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defaultThemeVersion="124226"/>
  <mc:AlternateContent xmlns:mc="http://schemas.openxmlformats.org/markup-compatibility/2006">
    <mc:Choice Requires="x15">
      <x15ac:absPath xmlns:x15ac="http://schemas.microsoft.com/office/spreadsheetml/2010/11/ac" url="Z:\Cgreduct\Reduc par régions\Reduc par lieu domicile\A publier\20261 t+7\"/>
    </mc:Choice>
  </mc:AlternateContent>
  <xr:revisionPtr revIDLastSave="0" documentId="13_ncr:1_{7A246FA1-2CAA-4FC5-91A9-9E9B337B9C91}" xr6:coauthVersionLast="47" xr6:coauthVersionMax="47" xr10:uidLastSave="{00000000-0000-0000-0000-000000000000}"/>
  <bookViews>
    <workbookView xWindow="-120" yWindow="0" windowWidth="13476" windowHeight="12240" tabRatio="788" firstSheet="11" activeTab="12" xr2:uid="{00000000-000D-0000-FFFF-FFFF00000000}"/>
  </bookViews>
  <sheets>
    <sheet name="Liste" sheetId="92" r:id="rId1"/>
    <sheet name="structu - #" sheetId="82" r:id="rId2"/>
    <sheet name="structu - €" sheetId="84" r:id="rId3"/>
    <sheet name="âgés - #" sheetId="83" r:id="rId4"/>
    <sheet name="âgés - €" sheetId="85" r:id="rId5"/>
    <sheet name="jeunes - # avec Apl" sheetId="103" r:id="rId6"/>
    <sheet name="jeunes - € avec Apl" sheetId="104" r:id="rId7"/>
    <sheet name="chômeurs &amp; restructu - # Apl in" sheetId="107" r:id="rId8"/>
    <sheet name="Chômeurs &amp; restructu - € Apl in" sheetId="108" r:id="rId9"/>
    <sheet name=" plan+ - #" sheetId="78" r:id="rId10"/>
    <sheet name="plan +- €" sheetId="88" r:id="rId11"/>
    <sheet name="temps_travail - #" sheetId="79" r:id="rId12"/>
    <sheet name="temps_travail - €" sheetId="89" r:id="rId13"/>
    <sheet name="pouvoir d'achat - # avec Apl" sheetId="80" r:id="rId14"/>
    <sheet name="pouvoir d'achat - € avec Apl" sheetId="116" r:id="rId15"/>
    <sheet name="réd. spécifiques - # avec Apl" sheetId="111" r:id="rId16"/>
    <sheet name="réd. spécifiques - € avec Apl" sheetId="112" r:id="rId17"/>
    <sheet name="ACS - # avec Apl" sheetId="113" r:id="rId18"/>
    <sheet name="ACS - € avec Apl" sheetId="114" r:id="rId19"/>
    <sheet name="Mentors - # avec Apl" sheetId="109" r:id="rId20"/>
    <sheet name="Mentors - € avec Apl" sheetId="110" r:id="rId21"/>
    <sheet name="Horeca #" sheetId="101" r:id="rId22"/>
    <sheet name="Horeca €" sheetId="102" r:id="rId23"/>
    <sheet name="Exonération #" sheetId="117" r:id="rId24"/>
    <sheet name="Exonération €" sheetId="118" r:id="rId25"/>
  </sheets>
  <definedNames>
    <definedName name="_xlnm.Database" localSheetId="17">#REF!</definedName>
    <definedName name="_xlnm.Database" localSheetId="18">#REF!</definedName>
    <definedName name="_xlnm.Database" localSheetId="7">#REF!</definedName>
    <definedName name="_xlnm.Database" localSheetId="8">#REF!</definedName>
    <definedName name="_xlnm.Database" localSheetId="5">#REF!</definedName>
    <definedName name="_xlnm.Database" localSheetId="6">#REF!</definedName>
    <definedName name="_xlnm.Database" localSheetId="19">#REF!</definedName>
    <definedName name="_xlnm.Database" localSheetId="20">#REF!</definedName>
    <definedName name="_xlnm.Database" localSheetId="14">#REF!</definedName>
    <definedName name="_xlnm.Database" localSheetId="15">#REF!</definedName>
    <definedName name="_xlnm.Database" localSheetId="16">#REF!</definedName>
    <definedName name="_xlnm.Database">#REF!</definedName>
    <definedName name="_xlnm.Print_Area" localSheetId="9">' plan+ - #'!$A$1:$P$110</definedName>
    <definedName name="_xlnm.Print_Area" localSheetId="17">'ACS - # avec Apl'!$A$1:$P$39</definedName>
    <definedName name="_xlnm.Print_Area" localSheetId="18">'ACS - € avec Apl'!$A$1:$P$40</definedName>
    <definedName name="_xlnm.Print_Area" localSheetId="3">'âgés - #'!$A$1:$P$71</definedName>
    <definedName name="_xlnm.Print_Area" localSheetId="4">'âgés - €'!$A$1:$P$71</definedName>
    <definedName name="_xlnm.Print_Area" localSheetId="7">'chômeurs &amp; restructu - # Apl in'!$A$1:$P$88</definedName>
    <definedName name="_xlnm.Print_Area" localSheetId="8">'Chômeurs &amp; restructu - € Apl in'!$A$1:$P$88</definedName>
    <definedName name="_xlnm.Print_Area" localSheetId="23">'Exonération #'!$A$1:$P$15</definedName>
    <definedName name="_xlnm.Print_Area" localSheetId="24">'Exonération €'!$A$1:$P$15</definedName>
    <definedName name="_xlnm.Print_Area" localSheetId="21">'Horeca #'!$A$1:$P$15</definedName>
    <definedName name="_xlnm.Print_Area" localSheetId="22">'Horeca €'!$A$1:$P$15</definedName>
    <definedName name="_xlnm.Print_Area" localSheetId="5">'jeunes - # avec Apl'!$A$1:$P$39</definedName>
    <definedName name="_xlnm.Print_Area" localSheetId="6">'jeunes - € avec Apl'!$A$1:$P$39</definedName>
    <definedName name="_xlnm.Print_Area" localSheetId="0">Liste!$A$1:$I$26</definedName>
    <definedName name="_xlnm.Print_Area" localSheetId="19">'Mentors - # avec Apl'!$A$1:$P$14</definedName>
    <definedName name="_xlnm.Print_Area" localSheetId="20">'Mentors - € avec Apl'!$A$1:$P$14</definedName>
    <definedName name="_xlnm.Print_Area" localSheetId="10">'plan +- €'!$A$1:$P$110</definedName>
    <definedName name="_xlnm.Print_Area" localSheetId="13">'pouvoir d''achat - # avec Apl'!$A$1:$P$46</definedName>
    <definedName name="_xlnm.Print_Area" localSheetId="14">'pouvoir d''achat - € avec Apl'!$A$1:$P$46</definedName>
    <definedName name="_xlnm.Print_Area" localSheetId="15">'réd. spécifiques - # avec Apl'!$A$1:$P$72</definedName>
    <definedName name="_xlnm.Print_Area" localSheetId="16">'réd. spécifiques - € avec Apl'!$A$1:$P$72</definedName>
    <definedName name="_xlnm.Print_Area" localSheetId="1">'structu - #'!$A$1:$P$16</definedName>
    <definedName name="_xlnm.Print_Area" localSheetId="2">'structu - €'!$A$1:$P$15</definedName>
    <definedName name="_xlnm.Print_Area" localSheetId="11">'temps_travail - #'!$A$1:$P$40</definedName>
    <definedName name="_xlnm.Print_Area" localSheetId="12">'temps_travail - €'!$A$1:$P$40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0" i="89" l="1"/>
  <c r="P30" i="79"/>
  <c r="P13" i="118"/>
  <c r="P14" i="118" s="1"/>
  <c r="P13" i="117"/>
  <c r="P14" i="117" s="1"/>
  <c r="P13" i="102"/>
  <c r="P14" i="102"/>
  <c r="P13" i="101"/>
  <c r="P14" i="101"/>
  <c r="P13" i="110"/>
  <c r="P14" i="110" s="1"/>
  <c r="P13" i="109"/>
  <c r="P14" i="109"/>
  <c r="P31" i="114"/>
  <c r="P32" i="114"/>
  <c r="P33" i="114"/>
  <c r="P34" i="114"/>
  <c r="P35" i="114"/>
  <c r="P37" i="114" s="1"/>
  <c r="P36" i="114"/>
  <c r="P31" i="113"/>
  <c r="P32" i="113"/>
  <c r="P33" i="113"/>
  <c r="P34" i="113"/>
  <c r="P37" i="113" s="1"/>
  <c r="P35" i="113"/>
  <c r="P36" i="113"/>
  <c r="P63" i="112"/>
  <c r="P64" i="112"/>
  <c r="P65" i="112"/>
  <c r="P66" i="112"/>
  <c r="P67" i="112"/>
  <c r="P68" i="112"/>
  <c r="P63" i="111"/>
  <c r="P64" i="111"/>
  <c r="P65" i="111"/>
  <c r="P66" i="111"/>
  <c r="P67" i="111"/>
  <c r="P68" i="111"/>
  <c r="P39" i="116"/>
  <c r="P40" i="116"/>
  <c r="P41" i="116"/>
  <c r="P42" i="116"/>
  <c r="P43" i="116"/>
  <c r="P44" i="116"/>
  <c r="P45" i="116"/>
  <c r="P46" i="116"/>
  <c r="P39" i="80"/>
  <c r="P40" i="80"/>
  <c r="P41" i="80"/>
  <c r="P42" i="80"/>
  <c r="P45" i="80" s="1"/>
  <c r="P43" i="80"/>
  <c r="P44" i="80"/>
  <c r="P31" i="89"/>
  <c r="P32" i="89"/>
  <c r="P33" i="89"/>
  <c r="P34" i="89"/>
  <c r="P35" i="89"/>
  <c r="P36" i="89"/>
  <c r="P31" i="79"/>
  <c r="P32" i="79"/>
  <c r="P33" i="79"/>
  <c r="P34" i="79"/>
  <c r="P35" i="79"/>
  <c r="P36" i="79"/>
  <c r="P103" i="88"/>
  <c r="P104" i="88"/>
  <c r="P105" i="88"/>
  <c r="P106" i="88"/>
  <c r="P107" i="88"/>
  <c r="P108" i="88"/>
  <c r="P103" i="78"/>
  <c r="P104" i="78"/>
  <c r="P105" i="78"/>
  <c r="P106" i="78"/>
  <c r="P107" i="78"/>
  <c r="P108" i="78"/>
  <c r="P79" i="108"/>
  <c r="P80" i="108"/>
  <c r="P81" i="108"/>
  <c r="P82" i="108"/>
  <c r="P83" i="108"/>
  <c r="P84" i="108"/>
  <c r="P79" i="107"/>
  <c r="P80" i="107"/>
  <c r="P81" i="107"/>
  <c r="P82" i="107"/>
  <c r="P83" i="107"/>
  <c r="P84" i="107"/>
  <c r="P85" i="107" s="1"/>
  <c r="P31" i="104"/>
  <c r="P32" i="104"/>
  <c r="P33" i="104"/>
  <c r="P34" i="104"/>
  <c r="P35" i="104"/>
  <c r="P36" i="104"/>
  <c r="P29" i="103"/>
  <c r="P30" i="103" s="1"/>
  <c r="P22" i="103"/>
  <c r="P21" i="103"/>
  <c r="P13" i="103"/>
  <c r="P14" i="103" s="1"/>
  <c r="P31" i="103"/>
  <c r="P32" i="103"/>
  <c r="P33" i="103"/>
  <c r="P34" i="103"/>
  <c r="P37" i="103" s="1"/>
  <c r="P35" i="103"/>
  <c r="P36" i="103"/>
  <c r="P62" i="85"/>
  <c r="P61" i="85"/>
  <c r="P54" i="85"/>
  <c r="P53" i="85"/>
  <c r="P46" i="85"/>
  <c r="P45" i="85"/>
  <c r="P37" i="85"/>
  <c r="P38" i="85" s="1"/>
  <c r="P30" i="85"/>
  <c r="P29" i="85"/>
  <c r="P22" i="85"/>
  <c r="P21" i="85"/>
  <c r="P14" i="85"/>
  <c r="P13" i="85"/>
  <c r="P63" i="85"/>
  <c r="P64" i="85"/>
  <c r="P65" i="85"/>
  <c r="P66" i="85"/>
  <c r="P67" i="85"/>
  <c r="P68" i="85"/>
  <c r="P62" i="83"/>
  <c r="P61" i="83"/>
  <c r="P53" i="83"/>
  <c r="P54" i="83" s="1"/>
  <c r="P45" i="83"/>
  <c r="P46" i="83" s="1"/>
  <c r="P37" i="83"/>
  <c r="P38" i="83" s="1"/>
  <c r="P29" i="83"/>
  <c r="P30" i="83" s="1"/>
  <c r="P21" i="83"/>
  <c r="P22" i="83" s="1"/>
  <c r="P13" i="83"/>
  <c r="P14" i="83" s="1"/>
  <c r="P63" i="83"/>
  <c r="P64" i="83"/>
  <c r="P65" i="83"/>
  <c r="P66" i="83"/>
  <c r="P67" i="83"/>
  <c r="P68" i="83"/>
  <c r="P13" i="84"/>
  <c r="P14" i="84"/>
  <c r="P14" i="82"/>
  <c r="P15" i="82" s="1"/>
  <c r="O13" i="118"/>
  <c r="O14" i="118"/>
  <c r="O13" i="117"/>
  <c r="O14" i="117"/>
  <c r="O13" i="102"/>
  <c r="O14" i="102" s="1"/>
  <c r="O13" i="101"/>
  <c r="O14" i="101"/>
  <c r="O13" i="110"/>
  <c r="O14" i="110"/>
  <c r="O13" i="109"/>
  <c r="O14" i="109" s="1"/>
  <c r="O13" i="114"/>
  <c r="O14" i="114"/>
  <c r="O21" i="114"/>
  <c r="O22" i="114" s="1"/>
  <c r="O29" i="114"/>
  <c r="O30" i="114"/>
  <c r="O31" i="114"/>
  <c r="O32" i="114"/>
  <c r="O33" i="114"/>
  <c r="O34" i="114"/>
  <c r="O35" i="114"/>
  <c r="O36" i="114"/>
  <c r="O13" i="113"/>
  <c r="O14" i="113"/>
  <c r="O21" i="113"/>
  <c r="O22" i="113" s="1"/>
  <c r="O29" i="113"/>
  <c r="O30" i="113"/>
  <c r="O31" i="113"/>
  <c r="O32" i="113"/>
  <c r="O33" i="113"/>
  <c r="O34" i="113"/>
  <c r="O35" i="113"/>
  <c r="O36" i="113"/>
  <c r="O13" i="112"/>
  <c r="O14" i="112"/>
  <c r="O21" i="112"/>
  <c r="O22" i="112" s="1"/>
  <c r="O29" i="112"/>
  <c r="O30" i="112" s="1"/>
  <c r="O37" i="112"/>
  <c r="O38" i="112"/>
  <c r="O45" i="112"/>
  <c r="O46" i="112"/>
  <c r="O53" i="112"/>
  <c r="O54" i="112" s="1"/>
  <c r="O61" i="112"/>
  <c r="O62" i="112"/>
  <c r="O63" i="112"/>
  <c r="O64" i="112"/>
  <c r="O65" i="112"/>
  <c r="O66" i="112"/>
  <c r="O67" i="112"/>
  <c r="O68" i="112"/>
  <c r="O13" i="111"/>
  <c r="O14" i="111"/>
  <c r="O21" i="111"/>
  <c r="O22" i="111"/>
  <c r="O29" i="111"/>
  <c r="O30" i="111"/>
  <c r="O37" i="111"/>
  <c r="O38" i="111"/>
  <c r="O45" i="111"/>
  <c r="O46" i="111" s="1"/>
  <c r="O53" i="111"/>
  <c r="O54" i="111"/>
  <c r="O61" i="111"/>
  <c r="O62" i="111"/>
  <c r="O63" i="111"/>
  <c r="O64" i="111"/>
  <c r="O65" i="111"/>
  <c r="O66" i="111"/>
  <c r="O67" i="111"/>
  <c r="O68" i="111"/>
  <c r="O13" i="116"/>
  <c r="O14" i="116"/>
  <c r="O21" i="116"/>
  <c r="O22" i="116" s="1"/>
  <c r="O29" i="116"/>
  <c r="O30" i="116"/>
  <c r="O37" i="116"/>
  <c r="O38" i="116"/>
  <c r="O39" i="116"/>
  <c r="O40" i="116"/>
  <c r="O41" i="116"/>
  <c r="O42" i="116"/>
  <c r="O45" i="116" s="1"/>
  <c r="O43" i="116"/>
  <c r="O44" i="116"/>
  <c r="O13" i="80"/>
  <c r="O14" i="80"/>
  <c r="O21" i="80"/>
  <c r="O22" i="80" s="1"/>
  <c r="O29" i="80"/>
  <c r="O30" i="80"/>
  <c r="O37" i="80"/>
  <c r="O38" i="80"/>
  <c r="O39" i="80"/>
  <c r="O40" i="80"/>
  <c r="O41" i="80"/>
  <c r="O42" i="80"/>
  <c r="O45" i="80" s="1"/>
  <c r="O43" i="80"/>
  <c r="O44" i="80"/>
  <c r="O13" i="89"/>
  <c r="O14" i="89" s="1"/>
  <c r="O21" i="89"/>
  <c r="O22" i="89"/>
  <c r="O29" i="89"/>
  <c r="O30" i="89"/>
  <c r="O31" i="89"/>
  <c r="O32" i="89"/>
  <c r="O33" i="89"/>
  <c r="O34" i="89"/>
  <c r="O35" i="89"/>
  <c r="O36" i="89"/>
  <c r="O13" i="79"/>
  <c r="O14" i="79"/>
  <c r="O21" i="79"/>
  <c r="O22" i="79" s="1"/>
  <c r="O29" i="79"/>
  <c r="O30" i="79" s="1"/>
  <c r="O31" i="79"/>
  <c r="O32" i="79"/>
  <c r="O33" i="79"/>
  <c r="O34" i="79"/>
  <c r="O35" i="79"/>
  <c r="O36" i="79"/>
  <c r="O13" i="88"/>
  <c r="O14" i="88" s="1"/>
  <c r="O21" i="88"/>
  <c r="O22" i="88" s="1"/>
  <c r="O29" i="88"/>
  <c r="O30" i="88" s="1"/>
  <c r="O37" i="88"/>
  <c r="O38" i="88" s="1"/>
  <c r="O45" i="88"/>
  <c r="O46" i="88" s="1"/>
  <c r="O53" i="88"/>
  <c r="O54" i="88" s="1"/>
  <c r="O61" i="88"/>
  <c r="O62" i="88"/>
  <c r="O69" i="88"/>
  <c r="O70" i="88" s="1"/>
  <c r="O77" i="88"/>
  <c r="O78" i="88"/>
  <c r="O85" i="88"/>
  <c r="O86" i="88" s="1"/>
  <c r="O93" i="88"/>
  <c r="O94" i="88" s="1"/>
  <c r="O101" i="88"/>
  <c r="O102" i="88" s="1"/>
  <c r="O103" i="88"/>
  <c r="O104" i="88"/>
  <c r="O105" i="88"/>
  <c r="O106" i="88"/>
  <c r="O107" i="88"/>
  <c r="O108" i="88"/>
  <c r="O13" i="78"/>
  <c r="O14" i="78" s="1"/>
  <c r="O21" i="78"/>
  <c r="O22" i="78" s="1"/>
  <c r="O29" i="78"/>
  <c r="O30" i="78" s="1"/>
  <c r="O37" i="78"/>
  <c r="O38" i="78" s="1"/>
  <c r="O45" i="78"/>
  <c r="O46" i="78" s="1"/>
  <c r="O53" i="78"/>
  <c r="O54" i="78" s="1"/>
  <c r="O61" i="78"/>
  <c r="O62" i="78"/>
  <c r="O69" i="78"/>
  <c r="O70" i="78" s="1"/>
  <c r="O77" i="78"/>
  <c r="O78" i="78"/>
  <c r="O85" i="78"/>
  <c r="O86" i="78" s="1"/>
  <c r="O93" i="78"/>
  <c r="O94" i="78"/>
  <c r="O101" i="78"/>
  <c r="O102" i="78" s="1"/>
  <c r="O103" i="78"/>
  <c r="O104" i="78"/>
  <c r="O105" i="78"/>
  <c r="O106" i="78"/>
  <c r="O107" i="78"/>
  <c r="O108" i="78"/>
  <c r="O14" i="108"/>
  <c r="O22" i="108"/>
  <c r="O29" i="108"/>
  <c r="O30" i="108" s="1"/>
  <c r="O37" i="108"/>
  <c r="O38" i="108"/>
  <c r="O45" i="108"/>
  <c r="O46" i="108" s="1"/>
  <c r="O53" i="108"/>
  <c r="O54" i="108"/>
  <c r="O61" i="108"/>
  <c r="O62" i="108" s="1"/>
  <c r="O69" i="108"/>
  <c r="O70" i="108"/>
  <c r="O77" i="108"/>
  <c r="O78" i="108" s="1"/>
  <c r="O79" i="108"/>
  <c r="O80" i="108"/>
  <c r="O81" i="108"/>
  <c r="O82" i="108"/>
  <c r="O83" i="108"/>
  <c r="O84" i="108"/>
  <c r="O13" i="107"/>
  <c r="O14" i="107"/>
  <c r="O21" i="107"/>
  <c r="O22" i="107" s="1"/>
  <c r="O29" i="107"/>
  <c r="O30" i="107"/>
  <c r="O37" i="107"/>
  <c r="O38" i="107" s="1"/>
  <c r="O45" i="107"/>
  <c r="O46" i="107"/>
  <c r="O53" i="107"/>
  <c r="O54" i="107" s="1"/>
  <c r="O61" i="107"/>
  <c r="O62" i="107" s="1"/>
  <c r="O69" i="107"/>
  <c r="O70" i="107"/>
  <c r="O77" i="107"/>
  <c r="O78" i="107" s="1"/>
  <c r="O79" i="107"/>
  <c r="O80" i="107"/>
  <c r="O81" i="107"/>
  <c r="O82" i="107"/>
  <c r="O83" i="107"/>
  <c r="O84" i="107"/>
  <c r="O13" i="104"/>
  <c r="O14" i="104" s="1"/>
  <c r="O21" i="104"/>
  <c r="O22" i="104" s="1"/>
  <c r="O29" i="104"/>
  <c r="O30" i="104" s="1"/>
  <c r="O31" i="104"/>
  <c r="O32" i="104"/>
  <c r="O33" i="104"/>
  <c r="O34" i="104"/>
  <c r="O35" i="104"/>
  <c r="O36" i="104"/>
  <c r="O13" i="103"/>
  <c r="O14" i="103" s="1"/>
  <c r="O21" i="103"/>
  <c r="O22" i="103" s="1"/>
  <c r="O29" i="103"/>
  <c r="O30" i="103" s="1"/>
  <c r="O31" i="103"/>
  <c r="O32" i="103"/>
  <c r="O33" i="103"/>
  <c r="O34" i="103"/>
  <c r="O35" i="103"/>
  <c r="O36" i="103"/>
  <c r="O13" i="85"/>
  <c r="O14" i="85" s="1"/>
  <c r="O21" i="85"/>
  <c r="O22" i="85" s="1"/>
  <c r="O29" i="85"/>
  <c r="O30" i="85" s="1"/>
  <c r="O37" i="85"/>
  <c r="O38" i="85"/>
  <c r="O45" i="85"/>
  <c r="O46" i="85" s="1"/>
  <c r="O53" i="85"/>
  <c r="O54" i="85"/>
  <c r="O61" i="85"/>
  <c r="O62" i="85" s="1"/>
  <c r="O63" i="85"/>
  <c r="O64" i="85"/>
  <c r="O65" i="85"/>
  <c r="O66" i="85"/>
  <c r="O67" i="85"/>
  <c r="O68" i="85"/>
  <c r="O13" i="83"/>
  <c r="O14" i="83"/>
  <c r="O21" i="83"/>
  <c r="O22" i="83" s="1"/>
  <c r="O29" i="83"/>
  <c r="O30" i="83" s="1"/>
  <c r="O37" i="83"/>
  <c r="O38" i="83"/>
  <c r="O45" i="83"/>
  <c r="O46" i="83" s="1"/>
  <c r="O53" i="83"/>
  <c r="O54" i="83" s="1"/>
  <c r="O61" i="83"/>
  <c r="O62" i="83" s="1"/>
  <c r="O63" i="83"/>
  <c r="O64" i="83"/>
  <c r="O65" i="83"/>
  <c r="O66" i="83"/>
  <c r="O67" i="83"/>
  <c r="O68" i="83"/>
  <c r="O13" i="84"/>
  <c r="O14" i="84"/>
  <c r="P69" i="85" l="1"/>
  <c r="P38" i="114"/>
  <c r="P38" i="113"/>
  <c r="P69" i="112"/>
  <c r="P70" i="112" s="1"/>
  <c r="P69" i="111"/>
  <c r="P70" i="111" s="1"/>
  <c r="P46" i="80"/>
  <c r="P37" i="89"/>
  <c r="P38" i="89" s="1"/>
  <c r="P37" i="79"/>
  <c r="P38" i="79" s="1"/>
  <c r="P109" i="88"/>
  <c r="P110" i="88"/>
  <c r="P109" i="78"/>
  <c r="P110" i="78" s="1"/>
  <c r="P85" i="108"/>
  <c r="P86" i="108" s="1"/>
  <c r="P86" i="107"/>
  <c r="P37" i="104"/>
  <c r="P38" i="104" s="1"/>
  <c r="P38" i="103"/>
  <c r="P70" i="85"/>
  <c r="P69" i="83"/>
  <c r="P70" i="83" s="1"/>
  <c r="O37" i="114"/>
  <c r="O38" i="114"/>
  <c r="O37" i="113"/>
  <c r="O38" i="113" s="1"/>
  <c r="O69" i="112"/>
  <c r="O70" i="112" s="1"/>
  <c r="O69" i="111"/>
  <c r="O70" i="111" s="1"/>
  <c r="O46" i="116"/>
  <c r="O46" i="80"/>
  <c r="O37" i="89"/>
  <c r="O38" i="89" s="1"/>
  <c r="O37" i="79"/>
  <c r="O38" i="79"/>
  <c r="O109" i="88"/>
  <c r="O110" i="88" s="1"/>
  <c r="O109" i="78"/>
  <c r="O110" i="78" s="1"/>
  <c r="O85" i="108"/>
  <c r="O86" i="108" s="1"/>
  <c r="O85" i="107"/>
  <c r="O86" i="107" s="1"/>
  <c r="O37" i="104"/>
  <c r="O38" i="104" s="1"/>
  <c r="O37" i="103"/>
  <c r="O38" i="103" s="1"/>
  <c r="O69" i="85"/>
  <c r="O70" i="85" s="1"/>
  <c r="O69" i="83"/>
  <c r="O70" i="83" s="1"/>
  <c r="O14" i="82"/>
  <c r="O15" i="82" s="1"/>
  <c r="M14" i="118"/>
  <c r="L14" i="118"/>
  <c r="K14" i="118"/>
  <c r="G14" i="118"/>
  <c r="E14" i="118"/>
  <c r="D14" i="118"/>
  <c r="N13" i="118"/>
  <c r="N14" i="118" s="1"/>
  <c r="M13" i="118"/>
  <c r="L13" i="118"/>
  <c r="K13" i="118"/>
  <c r="J13" i="118"/>
  <c r="J14" i="118" s="1"/>
  <c r="I13" i="118"/>
  <c r="I14" i="118" s="1"/>
  <c r="H13" i="118"/>
  <c r="H14" i="118" s="1"/>
  <c r="G13" i="118"/>
  <c r="F13" i="118"/>
  <c r="F14" i="118" s="1"/>
  <c r="E13" i="118"/>
  <c r="D13" i="118"/>
  <c r="M14" i="117"/>
  <c r="H14" i="117"/>
  <c r="E14" i="117"/>
  <c r="N13" i="117"/>
  <c r="N14" i="117" s="1"/>
  <c r="M13" i="117"/>
  <c r="L13" i="117"/>
  <c r="L14" i="117" s="1"/>
  <c r="K13" i="117"/>
  <c r="K14" i="117" s="1"/>
  <c r="J13" i="117"/>
  <c r="J14" i="117" s="1"/>
  <c r="I13" i="117"/>
  <c r="I14" i="117" s="1"/>
  <c r="H13" i="117"/>
  <c r="G13" i="117"/>
  <c r="G14" i="117" s="1"/>
  <c r="F13" i="117"/>
  <c r="F14" i="117" s="1"/>
  <c r="E13" i="117"/>
  <c r="D13" i="117"/>
  <c r="D14" i="117" s="1"/>
  <c r="N13" i="102"/>
  <c r="N14" i="102"/>
  <c r="N13" i="101"/>
  <c r="N14" i="101" s="1"/>
  <c r="N13" i="110"/>
  <c r="N14" i="110"/>
  <c r="N13" i="109"/>
  <c r="N14" i="109" s="1"/>
  <c r="N13" i="114"/>
  <c r="N14" i="114"/>
  <c r="N21" i="114"/>
  <c r="N22" i="114" s="1"/>
  <c r="N29" i="114"/>
  <c r="N30" i="114" s="1"/>
  <c r="N31" i="114"/>
  <c r="N32" i="114"/>
  <c r="N33" i="114"/>
  <c r="N34" i="114"/>
  <c r="N35" i="114"/>
  <c r="N36" i="114"/>
  <c r="N13" i="113"/>
  <c r="N14" i="113" s="1"/>
  <c r="N21" i="113"/>
  <c r="N22" i="113" s="1"/>
  <c r="N29" i="113"/>
  <c r="N30" i="113" s="1"/>
  <c r="N31" i="113"/>
  <c r="N32" i="113"/>
  <c r="N33" i="113"/>
  <c r="N34" i="113"/>
  <c r="N35" i="113"/>
  <c r="N36" i="113"/>
  <c r="N13" i="112"/>
  <c r="N14" i="112" s="1"/>
  <c r="N21" i="112"/>
  <c r="N22" i="112"/>
  <c r="N29" i="112"/>
  <c r="N30" i="112" s="1"/>
  <c r="N37" i="112"/>
  <c r="N38" i="112" s="1"/>
  <c r="N45" i="112"/>
  <c r="N46" i="112" s="1"/>
  <c r="N53" i="112"/>
  <c r="N54" i="112"/>
  <c r="N61" i="112"/>
  <c r="N62" i="112"/>
  <c r="N63" i="112"/>
  <c r="N64" i="112"/>
  <c r="N65" i="112"/>
  <c r="N66" i="112"/>
  <c r="N67" i="112"/>
  <c r="N68" i="112"/>
  <c r="N13" i="111"/>
  <c r="N14" i="111" s="1"/>
  <c r="N21" i="111"/>
  <c r="N22" i="111" s="1"/>
  <c r="N29" i="111"/>
  <c r="N30" i="111"/>
  <c r="N37" i="111"/>
  <c r="N38" i="111" s="1"/>
  <c r="N45" i="111"/>
  <c r="N46" i="111" s="1"/>
  <c r="N53" i="111"/>
  <c r="N54" i="111"/>
  <c r="N61" i="111"/>
  <c r="N62" i="111"/>
  <c r="N63" i="111"/>
  <c r="N64" i="111"/>
  <c r="N65" i="111"/>
  <c r="N66" i="111"/>
  <c r="N67" i="111"/>
  <c r="N68" i="111"/>
  <c r="N13" i="116"/>
  <c r="N14" i="116" s="1"/>
  <c r="N21" i="116"/>
  <c r="N22" i="116" s="1"/>
  <c r="N29" i="116"/>
  <c r="N30" i="116" s="1"/>
  <c r="N37" i="116"/>
  <c r="N38" i="116" s="1"/>
  <c r="N39" i="116"/>
  <c r="N40" i="116"/>
  <c r="N41" i="116"/>
  <c r="N42" i="116"/>
  <c r="N45" i="116" s="1"/>
  <c r="N43" i="116"/>
  <c r="N44" i="116"/>
  <c r="N13" i="80"/>
  <c r="N14" i="80"/>
  <c r="N21" i="80"/>
  <c r="N22" i="80" s="1"/>
  <c r="N29" i="80"/>
  <c r="N30" i="80" s="1"/>
  <c r="N37" i="80"/>
  <c r="N38" i="80" s="1"/>
  <c r="N39" i="80"/>
  <c r="N40" i="80"/>
  <c r="N41" i="80"/>
  <c r="N42" i="80"/>
  <c r="N43" i="80"/>
  <c r="N44" i="80"/>
  <c r="N13" i="89"/>
  <c r="N14" i="89"/>
  <c r="N21" i="89"/>
  <c r="N22" i="89" s="1"/>
  <c r="N29" i="89"/>
  <c r="N30" i="89" s="1"/>
  <c r="N31" i="89"/>
  <c r="N32" i="89"/>
  <c r="N33" i="89"/>
  <c r="N34" i="89"/>
  <c r="N35" i="89"/>
  <c r="N36" i="89"/>
  <c r="N13" i="79"/>
  <c r="N14" i="79" s="1"/>
  <c r="N21" i="79"/>
  <c r="N22" i="79" s="1"/>
  <c r="N29" i="79"/>
  <c r="N30" i="79" s="1"/>
  <c r="N31" i="79"/>
  <c r="N32" i="79"/>
  <c r="N33" i="79"/>
  <c r="N34" i="79"/>
  <c r="N35" i="79"/>
  <c r="N36" i="79"/>
  <c r="N13" i="88"/>
  <c r="N14" i="88"/>
  <c r="N21" i="88"/>
  <c r="N22" i="88" s="1"/>
  <c r="N29" i="88"/>
  <c r="N30" i="88" s="1"/>
  <c r="N37" i="88"/>
  <c r="N38" i="88" s="1"/>
  <c r="N45" i="88"/>
  <c r="N46" i="88" s="1"/>
  <c r="N53" i="88"/>
  <c r="N54" i="88" s="1"/>
  <c r="N61" i="88"/>
  <c r="N62" i="88" s="1"/>
  <c r="N69" i="88"/>
  <c r="N70" i="88" s="1"/>
  <c r="N77" i="88"/>
  <c r="N78" i="88" s="1"/>
  <c r="N85" i="88"/>
  <c r="N86" i="88" s="1"/>
  <c r="N93" i="88"/>
  <c r="N94" i="88" s="1"/>
  <c r="N101" i="88"/>
  <c r="N102" i="88" s="1"/>
  <c r="N103" i="88"/>
  <c r="N104" i="88"/>
  <c r="N105" i="88"/>
  <c r="N106" i="88"/>
  <c r="N107" i="88"/>
  <c r="N108" i="88"/>
  <c r="N13" i="78"/>
  <c r="N14" i="78"/>
  <c r="N21" i="78"/>
  <c r="N22" i="78"/>
  <c r="N29" i="78"/>
  <c r="N30" i="78"/>
  <c r="N37" i="78"/>
  <c r="N38" i="78"/>
  <c r="N45" i="78"/>
  <c r="N46" i="78"/>
  <c r="N53" i="78"/>
  <c r="N54" i="78"/>
  <c r="N61" i="78"/>
  <c r="N62" i="78"/>
  <c r="N69" i="78"/>
  <c r="N70" i="78" s="1"/>
  <c r="N77" i="78"/>
  <c r="N78" i="78"/>
  <c r="N85" i="78"/>
  <c r="N86" i="78"/>
  <c r="N93" i="78"/>
  <c r="N94" i="78"/>
  <c r="N101" i="78"/>
  <c r="N102" i="78"/>
  <c r="N103" i="78"/>
  <c r="N104" i="78"/>
  <c r="N105" i="78"/>
  <c r="N106" i="78"/>
  <c r="N107" i="78"/>
  <c r="N108" i="78"/>
  <c r="N14" i="108"/>
  <c r="N22" i="108"/>
  <c r="N29" i="108"/>
  <c r="N30" i="108"/>
  <c r="N37" i="108"/>
  <c r="N38" i="108"/>
  <c r="N45" i="108"/>
  <c r="N46" i="108" s="1"/>
  <c r="N53" i="108"/>
  <c r="N54" i="108" s="1"/>
  <c r="N61" i="108"/>
  <c r="N62" i="108"/>
  <c r="N69" i="108"/>
  <c r="N70" i="108"/>
  <c r="N77" i="108"/>
  <c r="N78" i="108" s="1"/>
  <c r="N79" i="108"/>
  <c r="N80" i="108"/>
  <c r="N81" i="108"/>
  <c r="N82" i="108"/>
  <c r="N83" i="108"/>
  <c r="N84" i="108"/>
  <c r="N13" i="107"/>
  <c r="N14" i="107"/>
  <c r="N21" i="107"/>
  <c r="N22" i="107" s="1"/>
  <c r="N29" i="107"/>
  <c r="N30" i="107" s="1"/>
  <c r="N37" i="107"/>
  <c r="N38" i="107" s="1"/>
  <c r="N45" i="107"/>
  <c r="N46" i="107"/>
  <c r="N53" i="107"/>
  <c r="N54" i="107" s="1"/>
  <c r="N61" i="107"/>
  <c r="N62" i="107" s="1"/>
  <c r="N69" i="107"/>
  <c r="N70" i="107" s="1"/>
  <c r="N77" i="107"/>
  <c r="N78" i="107"/>
  <c r="N79" i="107"/>
  <c r="N80" i="107"/>
  <c r="N81" i="107"/>
  <c r="N82" i="107"/>
  <c r="N83" i="107"/>
  <c r="N84" i="107"/>
  <c r="N13" i="104"/>
  <c r="N14" i="104" s="1"/>
  <c r="N21" i="104"/>
  <c r="N22" i="104" s="1"/>
  <c r="N29" i="104"/>
  <c r="N30" i="104" s="1"/>
  <c r="N31" i="104"/>
  <c r="N32" i="104"/>
  <c r="N33" i="104"/>
  <c r="N34" i="104"/>
  <c r="N35" i="104"/>
  <c r="N36" i="104"/>
  <c r="N13" i="103"/>
  <c r="N14" i="103" s="1"/>
  <c r="N21" i="103"/>
  <c r="N22" i="103"/>
  <c r="N29" i="103"/>
  <c r="N30" i="103"/>
  <c r="N31" i="103"/>
  <c r="N32" i="103"/>
  <c r="N33" i="103"/>
  <c r="N34" i="103"/>
  <c r="N35" i="103"/>
  <c r="N36" i="103"/>
  <c r="N13" i="85"/>
  <c r="N14" i="85" s="1"/>
  <c r="N21" i="85"/>
  <c r="N22" i="85"/>
  <c r="N29" i="85"/>
  <c r="N30" i="85" s="1"/>
  <c r="N37" i="85"/>
  <c r="N38" i="85" s="1"/>
  <c r="N45" i="85"/>
  <c r="N46" i="85"/>
  <c r="N53" i="85"/>
  <c r="N54" i="85" s="1"/>
  <c r="N61" i="85"/>
  <c r="N62" i="85" s="1"/>
  <c r="N63" i="85"/>
  <c r="N64" i="85"/>
  <c r="N65" i="85"/>
  <c r="N66" i="85"/>
  <c r="N67" i="85"/>
  <c r="N68" i="85"/>
  <c r="N13" i="83"/>
  <c r="N14" i="83"/>
  <c r="N21" i="83"/>
  <c r="N22" i="83"/>
  <c r="N29" i="83"/>
  <c r="N30" i="83" s="1"/>
  <c r="N37" i="83"/>
  <c r="N38" i="83" s="1"/>
  <c r="N45" i="83"/>
  <c r="N46" i="83" s="1"/>
  <c r="N53" i="83"/>
  <c r="N54" i="83"/>
  <c r="N61" i="83"/>
  <c r="N62" i="83" s="1"/>
  <c r="N63" i="83"/>
  <c r="N64" i="83"/>
  <c r="N65" i="83"/>
  <c r="N66" i="83"/>
  <c r="N67" i="83"/>
  <c r="N68" i="83"/>
  <c r="N13" i="84"/>
  <c r="N14" i="84"/>
  <c r="N14" i="82"/>
  <c r="N15" i="82" s="1"/>
  <c r="M13" i="102"/>
  <c r="M14" i="102" s="1"/>
  <c r="M13" i="101"/>
  <c r="M14" i="101" s="1"/>
  <c r="M13" i="110"/>
  <c r="M14" i="110" s="1"/>
  <c r="M13" i="109"/>
  <c r="M14" i="109" s="1"/>
  <c r="M36" i="114"/>
  <c r="M35" i="114"/>
  <c r="M34" i="114"/>
  <c r="M37" i="114" s="1"/>
  <c r="M33" i="114"/>
  <c r="M32" i="114"/>
  <c r="M31" i="114"/>
  <c r="M38" i="114" s="1"/>
  <c r="M29" i="114"/>
  <c r="M30" i="114" s="1"/>
  <c r="M21" i="114"/>
  <c r="M22" i="114" s="1"/>
  <c r="M14" i="114"/>
  <c r="M13" i="114"/>
  <c r="M36" i="113"/>
  <c r="M35" i="113"/>
  <c r="M34" i="113"/>
  <c r="M37" i="113" s="1"/>
  <c r="M33" i="113"/>
  <c r="M32" i="113"/>
  <c r="M31" i="113"/>
  <c r="M38" i="113" s="1"/>
  <c r="M29" i="113"/>
  <c r="M30" i="113" s="1"/>
  <c r="M22" i="113"/>
  <c r="M21" i="113"/>
  <c r="M13" i="113"/>
  <c r="M14" i="113" s="1"/>
  <c r="M68" i="112"/>
  <c r="M67" i="112"/>
  <c r="M66" i="112"/>
  <c r="M69" i="112" s="1"/>
  <c r="M65" i="112"/>
  <c r="M64" i="112"/>
  <c r="M63" i="112"/>
  <c r="M70" i="112" s="1"/>
  <c r="M61" i="112"/>
  <c r="M62" i="112" s="1"/>
  <c r="M53" i="112"/>
  <c r="M54" i="112" s="1"/>
  <c r="M45" i="112"/>
  <c r="M46" i="112" s="1"/>
  <c r="M37" i="112"/>
  <c r="M38" i="112" s="1"/>
  <c r="M29" i="112"/>
  <c r="M30" i="112" s="1"/>
  <c r="M21" i="112"/>
  <c r="M22" i="112" s="1"/>
  <c r="M13" i="112"/>
  <c r="M14" i="112" s="1"/>
  <c r="M68" i="111"/>
  <c r="M67" i="111"/>
  <c r="M66" i="111"/>
  <c r="M69" i="111" s="1"/>
  <c r="M65" i="111"/>
  <c r="M64" i="111"/>
  <c r="M63" i="111"/>
  <c r="M70" i="111" s="1"/>
  <c r="M61" i="111"/>
  <c r="M62" i="111" s="1"/>
  <c r="M53" i="111"/>
  <c r="M54" i="111" s="1"/>
  <c r="M45" i="111"/>
  <c r="M46" i="111" s="1"/>
  <c r="M37" i="111"/>
  <c r="M38" i="111" s="1"/>
  <c r="M29" i="111"/>
  <c r="M30" i="111" s="1"/>
  <c r="M21" i="111"/>
  <c r="M22" i="111" s="1"/>
  <c r="M13" i="111"/>
  <c r="M14" i="111" s="1"/>
  <c r="M44" i="116"/>
  <c r="M43" i="116"/>
  <c r="M42" i="116"/>
  <c r="M45" i="116" s="1"/>
  <c r="M41" i="116"/>
  <c r="M40" i="116"/>
  <c r="M39" i="116"/>
  <c r="M46" i="116" s="1"/>
  <c r="M37" i="116"/>
  <c r="M38" i="116" s="1"/>
  <c r="M29" i="116"/>
  <c r="M30" i="116" s="1"/>
  <c r="M21" i="116"/>
  <c r="M22" i="116" s="1"/>
  <c r="M13" i="116"/>
  <c r="M14" i="116" s="1"/>
  <c r="M44" i="80"/>
  <c r="M43" i="80"/>
  <c r="M42" i="80"/>
  <c r="M45" i="80" s="1"/>
  <c r="M41" i="80"/>
  <c r="M40" i="80"/>
  <c r="M39" i="80"/>
  <c r="M37" i="80"/>
  <c r="M38" i="80" s="1"/>
  <c r="M29" i="80"/>
  <c r="M30" i="80" s="1"/>
  <c r="M21" i="80"/>
  <c r="M22" i="80" s="1"/>
  <c r="M13" i="80"/>
  <c r="M14" i="80" s="1"/>
  <c r="M36" i="89"/>
  <c r="M35" i="89"/>
  <c r="M34" i="89"/>
  <c r="M37" i="89" s="1"/>
  <c r="M33" i="89"/>
  <c r="M32" i="89"/>
  <c r="M31" i="89"/>
  <c r="M38" i="89" s="1"/>
  <c r="M29" i="89"/>
  <c r="M30" i="89" s="1"/>
  <c r="M21" i="89"/>
  <c r="M22" i="89" s="1"/>
  <c r="M13" i="89"/>
  <c r="M14" i="89" s="1"/>
  <c r="M36" i="79"/>
  <c r="M35" i="79"/>
  <c r="M34" i="79"/>
  <c r="M37" i="79" s="1"/>
  <c r="M33" i="79"/>
  <c r="M32" i="79"/>
  <c r="M31" i="79"/>
  <c r="M38" i="79" s="1"/>
  <c r="M30" i="79"/>
  <c r="M29" i="79"/>
  <c r="M21" i="79"/>
  <c r="M22" i="79" s="1"/>
  <c r="M13" i="79"/>
  <c r="M14" i="79" s="1"/>
  <c r="M108" i="88"/>
  <c r="M107" i="88"/>
  <c r="M106" i="88"/>
  <c r="M109" i="88" s="1"/>
  <c r="M105" i="88"/>
  <c r="M104" i="88"/>
  <c r="M103" i="88"/>
  <c r="M110" i="88" s="1"/>
  <c r="M101" i="88"/>
  <c r="M102" i="88" s="1"/>
  <c r="M93" i="88"/>
  <c r="M94" i="88" s="1"/>
  <c r="M85" i="88"/>
  <c r="M86" i="88" s="1"/>
  <c r="M77" i="88"/>
  <c r="M78" i="88" s="1"/>
  <c r="M69" i="88"/>
  <c r="M70" i="88" s="1"/>
  <c r="M61" i="88"/>
  <c r="M62" i="88" s="1"/>
  <c r="M53" i="88"/>
  <c r="M54" i="88" s="1"/>
  <c r="M45" i="88"/>
  <c r="M46" i="88" s="1"/>
  <c r="M37" i="88"/>
  <c r="M38" i="88" s="1"/>
  <c r="M29" i="88"/>
  <c r="M30" i="88" s="1"/>
  <c r="M21" i="88"/>
  <c r="M22" i="88" s="1"/>
  <c r="M14" i="88"/>
  <c r="M13" i="88"/>
  <c r="M108" i="78"/>
  <c r="M107" i="78"/>
  <c r="M106" i="78"/>
  <c r="M109" i="78" s="1"/>
  <c r="M105" i="78"/>
  <c r="M104" i="78"/>
  <c r="M103" i="78"/>
  <c r="M101" i="78"/>
  <c r="M102" i="78" s="1"/>
  <c r="M93" i="78"/>
  <c r="M94" i="78" s="1"/>
  <c r="M85" i="78"/>
  <c r="M86" i="78" s="1"/>
  <c r="M77" i="78"/>
  <c r="M78" i="78" s="1"/>
  <c r="M69" i="78"/>
  <c r="M70" i="78" s="1"/>
  <c r="M61" i="78"/>
  <c r="M62" i="78" s="1"/>
  <c r="M53" i="78"/>
  <c r="M54" i="78" s="1"/>
  <c r="M45" i="78"/>
  <c r="M46" i="78" s="1"/>
  <c r="M37" i="78"/>
  <c r="M38" i="78" s="1"/>
  <c r="M29" i="78"/>
  <c r="M30" i="78" s="1"/>
  <c r="M21" i="78"/>
  <c r="M22" i="78" s="1"/>
  <c r="M13" i="78"/>
  <c r="M14" i="78" s="1"/>
  <c r="M84" i="108"/>
  <c r="M83" i="108"/>
  <c r="M82" i="108"/>
  <c r="M85" i="108" s="1"/>
  <c r="M81" i="108"/>
  <c r="M80" i="108"/>
  <c r="M79" i="108"/>
  <c r="M77" i="108"/>
  <c r="M78" i="108" s="1"/>
  <c r="M70" i="108"/>
  <c r="M69" i="108"/>
  <c r="M61" i="108"/>
  <c r="M62" i="108" s="1"/>
  <c r="M53" i="108"/>
  <c r="M54" i="108" s="1"/>
  <c r="M45" i="108"/>
  <c r="M46" i="108" s="1"/>
  <c r="M37" i="108"/>
  <c r="M38" i="108" s="1"/>
  <c r="M29" i="108"/>
  <c r="M30" i="108" s="1"/>
  <c r="M22" i="108"/>
  <c r="M14" i="108"/>
  <c r="M84" i="107"/>
  <c r="M83" i="107"/>
  <c r="M82" i="107"/>
  <c r="M85" i="107" s="1"/>
  <c r="M81" i="107"/>
  <c r="M80" i="107"/>
  <c r="M79" i="107"/>
  <c r="M86" i="107" s="1"/>
  <c r="M77" i="107"/>
  <c r="M78" i="107" s="1"/>
  <c r="M69" i="107"/>
  <c r="M70" i="107" s="1"/>
  <c r="M62" i="107"/>
  <c r="M61" i="107"/>
  <c r="M54" i="107"/>
  <c r="M53" i="107"/>
  <c r="M45" i="107"/>
  <c r="M46" i="107" s="1"/>
  <c r="M37" i="107"/>
  <c r="M38" i="107" s="1"/>
  <c r="M29" i="107"/>
  <c r="M30" i="107" s="1"/>
  <c r="M21" i="107"/>
  <c r="M22" i="107" s="1"/>
  <c r="M14" i="107"/>
  <c r="M13" i="107"/>
  <c r="M36" i="104"/>
  <c r="M35" i="104"/>
  <c r="M34" i="104"/>
  <c r="M37" i="104" s="1"/>
  <c r="M33" i="104"/>
  <c r="M32" i="104"/>
  <c r="M31" i="104"/>
  <c r="M38" i="104" s="1"/>
  <c r="M30" i="104"/>
  <c r="M29" i="104"/>
  <c r="M22" i="104"/>
  <c r="M21" i="104"/>
  <c r="M14" i="104"/>
  <c r="M13" i="104"/>
  <c r="M36" i="103"/>
  <c r="M35" i="103"/>
  <c r="M34" i="103"/>
  <c r="M37" i="103" s="1"/>
  <c r="M33" i="103"/>
  <c r="M32" i="103"/>
  <c r="M31" i="103"/>
  <c r="M38" i="103" s="1"/>
  <c r="M29" i="103"/>
  <c r="M30" i="103" s="1"/>
  <c r="M22" i="103"/>
  <c r="M21" i="103"/>
  <c r="M13" i="103"/>
  <c r="M14" i="103" s="1"/>
  <c r="M68" i="85"/>
  <c r="M67" i="85"/>
  <c r="M66" i="85"/>
  <c r="M69" i="85" s="1"/>
  <c r="M65" i="85"/>
  <c r="M64" i="85"/>
  <c r="M63" i="85"/>
  <c r="M70" i="85" s="1"/>
  <c r="M61" i="85"/>
  <c r="M62" i="85" s="1"/>
  <c r="M53" i="85"/>
  <c r="M54" i="85" s="1"/>
  <c r="M45" i="85"/>
  <c r="M46" i="85" s="1"/>
  <c r="M37" i="85"/>
  <c r="M38" i="85" s="1"/>
  <c r="M30" i="85"/>
  <c r="M29" i="85"/>
  <c r="M21" i="85"/>
  <c r="M22" i="85" s="1"/>
  <c r="M13" i="85"/>
  <c r="M14" i="85" s="1"/>
  <c r="M68" i="83"/>
  <c r="M67" i="83"/>
  <c r="M66" i="83"/>
  <c r="M69" i="83" s="1"/>
  <c r="M70" i="83" s="1"/>
  <c r="M65" i="83"/>
  <c r="M64" i="83"/>
  <c r="M63" i="83"/>
  <c r="M61" i="83"/>
  <c r="M62" i="83" s="1"/>
  <c r="M53" i="83"/>
  <c r="M54" i="83" s="1"/>
  <c r="M46" i="83"/>
  <c r="M45" i="83"/>
  <c r="M37" i="83"/>
  <c r="M38" i="83" s="1"/>
  <c r="M30" i="83"/>
  <c r="M29" i="83"/>
  <c r="M21" i="83"/>
  <c r="M22" i="83" s="1"/>
  <c r="M13" i="83"/>
  <c r="M14" i="83" s="1"/>
  <c r="M13" i="84"/>
  <c r="M14" i="84"/>
  <c r="M14" i="82"/>
  <c r="M15" i="82" s="1"/>
  <c r="K14" i="102"/>
  <c r="I14" i="102"/>
  <c r="F14" i="102"/>
  <c r="L13" i="102"/>
  <c r="L14" i="102" s="1"/>
  <c r="K13" i="102"/>
  <c r="J13" i="102"/>
  <c r="J14" i="102" s="1"/>
  <c r="I13" i="102"/>
  <c r="H13" i="102"/>
  <c r="H14" i="102" s="1"/>
  <c r="G13" i="102"/>
  <c r="G14" i="102" s="1"/>
  <c r="F13" i="102"/>
  <c r="E13" i="102"/>
  <c r="E14" i="102" s="1"/>
  <c r="D13" i="102"/>
  <c r="D14" i="102" s="1"/>
  <c r="K14" i="101"/>
  <c r="I14" i="101"/>
  <c r="E14" i="101"/>
  <c r="L13" i="101"/>
  <c r="L14" i="101" s="1"/>
  <c r="K13" i="101"/>
  <c r="J13" i="101"/>
  <c r="J14" i="101" s="1"/>
  <c r="I13" i="101"/>
  <c r="H13" i="101"/>
  <c r="H14" i="101" s="1"/>
  <c r="G13" i="101"/>
  <c r="G14" i="101" s="1"/>
  <c r="F13" i="101"/>
  <c r="F14" i="101" s="1"/>
  <c r="E13" i="101"/>
  <c r="D13" i="101"/>
  <c r="D14" i="101" s="1"/>
  <c r="I14" i="110"/>
  <c r="L13" i="110"/>
  <c r="L14" i="110" s="1"/>
  <c r="K13" i="110"/>
  <c r="K14" i="110" s="1"/>
  <c r="J13" i="110"/>
  <c r="J14" i="110" s="1"/>
  <c r="I13" i="110"/>
  <c r="H13" i="110"/>
  <c r="H14" i="110" s="1"/>
  <c r="G13" i="110"/>
  <c r="G14" i="110" s="1"/>
  <c r="F13" i="110"/>
  <c r="F14" i="110" s="1"/>
  <c r="E13" i="110"/>
  <c r="E14" i="110" s="1"/>
  <c r="D13" i="110"/>
  <c r="D14" i="110" s="1"/>
  <c r="L14" i="109"/>
  <c r="I14" i="109"/>
  <c r="E14" i="109"/>
  <c r="D14" i="109"/>
  <c r="L13" i="109"/>
  <c r="K13" i="109"/>
  <c r="K14" i="109" s="1"/>
  <c r="J13" i="109"/>
  <c r="J14" i="109" s="1"/>
  <c r="I13" i="109"/>
  <c r="H13" i="109"/>
  <c r="H14" i="109" s="1"/>
  <c r="G13" i="109"/>
  <c r="G14" i="109" s="1"/>
  <c r="F13" i="109"/>
  <c r="F14" i="109" s="1"/>
  <c r="E13" i="109"/>
  <c r="D13" i="109"/>
  <c r="J37" i="114"/>
  <c r="F37" i="114"/>
  <c r="L36" i="114"/>
  <c r="K36" i="114"/>
  <c r="K37" i="114" s="1"/>
  <c r="J36" i="114"/>
  <c r="I36" i="114"/>
  <c r="H36" i="114"/>
  <c r="G36" i="114"/>
  <c r="F36" i="114"/>
  <c r="E36" i="114"/>
  <c r="D36" i="114"/>
  <c r="L35" i="114"/>
  <c r="L37" i="114" s="1"/>
  <c r="K35" i="114"/>
  <c r="J35" i="114"/>
  <c r="I35" i="114"/>
  <c r="H35" i="114"/>
  <c r="G35" i="114"/>
  <c r="F35" i="114"/>
  <c r="E35" i="114"/>
  <c r="D35" i="114"/>
  <c r="D37" i="114" s="1"/>
  <c r="L34" i="114"/>
  <c r="K34" i="114"/>
  <c r="J34" i="114"/>
  <c r="I34" i="114"/>
  <c r="I37" i="114" s="1"/>
  <c r="H34" i="114"/>
  <c r="H37" i="114" s="1"/>
  <c r="G34" i="114"/>
  <c r="G37" i="114" s="1"/>
  <c r="F34" i="114"/>
  <c r="E34" i="114"/>
  <c r="E37" i="114" s="1"/>
  <c r="E38" i="114" s="1"/>
  <c r="D34" i="114"/>
  <c r="L33" i="114"/>
  <c r="K33" i="114"/>
  <c r="J33" i="114"/>
  <c r="I33" i="114"/>
  <c r="H33" i="114"/>
  <c r="G33" i="114"/>
  <c r="F33" i="114"/>
  <c r="E33" i="114"/>
  <c r="D33" i="114"/>
  <c r="L32" i="114"/>
  <c r="K32" i="114"/>
  <c r="K38" i="114" s="1"/>
  <c r="J32" i="114"/>
  <c r="I32" i="114"/>
  <c r="H32" i="114"/>
  <c r="G32" i="114"/>
  <c r="F32" i="114"/>
  <c r="E32" i="114"/>
  <c r="D32" i="114"/>
  <c r="L31" i="114"/>
  <c r="L38" i="114" s="1"/>
  <c r="K31" i="114"/>
  <c r="J31" i="114"/>
  <c r="J38" i="114" s="1"/>
  <c r="I31" i="114"/>
  <c r="H31" i="114"/>
  <c r="H38" i="114" s="1"/>
  <c r="G31" i="114"/>
  <c r="F31" i="114"/>
  <c r="F38" i="114" s="1"/>
  <c r="E31" i="114"/>
  <c r="D31" i="114"/>
  <c r="D38" i="114" s="1"/>
  <c r="K30" i="114"/>
  <c r="I30" i="114"/>
  <c r="E30" i="114"/>
  <c r="L29" i="114"/>
  <c r="L30" i="114" s="1"/>
  <c r="K29" i="114"/>
  <c r="J29" i="114"/>
  <c r="J30" i="114" s="1"/>
  <c r="I29" i="114"/>
  <c r="H29" i="114"/>
  <c r="H30" i="114" s="1"/>
  <c r="G29" i="114"/>
  <c r="G30" i="114" s="1"/>
  <c r="F29" i="114"/>
  <c r="F30" i="114" s="1"/>
  <c r="E29" i="114"/>
  <c r="D29" i="114"/>
  <c r="D30" i="114" s="1"/>
  <c r="K22" i="114"/>
  <c r="G22" i="114"/>
  <c r="E22" i="114"/>
  <c r="L21" i="114"/>
  <c r="L22" i="114" s="1"/>
  <c r="K21" i="114"/>
  <c r="J21" i="114"/>
  <c r="J22" i="114" s="1"/>
  <c r="I21" i="114"/>
  <c r="I22" i="114" s="1"/>
  <c r="H21" i="114"/>
  <c r="H22" i="114" s="1"/>
  <c r="G21" i="114"/>
  <c r="F21" i="114"/>
  <c r="F22" i="114" s="1"/>
  <c r="E21" i="114"/>
  <c r="D21" i="114"/>
  <c r="D22" i="114" s="1"/>
  <c r="I14" i="114"/>
  <c r="G14" i="114"/>
  <c r="E14" i="114"/>
  <c r="L13" i="114"/>
  <c r="L14" i="114" s="1"/>
  <c r="K13" i="114"/>
  <c r="K14" i="114" s="1"/>
  <c r="J13" i="114"/>
  <c r="J14" i="114" s="1"/>
  <c r="I13" i="114"/>
  <c r="H13" i="114"/>
  <c r="H14" i="114" s="1"/>
  <c r="G13" i="114"/>
  <c r="F13" i="114"/>
  <c r="F14" i="114" s="1"/>
  <c r="E13" i="114"/>
  <c r="D13" i="114"/>
  <c r="D14" i="114" s="1"/>
  <c r="F37" i="113"/>
  <c r="L36" i="113"/>
  <c r="K36" i="113"/>
  <c r="J36" i="113"/>
  <c r="I36" i="113"/>
  <c r="H36" i="113"/>
  <c r="G36" i="113"/>
  <c r="G37" i="113" s="1"/>
  <c r="F36" i="113"/>
  <c r="E36" i="113"/>
  <c r="D36" i="113"/>
  <c r="L35" i="113"/>
  <c r="K35" i="113"/>
  <c r="K37" i="113" s="1"/>
  <c r="J35" i="113"/>
  <c r="I35" i="113"/>
  <c r="H35" i="113"/>
  <c r="G35" i="113"/>
  <c r="F35" i="113"/>
  <c r="E35" i="113"/>
  <c r="D35" i="113"/>
  <c r="L34" i="113"/>
  <c r="L37" i="113" s="1"/>
  <c r="K34" i="113"/>
  <c r="J34" i="113"/>
  <c r="J37" i="113" s="1"/>
  <c r="I34" i="113"/>
  <c r="I37" i="113" s="1"/>
  <c r="H34" i="113"/>
  <c r="H37" i="113" s="1"/>
  <c r="H38" i="113" s="1"/>
  <c r="G34" i="113"/>
  <c r="F34" i="113"/>
  <c r="E34" i="113"/>
  <c r="E37" i="113" s="1"/>
  <c r="E38" i="113" s="1"/>
  <c r="D34" i="113"/>
  <c r="D37" i="113" s="1"/>
  <c r="L33" i="113"/>
  <c r="K33" i="113"/>
  <c r="J33" i="113"/>
  <c r="I33" i="113"/>
  <c r="H33" i="113"/>
  <c r="G33" i="113"/>
  <c r="F33" i="113"/>
  <c r="E33" i="113"/>
  <c r="D33" i="113"/>
  <c r="L32" i="113"/>
  <c r="K32" i="113"/>
  <c r="J32" i="113"/>
  <c r="I32" i="113"/>
  <c r="H32" i="113"/>
  <c r="G32" i="113"/>
  <c r="F32" i="113"/>
  <c r="F38" i="113" s="1"/>
  <c r="E32" i="113"/>
  <c r="D32" i="113"/>
  <c r="L31" i="113"/>
  <c r="L38" i="113" s="1"/>
  <c r="K31" i="113"/>
  <c r="K38" i="113" s="1"/>
  <c r="J31" i="113"/>
  <c r="I31" i="113"/>
  <c r="H31" i="113"/>
  <c r="G31" i="113"/>
  <c r="F31" i="113"/>
  <c r="E31" i="113"/>
  <c r="D31" i="113"/>
  <c r="D38" i="113" s="1"/>
  <c r="J30" i="113"/>
  <c r="H30" i="113"/>
  <c r="E30" i="113"/>
  <c r="L29" i="113"/>
  <c r="L30" i="113" s="1"/>
  <c r="K29" i="113"/>
  <c r="K30" i="113" s="1"/>
  <c r="J29" i="113"/>
  <c r="I29" i="113"/>
  <c r="I30" i="113" s="1"/>
  <c r="H29" i="113"/>
  <c r="G29" i="113"/>
  <c r="G30" i="113" s="1"/>
  <c r="F29" i="113"/>
  <c r="F30" i="113" s="1"/>
  <c r="E29" i="113"/>
  <c r="D29" i="113"/>
  <c r="D30" i="113" s="1"/>
  <c r="L22" i="113"/>
  <c r="J22" i="113"/>
  <c r="G22" i="113"/>
  <c r="D22" i="113"/>
  <c r="L21" i="113"/>
  <c r="K21" i="113"/>
  <c r="K22" i="113" s="1"/>
  <c r="J21" i="113"/>
  <c r="I21" i="113"/>
  <c r="I22" i="113" s="1"/>
  <c r="H21" i="113"/>
  <c r="H22" i="113" s="1"/>
  <c r="G21" i="113"/>
  <c r="F21" i="113"/>
  <c r="F22" i="113" s="1"/>
  <c r="E21" i="113"/>
  <c r="E22" i="113" s="1"/>
  <c r="D21" i="113"/>
  <c r="L14" i="113"/>
  <c r="I14" i="113"/>
  <c r="F14" i="113"/>
  <c r="D14" i="113"/>
  <c r="L13" i="113"/>
  <c r="K13" i="113"/>
  <c r="K14" i="113" s="1"/>
  <c r="J13" i="113"/>
  <c r="J14" i="113" s="1"/>
  <c r="I13" i="113"/>
  <c r="H13" i="113"/>
  <c r="H14" i="113" s="1"/>
  <c r="G13" i="113"/>
  <c r="G14" i="113" s="1"/>
  <c r="F13" i="113"/>
  <c r="E13" i="113"/>
  <c r="E14" i="113" s="1"/>
  <c r="D13" i="113"/>
  <c r="F69" i="112"/>
  <c r="L68" i="112"/>
  <c r="K68" i="112"/>
  <c r="J68" i="112"/>
  <c r="I68" i="112"/>
  <c r="H68" i="112"/>
  <c r="G68" i="112"/>
  <c r="F68" i="112"/>
  <c r="E68" i="112"/>
  <c r="D68" i="112"/>
  <c r="L67" i="112"/>
  <c r="K67" i="112"/>
  <c r="J67" i="112"/>
  <c r="I67" i="112"/>
  <c r="H67" i="112"/>
  <c r="G67" i="112"/>
  <c r="F67" i="112"/>
  <c r="E67" i="112"/>
  <c r="D67" i="112"/>
  <c r="L66" i="112"/>
  <c r="L69" i="112" s="1"/>
  <c r="K66" i="112"/>
  <c r="K69" i="112" s="1"/>
  <c r="J66" i="112"/>
  <c r="J69" i="112" s="1"/>
  <c r="I66" i="112"/>
  <c r="I69" i="112" s="1"/>
  <c r="H66" i="112"/>
  <c r="H69" i="112" s="1"/>
  <c r="G66" i="112"/>
  <c r="G69" i="112" s="1"/>
  <c r="F66" i="112"/>
  <c r="E66" i="112"/>
  <c r="E69" i="112" s="1"/>
  <c r="E70" i="112" s="1"/>
  <c r="D66" i="112"/>
  <c r="D69" i="112" s="1"/>
  <c r="L65" i="112"/>
  <c r="K65" i="112"/>
  <c r="J65" i="112"/>
  <c r="I65" i="112"/>
  <c r="H65" i="112"/>
  <c r="G65" i="112"/>
  <c r="F65" i="112"/>
  <c r="E65" i="112"/>
  <c r="D65" i="112"/>
  <c r="L64" i="112"/>
  <c r="K64" i="112"/>
  <c r="J64" i="112"/>
  <c r="I64" i="112"/>
  <c r="H64" i="112"/>
  <c r="G64" i="112"/>
  <c r="F64" i="112"/>
  <c r="E64" i="112"/>
  <c r="D64" i="112"/>
  <c r="L63" i="112"/>
  <c r="L70" i="112" s="1"/>
  <c r="K63" i="112"/>
  <c r="J63" i="112"/>
  <c r="J70" i="112" s="1"/>
  <c r="I63" i="112"/>
  <c r="H63" i="112"/>
  <c r="G63" i="112"/>
  <c r="G70" i="112" s="1"/>
  <c r="F63" i="112"/>
  <c r="F70" i="112" s="1"/>
  <c r="E63" i="112"/>
  <c r="D63" i="112"/>
  <c r="D70" i="112" s="1"/>
  <c r="E62" i="112"/>
  <c r="L61" i="112"/>
  <c r="L62" i="112" s="1"/>
  <c r="K61" i="112"/>
  <c r="K62" i="112" s="1"/>
  <c r="J61" i="112"/>
  <c r="J62" i="112" s="1"/>
  <c r="I61" i="112"/>
  <c r="I62" i="112" s="1"/>
  <c r="H61" i="112"/>
  <c r="H62" i="112" s="1"/>
  <c r="G61" i="112"/>
  <c r="G62" i="112" s="1"/>
  <c r="F61" i="112"/>
  <c r="F62" i="112" s="1"/>
  <c r="E61" i="112"/>
  <c r="D61" i="112"/>
  <c r="D62" i="112" s="1"/>
  <c r="G54" i="112"/>
  <c r="L53" i="112"/>
  <c r="L54" i="112" s="1"/>
  <c r="K53" i="112"/>
  <c r="K54" i="112" s="1"/>
  <c r="J53" i="112"/>
  <c r="J54" i="112" s="1"/>
  <c r="I53" i="112"/>
  <c r="I54" i="112" s="1"/>
  <c r="H53" i="112"/>
  <c r="H54" i="112" s="1"/>
  <c r="G53" i="112"/>
  <c r="F53" i="112"/>
  <c r="F54" i="112" s="1"/>
  <c r="E53" i="112"/>
  <c r="E54" i="112" s="1"/>
  <c r="D53" i="112"/>
  <c r="D54" i="112" s="1"/>
  <c r="I46" i="112"/>
  <c r="L45" i="112"/>
  <c r="L46" i="112" s="1"/>
  <c r="K45" i="112"/>
  <c r="K46" i="112" s="1"/>
  <c r="J45" i="112"/>
  <c r="J46" i="112" s="1"/>
  <c r="I45" i="112"/>
  <c r="H45" i="112"/>
  <c r="H46" i="112" s="1"/>
  <c r="G45" i="112"/>
  <c r="G46" i="112" s="1"/>
  <c r="F45" i="112"/>
  <c r="F46" i="112" s="1"/>
  <c r="E45" i="112"/>
  <c r="E46" i="112" s="1"/>
  <c r="D45" i="112"/>
  <c r="D46" i="112" s="1"/>
  <c r="K38" i="112"/>
  <c r="L37" i="112"/>
  <c r="L38" i="112" s="1"/>
  <c r="K37" i="112"/>
  <c r="J37" i="112"/>
  <c r="J38" i="112" s="1"/>
  <c r="I37" i="112"/>
  <c r="I38" i="112" s="1"/>
  <c r="H37" i="112"/>
  <c r="H38" i="112" s="1"/>
  <c r="G37" i="112"/>
  <c r="G38" i="112" s="1"/>
  <c r="F37" i="112"/>
  <c r="F38" i="112" s="1"/>
  <c r="E37" i="112"/>
  <c r="E38" i="112" s="1"/>
  <c r="D37" i="112"/>
  <c r="D38" i="112" s="1"/>
  <c r="E30" i="112"/>
  <c r="L29" i="112"/>
  <c r="L30" i="112" s="1"/>
  <c r="K29" i="112"/>
  <c r="K30" i="112" s="1"/>
  <c r="J29" i="112"/>
  <c r="J30" i="112" s="1"/>
  <c r="I29" i="112"/>
  <c r="I30" i="112" s="1"/>
  <c r="H29" i="112"/>
  <c r="H30" i="112" s="1"/>
  <c r="G29" i="112"/>
  <c r="G30" i="112" s="1"/>
  <c r="F29" i="112"/>
  <c r="F30" i="112" s="1"/>
  <c r="E29" i="112"/>
  <c r="D29" i="112"/>
  <c r="D30" i="112" s="1"/>
  <c r="G22" i="112"/>
  <c r="L21" i="112"/>
  <c r="L22" i="112" s="1"/>
  <c r="K21" i="112"/>
  <c r="K22" i="112" s="1"/>
  <c r="J21" i="112"/>
  <c r="J22" i="112" s="1"/>
  <c r="I21" i="112"/>
  <c r="I22" i="112" s="1"/>
  <c r="H21" i="112"/>
  <c r="H22" i="112" s="1"/>
  <c r="G21" i="112"/>
  <c r="F21" i="112"/>
  <c r="F22" i="112" s="1"/>
  <c r="E21" i="112"/>
  <c r="E22" i="112" s="1"/>
  <c r="D21" i="112"/>
  <c r="D22" i="112" s="1"/>
  <c r="I14" i="112"/>
  <c r="L13" i="112"/>
  <c r="L14" i="112" s="1"/>
  <c r="K13" i="112"/>
  <c r="K14" i="112" s="1"/>
  <c r="J13" i="112"/>
  <c r="J14" i="112" s="1"/>
  <c r="I13" i="112"/>
  <c r="H13" i="112"/>
  <c r="H14" i="112" s="1"/>
  <c r="G13" i="112"/>
  <c r="G14" i="112" s="1"/>
  <c r="F13" i="112"/>
  <c r="F14" i="112" s="1"/>
  <c r="E13" i="112"/>
  <c r="E14" i="112" s="1"/>
  <c r="D13" i="112"/>
  <c r="D14" i="112" s="1"/>
  <c r="F69" i="111"/>
  <c r="F70" i="111" s="1"/>
  <c r="L68" i="111"/>
  <c r="K68" i="111"/>
  <c r="J68" i="111"/>
  <c r="I68" i="111"/>
  <c r="H68" i="111"/>
  <c r="G68" i="111"/>
  <c r="G69" i="111" s="1"/>
  <c r="F68" i="111"/>
  <c r="E68" i="111"/>
  <c r="D68" i="111"/>
  <c r="L67" i="111"/>
  <c r="K67" i="111"/>
  <c r="J67" i="111"/>
  <c r="I67" i="111"/>
  <c r="H67" i="111"/>
  <c r="G67" i="111"/>
  <c r="F67" i="111"/>
  <c r="E67" i="111"/>
  <c r="D67" i="111"/>
  <c r="L66" i="111"/>
  <c r="L69" i="111" s="1"/>
  <c r="K66" i="111"/>
  <c r="K69" i="111" s="1"/>
  <c r="J66" i="111"/>
  <c r="J69" i="111" s="1"/>
  <c r="I66" i="111"/>
  <c r="I69" i="111" s="1"/>
  <c r="H66" i="111"/>
  <c r="H69" i="111" s="1"/>
  <c r="G66" i="111"/>
  <c r="F66" i="111"/>
  <c r="E66" i="111"/>
  <c r="E69" i="111" s="1"/>
  <c r="E70" i="111" s="1"/>
  <c r="D66" i="111"/>
  <c r="D69" i="111" s="1"/>
  <c r="L65" i="111"/>
  <c r="K65" i="111"/>
  <c r="J65" i="111"/>
  <c r="I65" i="111"/>
  <c r="I70" i="111" s="1"/>
  <c r="H65" i="111"/>
  <c r="G65" i="111"/>
  <c r="F65" i="111"/>
  <c r="E65" i="111"/>
  <c r="D65" i="111"/>
  <c r="L64" i="111"/>
  <c r="K64" i="111"/>
  <c r="J64" i="111"/>
  <c r="I64" i="111"/>
  <c r="H64" i="111"/>
  <c r="G64" i="111"/>
  <c r="F64" i="111"/>
  <c r="E64" i="111"/>
  <c r="D64" i="111"/>
  <c r="L63" i="111"/>
  <c r="L70" i="111" s="1"/>
  <c r="K63" i="111"/>
  <c r="K70" i="111" s="1"/>
  <c r="J63" i="111"/>
  <c r="I63" i="111"/>
  <c r="H63" i="111"/>
  <c r="G63" i="111"/>
  <c r="F63" i="111"/>
  <c r="E63" i="111"/>
  <c r="D63" i="111"/>
  <c r="D70" i="111" s="1"/>
  <c r="L62" i="111"/>
  <c r="I62" i="111"/>
  <c r="E62" i="111"/>
  <c r="D62" i="111"/>
  <c r="L61" i="111"/>
  <c r="K61" i="111"/>
  <c r="K62" i="111" s="1"/>
  <c r="J61" i="111"/>
  <c r="J62" i="111" s="1"/>
  <c r="I61" i="111"/>
  <c r="H61" i="111"/>
  <c r="H62" i="111" s="1"/>
  <c r="G61" i="111"/>
  <c r="G62" i="111" s="1"/>
  <c r="F61" i="111"/>
  <c r="F62" i="111" s="1"/>
  <c r="E61" i="111"/>
  <c r="D61" i="111"/>
  <c r="K54" i="111"/>
  <c r="G54" i="111"/>
  <c r="F54" i="111"/>
  <c r="L53" i="111"/>
  <c r="L54" i="111" s="1"/>
  <c r="K53" i="111"/>
  <c r="J53" i="111"/>
  <c r="J54" i="111" s="1"/>
  <c r="I53" i="111"/>
  <c r="I54" i="111" s="1"/>
  <c r="H53" i="111"/>
  <c r="H54" i="111" s="1"/>
  <c r="G53" i="111"/>
  <c r="F53" i="111"/>
  <c r="E53" i="111"/>
  <c r="E54" i="111" s="1"/>
  <c r="D53" i="111"/>
  <c r="D54" i="111" s="1"/>
  <c r="I46" i="111"/>
  <c r="H46" i="111"/>
  <c r="E46" i="111"/>
  <c r="L45" i="111"/>
  <c r="L46" i="111" s="1"/>
  <c r="K45" i="111"/>
  <c r="K46" i="111" s="1"/>
  <c r="J45" i="111"/>
  <c r="J46" i="111" s="1"/>
  <c r="I45" i="111"/>
  <c r="H45" i="111"/>
  <c r="G45" i="111"/>
  <c r="G46" i="111" s="1"/>
  <c r="F45" i="111"/>
  <c r="F46" i="111" s="1"/>
  <c r="E45" i="111"/>
  <c r="D45" i="111"/>
  <c r="D46" i="111" s="1"/>
  <c r="K38" i="111"/>
  <c r="J38" i="111"/>
  <c r="G38" i="111"/>
  <c r="L37" i="111"/>
  <c r="L38" i="111" s="1"/>
  <c r="K37" i="111"/>
  <c r="J37" i="111"/>
  <c r="I37" i="111"/>
  <c r="I38" i="111" s="1"/>
  <c r="H37" i="111"/>
  <c r="H38" i="111" s="1"/>
  <c r="G37" i="111"/>
  <c r="F37" i="111"/>
  <c r="F38" i="111" s="1"/>
  <c r="E37" i="111"/>
  <c r="E38" i="111" s="1"/>
  <c r="D37" i="111"/>
  <c r="D38" i="111" s="1"/>
  <c r="L30" i="111"/>
  <c r="I30" i="111"/>
  <c r="E30" i="111"/>
  <c r="D30" i="111"/>
  <c r="L29" i="111"/>
  <c r="K29" i="111"/>
  <c r="K30" i="111" s="1"/>
  <c r="J29" i="111"/>
  <c r="J30" i="111" s="1"/>
  <c r="I29" i="111"/>
  <c r="H29" i="111"/>
  <c r="H30" i="111" s="1"/>
  <c r="G29" i="111"/>
  <c r="G30" i="111" s="1"/>
  <c r="F29" i="111"/>
  <c r="F30" i="111" s="1"/>
  <c r="E29" i="111"/>
  <c r="D29" i="111"/>
  <c r="K22" i="111"/>
  <c r="G22" i="111"/>
  <c r="F22" i="111"/>
  <c r="L21" i="111"/>
  <c r="L22" i="111" s="1"/>
  <c r="K21" i="111"/>
  <c r="J21" i="111"/>
  <c r="J22" i="111" s="1"/>
  <c r="I21" i="111"/>
  <c r="I22" i="111" s="1"/>
  <c r="H21" i="111"/>
  <c r="H22" i="111" s="1"/>
  <c r="G21" i="111"/>
  <c r="F21" i="111"/>
  <c r="E21" i="111"/>
  <c r="E22" i="111" s="1"/>
  <c r="D21" i="111"/>
  <c r="D22" i="111" s="1"/>
  <c r="I14" i="111"/>
  <c r="H14" i="111"/>
  <c r="E14" i="111"/>
  <c r="L13" i="111"/>
  <c r="L14" i="111" s="1"/>
  <c r="K13" i="111"/>
  <c r="K14" i="111" s="1"/>
  <c r="J13" i="111"/>
  <c r="J14" i="111" s="1"/>
  <c r="I13" i="111"/>
  <c r="H13" i="111"/>
  <c r="G13" i="111"/>
  <c r="G14" i="111" s="1"/>
  <c r="F13" i="111"/>
  <c r="F14" i="111" s="1"/>
  <c r="E13" i="111"/>
  <c r="D13" i="111"/>
  <c r="D14" i="111" s="1"/>
  <c r="L45" i="116"/>
  <c r="G45" i="116"/>
  <c r="G46" i="116" s="1"/>
  <c r="D45" i="116"/>
  <c r="L44" i="116"/>
  <c r="K44" i="116"/>
  <c r="J44" i="116"/>
  <c r="I44" i="116"/>
  <c r="H44" i="116"/>
  <c r="H45" i="116" s="1"/>
  <c r="G44" i="116"/>
  <c r="F44" i="116"/>
  <c r="E44" i="116"/>
  <c r="E45" i="116" s="1"/>
  <c r="D44" i="116"/>
  <c r="L43" i="116"/>
  <c r="K43" i="116"/>
  <c r="J43" i="116"/>
  <c r="I43" i="116"/>
  <c r="H43" i="116"/>
  <c r="G43" i="116"/>
  <c r="F43" i="116"/>
  <c r="E43" i="116"/>
  <c r="D43" i="116"/>
  <c r="L42" i="116"/>
  <c r="K42" i="116"/>
  <c r="K45" i="116" s="1"/>
  <c r="J42" i="116"/>
  <c r="J45" i="116" s="1"/>
  <c r="I42" i="116"/>
  <c r="I45" i="116" s="1"/>
  <c r="H42" i="116"/>
  <c r="G42" i="116"/>
  <c r="F42" i="116"/>
  <c r="F45" i="116" s="1"/>
  <c r="F46" i="116" s="1"/>
  <c r="E42" i="116"/>
  <c r="D42" i="116"/>
  <c r="L41" i="116"/>
  <c r="K41" i="116"/>
  <c r="J41" i="116"/>
  <c r="I41" i="116"/>
  <c r="H41" i="116"/>
  <c r="G41" i="116"/>
  <c r="F41" i="116"/>
  <c r="E41" i="116"/>
  <c r="D41" i="116"/>
  <c r="L40" i="116"/>
  <c r="L46" i="116" s="1"/>
  <c r="K40" i="116"/>
  <c r="J40" i="116"/>
  <c r="I40" i="116"/>
  <c r="H40" i="116"/>
  <c r="G40" i="116"/>
  <c r="F40" i="116"/>
  <c r="E40" i="116"/>
  <c r="D40" i="116"/>
  <c r="D46" i="116" s="1"/>
  <c r="L39" i="116"/>
  <c r="K39" i="116"/>
  <c r="J39" i="116"/>
  <c r="I39" i="116"/>
  <c r="I46" i="116" s="1"/>
  <c r="H39" i="116"/>
  <c r="G39" i="116"/>
  <c r="F39" i="116"/>
  <c r="E39" i="116"/>
  <c r="E46" i="116" s="1"/>
  <c r="D39" i="116"/>
  <c r="K38" i="116"/>
  <c r="F38" i="116"/>
  <c r="L37" i="116"/>
  <c r="L38" i="116" s="1"/>
  <c r="K37" i="116"/>
  <c r="J37" i="116"/>
  <c r="J38" i="116" s="1"/>
  <c r="I37" i="116"/>
  <c r="I38" i="116" s="1"/>
  <c r="H37" i="116"/>
  <c r="H38" i="116" s="1"/>
  <c r="G37" i="116"/>
  <c r="G38" i="116" s="1"/>
  <c r="F37" i="116"/>
  <c r="E37" i="116"/>
  <c r="E38" i="116" s="1"/>
  <c r="D37" i="116"/>
  <c r="D38" i="116" s="1"/>
  <c r="H30" i="116"/>
  <c r="E30" i="116"/>
  <c r="L29" i="116"/>
  <c r="L30" i="116" s="1"/>
  <c r="K29" i="116"/>
  <c r="K30" i="116" s="1"/>
  <c r="J29" i="116"/>
  <c r="J30" i="116" s="1"/>
  <c r="I29" i="116"/>
  <c r="I30" i="116" s="1"/>
  <c r="H29" i="116"/>
  <c r="G29" i="116"/>
  <c r="G30" i="116" s="1"/>
  <c r="F29" i="116"/>
  <c r="F30" i="116" s="1"/>
  <c r="E29" i="116"/>
  <c r="D29" i="116"/>
  <c r="D30" i="116" s="1"/>
  <c r="J22" i="116"/>
  <c r="G22" i="116"/>
  <c r="L21" i="116"/>
  <c r="L22" i="116" s="1"/>
  <c r="K21" i="116"/>
  <c r="K22" i="116" s="1"/>
  <c r="J21" i="116"/>
  <c r="I21" i="116"/>
  <c r="I22" i="116" s="1"/>
  <c r="H21" i="116"/>
  <c r="H22" i="116" s="1"/>
  <c r="G21" i="116"/>
  <c r="F21" i="116"/>
  <c r="F22" i="116" s="1"/>
  <c r="E21" i="116"/>
  <c r="E22" i="116" s="1"/>
  <c r="D21" i="116"/>
  <c r="D22" i="116" s="1"/>
  <c r="L14" i="116"/>
  <c r="I14" i="116"/>
  <c r="D14" i="116"/>
  <c r="L13" i="116"/>
  <c r="K13" i="116"/>
  <c r="K14" i="116" s="1"/>
  <c r="J13" i="116"/>
  <c r="J14" i="116" s="1"/>
  <c r="I13" i="116"/>
  <c r="H13" i="116"/>
  <c r="H14" i="116" s="1"/>
  <c r="G13" i="116"/>
  <c r="G14" i="116" s="1"/>
  <c r="F13" i="116"/>
  <c r="F14" i="116" s="1"/>
  <c r="E13" i="116"/>
  <c r="E14" i="116" s="1"/>
  <c r="D13" i="116"/>
  <c r="L45" i="80"/>
  <c r="J45" i="80"/>
  <c r="D45" i="80"/>
  <c r="L44" i="80"/>
  <c r="K44" i="80"/>
  <c r="J44" i="80"/>
  <c r="I44" i="80"/>
  <c r="H44" i="80"/>
  <c r="G44" i="80"/>
  <c r="F44" i="80"/>
  <c r="E44" i="80"/>
  <c r="D44" i="80"/>
  <c r="L43" i="80"/>
  <c r="K43" i="80"/>
  <c r="J43" i="80"/>
  <c r="I43" i="80"/>
  <c r="H43" i="80"/>
  <c r="G43" i="80"/>
  <c r="F43" i="80"/>
  <c r="F45" i="80" s="1"/>
  <c r="E43" i="80"/>
  <c r="D43" i="80"/>
  <c r="L42" i="80"/>
  <c r="K42" i="80"/>
  <c r="K45" i="80" s="1"/>
  <c r="J42" i="80"/>
  <c r="I42" i="80"/>
  <c r="I45" i="80" s="1"/>
  <c r="H42" i="80"/>
  <c r="H45" i="80" s="1"/>
  <c r="G42" i="80"/>
  <c r="G45" i="80" s="1"/>
  <c r="F42" i="80"/>
  <c r="E42" i="80"/>
  <c r="E45" i="80" s="1"/>
  <c r="E46" i="80" s="1"/>
  <c r="D42" i="80"/>
  <c r="L41" i="80"/>
  <c r="K41" i="80"/>
  <c r="J41" i="80"/>
  <c r="I41" i="80"/>
  <c r="H41" i="80"/>
  <c r="G41" i="80"/>
  <c r="F41" i="80"/>
  <c r="E41" i="80"/>
  <c r="D41" i="80"/>
  <c r="L40" i="80"/>
  <c r="K40" i="80"/>
  <c r="J40" i="80"/>
  <c r="I40" i="80"/>
  <c r="H40" i="80"/>
  <c r="G40" i="80"/>
  <c r="F40" i="80"/>
  <c r="E40" i="80"/>
  <c r="D40" i="80"/>
  <c r="L39" i="80"/>
  <c r="L46" i="80" s="1"/>
  <c r="K39" i="80"/>
  <c r="J39" i="80"/>
  <c r="J46" i="80" s="1"/>
  <c r="I39" i="80"/>
  <c r="H39" i="80"/>
  <c r="H46" i="80" s="1"/>
  <c r="G39" i="80"/>
  <c r="G46" i="80" s="1"/>
  <c r="F39" i="80"/>
  <c r="F46" i="80" s="1"/>
  <c r="E39" i="80"/>
  <c r="D39" i="80"/>
  <c r="D46" i="80" s="1"/>
  <c r="K38" i="80"/>
  <c r="I38" i="80"/>
  <c r="E38" i="80"/>
  <c r="L37" i="80"/>
  <c r="L38" i="80" s="1"/>
  <c r="K37" i="80"/>
  <c r="J37" i="80"/>
  <c r="J38" i="80" s="1"/>
  <c r="I37" i="80"/>
  <c r="H37" i="80"/>
  <c r="H38" i="80" s="1"/>
  <c r="G37" i="80"/>
  <c r="G38" i="80" s="1"/>
  <c r="F37" i="80"/>
  <c r="F38" i="80" s="1"/>
  <c r="E37" i="80"/>
  <c r="D37" i="80"/>
  <c r="D38" i="80" s="1"/>
  <c r="K30" i="80"/>
  <c r="G30" i="80"/>
  <c r="E30" i="80"/>
  <c r="L29" i="80"/>
  <c r="L30" i="80" s="1"/>
  <c r="K29" i="80"/>
  <c r="J29" i="80"/>
  <c r="J30" i="80" s="1"/>
  <c r="I29" i="80"/>
  <c r="I30" i="80" s="1"/>
  <c r="H29" i="80"/>
  <c r="H30" i="80" s="1"/>
  <c r="G29" i="80"/>
  <c r="F29" i="80"/>
  <c r="F30" i="80" s="1"/>
  <c r="E29" i="80"/>
  <c r="D29" i="80"/>
  <c r="D30" i="80" s="1"/>
  <c r="I22" i="80"/>
  <c r="G22" i="80"/>
  <c r="E22" i="80"/>
  <c r="L21" i="80"/>
  <c r="L22" i="80" s="1"/>
  <c r="K21" i="80"/>
  <c r="K22" i="80" s="1"/>
  <c r="J21" i="80"/>
  <c r="J22" i="80" s="1"/>
  <c r="I21" i="80"/>
  <c r="H21" i="80"/>
  <c r="H22" i="80" s="1"/>
  <c r="G21" i="80"/>
  <c r="F21" i="80"/>
  <c r="F22" i="80" s="1"/>
  <c r="E21" i="80"/>
  <c r="D21" i="80"/>
  <c r="D22" i="80" s="1"/>
  <c r="K14" i="80"/>
  <c r="I14" i="80"/>
  <c r="G14" i="80"/>
  <c r="L13" i="80"/>
  <c r="L14" i="80" s="1"/>
  <c r="K13" i="80"/>
  <c r="J13" i="80"/>
  <c r="J14" i="80" s="1"/>
  <c r="I13" i="80"/>
  <c r="H13" i="80"/>
  <c r="H14" i="80" s="1"/>
  <c r="G13" i="80"/>
  <c r="F13" i="80"/>
  <c r="F14" i="80" s="1"/>
  <c r="E13" i="80"/>
  <c r="E14" i="80" s="1"/>
  <c r="D13" i="80"/>
  <c r="D14" i="80" s="1"/>
  <c r="K37" i="89"/>
  <c r="G37" i="89"/>
  <c r="L36" i="89"/>
  <c r="L37" i="89" s="1"/>
  <c r="K36" i="89"/>
  <c r="J36" i="89"/>
  <c r="I36" i="89"/>
  <c r="H36" i="89"/>
  <c r="G36" i="89"/>
  <c r="F36" i="89"/>
  <c r="E36" i="89"/>
  <c r="D36" i="89"/>
  <c r="D37" i="89" s="1"/>
  <c r="L35" i="89"/>
  <c r="K35" i="89"/>
  <c r="J35" i="89"/>
  <c r="I35" i="89"/>
  <c r="H35" i="89"/>
  <c r="G35" i="89"/>
  <c r="F35" i="89"/>
  <c r="E35" i="89"/>
  <c r="E37" i="89" s="1"/>
  <c r="D35" i="89"/>
  <c r="L34" i="89"/>
  <c r="K34" i="89"/>
  <c r="J34" i="89"/>
  <c r="J37" i="89" s="1"/>
  <c r="I34" i="89"/>
  <c r="I37" i="89" s="1"/>
  <c r="H34" i="89"/>
  <c r="H37" i="89" s="1"/>
  <c r="G34" i="89"/>
  <c r="F34" i="89"/>
  <c r="F37" i="89" s="1"/>
  <c r="F38" i="89" s="1"/>
  <c r="E34" i="89"/>
  <c r="D34" i="89"/>
  <c r="L33" i="89"/>
  <c r="K33" i="89"/>
  <c r="K38" i="89" s="1"/>
  <c r="J33" i="89"/>
  <c r="I33" i="89"/>
  <c r="H33" i="89"/>
  <c r="G33" i="89"/>
  <c r="G38" i="89" s="1"/>
  <c r="F33" i="89"/>
  <c r="E33" i="89"/>
  <c r="D33" i="89"/>
  <c r="L32" i="89"/>
  <c r="L38" i="89" s="1"/>
  <c r="K32" i="89"/>
  <c r="J32" i="89"/>
  <c r="I32" i="89"/>
  <c r="H32" i="89"/>
  <c r="G32" i="89"/>
  <c r="F32" i="89"/>
  <c r="E32" i="89"/>
  <c r="D32" i="89"/>
  <c r="D38" i="89" s="1"/>
  <c r="L31" i="89"/>
  <c r="K31" i="89"/>
  <c r="J31" i="89"/>
  <c r="I31" i="89"/>
  <c r="H31" i="89"/>
  <c r="H38" i="89" s="1"/>
  <c r="G31" i="89"/>
  <c r="F31" i="89"/>
  <c r="E31" i="89"/>
  <c r="E38" i="89" s="1"/>
  <c r="D31" i="89"/>
  <c r="J30" i="89"/>
  <c r="F30" i="89"/>
  <c r="L29" i="89"/>
  <c r="L30" i="89" s="1"/>
  <c r="K29" i="89"/>
  <c r="K30" i="89" s="1"/>
  <c r="J29" i="89"/>
  <c r="I29" i="89"/>
  <c r="I30" i="89" s="1"/>
  <c r="H29" i="89"/>
  <c r="H30" i="89" s="1"/>
  <c r="G29" i="89"/>
  <c r="G30" i="89" s="1"/>
  <c r="F29" i="89"/>
  <c r="E29" i="89"/>
  <c r="E30" i="89" s="1"/>
  <c r="D29" i="89"/>
  <c r="D30" i="89" s="1"/>
  <c r="L22" i="89"/>
  <c r="H22" i="89"/>
  <c r="D22" i="89"/>
  <c r="L21" i="89"/>
  <c r="K21" i="89"/>
  <c r="K22" i="89" s="1"/>
  <c r="J21" i="89"/>
  <c r="J22" i="89" s="1"/>
  <c r="I21" i="89"/>
  <c r="I22" i="89" s="1"/>
  <c r="H21" i="89"/>
  <c r="G21" i="89"/>
  <c r="G22" i="89" s="1"/>
  <c r="F21" i="89"/>
  <c r="F22" i="89" s="1"/>
  <c r="E21" i="89"/>
  <c r="E22" i="89" s="1"/>
  <c r="D21" i="89"/>
  <c r="J14" i="89"/>
  <c r="F14" i="89"/>
  <c r="L13" i="89"/>
  <c r="L14" i="89" s="1"/>
  <c r="K13" i="89"/>
  <c r="K14" i="89" s="1"/>
  <c r="J13" i="89"/>
  <c r="I13" i="89"/>
  <c r="I14" i="89" s="1"/>
  <c r="H13" i="89"/>
  <c r="H14" i="89" s="1"/>
  <c r="G13" i="89"/>
  <c r="G14" i="89" s="1"/>
  <c r="F13" i="89"/>
  <c r="E13" i="89"/>
  <c r="E14" i="89" s="1"/>
  <c r="D13" i="89"/>
  <c r="D14" i="89" s="1"/>
  <c r="L37" i="79"/>
  <c r="G37" i="79"/>
  <c r="G38" i="79" s="1"/>
  <c r="D37" i="79"/>
  <c r="L36" i="79"/>
  <c r="K36" i="79"/>
  <c r="J36" i="79"/>
  <c r="I36" i="79"/>
  <c r="H36" i="79"/>
  <c r="H37" i="79" s="1"/>
  <c r="G36" i="79"/>
  <c r="F36" i="79"/>
  <c r="E36" i="79"/>
  <c r="D36" i="79"/>
  <c r="L35" i="79"/>
  <c r="K35" i="79"/>
  <c r="J35" i="79"/>
  <c r="I35" i="79"/>
  <c r="H35" i="79"/>
  <c r="G35" i="79"/>
  <c r="F35" i="79"/>
  <c r="E35" i="79"/>
  <c r="D35" i="79"/>
  <c r="L34" i="79"/>
  <c r="K34" i="79"/>
  <c r="K37" i="79" s="1"/>
  <c r="J34" i="79"/>
  <c r="J37" i="79" s="1"/>
  <c r="I34" i="79"/>
  <c r="I37" i="79" s="1"/>
  <c r="H34" i="79"/>
  <c r="G34" i="79"/>
  <c r="F34" i="79"/>
  <c r="F37" i="79" s="1"/>
  <c r="F38" i="79" s="1"/>
  <c r="E34" i="79"/>
  <c r="E37" i="79" s="1"/>
  <c r="D34" i="79"/>
  <c r="L33" i="79"/>
  <c r="K33" i="79"/>
  <c r="K38" i="79" s="1"/>
  <c r="J33" i="79"/>
  <c r="I33" i="79"/>
  <c r="H33" i="79"/>
  <c r="G33" i="79"/>
  <c r="F33" i="79"/>
  <c r="E33" i="79"/>
  <c r="D33" i="79"/>
  <c r="L32" i="79"/>
  <c r="L38" i="79" s="1"/>
  <c r="K32" i="79"/>
  <c r="J32" i="79"/>
  <c r="I32" i="79"/>
  <c r="H32" i="79"/>
  <c r="G32" i="79"/>
  <c r="F32" i="79"/>
  <c r="E32" i="79"/>
  <c r="D32" i="79"/>
  <c r="D38" i="79" s="1"/>
  <c r="L31" i="79"/>
  <c r="K31" i="79"/>
  <c r="J31" i="79"/>
  <c r="I31" i="79"/>
  <c r="H31" i="79"/>
  <c r="H38" i="79" s="1"/>
  <c r="G31" i="79"/>
  <c r="F31" i="79"/>
  <c r="E31" i="79"/>
  <c r="E38" i="79" s="1"/>
  <c r="D31" i="79"/>
  <c r="K30" i="79"/>
  <c r="I30" i="79"/>
  <c r="F30" i="79"/>
  <c r="L29" i="79"/>
  <c r="L30" i="79" s="1"/>
  <c r="K29" i="79"/>
  <c r="J29" i="79"/>
  <c r="J30" i="79" s="1"/>
  <c r="I29" i="79"/>
  <c r="H29" i="79"/>
  <c r="H30" i="79" s="1"/>
  <c r="G29" i="79"/>
  <c r="G30" i="79" s="1"/>
  <c r="F29" i="79"/>
  <c r="E29" i="79"/>
  <c r="E30" i="79" s="1"/>
  <c r="D29" i="79"/>
  <c r="D30" i="79" s="1"/>
  <c r="K22" i="79"/>
  <c r="H22" i="79"/>
  <c r="E22" i="79"/>
  <c r="L21" i="79"/>
  <c r="L22" i="79" s="1"/>
  <c r="K21" i="79"/>
  <c r="J21" i="79"/>
  <c r="J22" i="79" s="1"/>
  <c r="I21" i="79"/>
  <c r="I22" i="79" s="1"/>
  <c r="H21" i="79"/>
  <c r="G21" i="79"/>
  <c r="G22" i="79" s="1"/>
  <c r="F21" i="79"/>
  <c r="F22" i="79" s="1"/>
  <c r="E21" i="79"/>
  <c r="D21" i="79"/>
  <c r="D22" i="79" s="1"/>
  <c r="J14" i="79"/>
  <c r="G14" i="79"/>
  <c r="E14" i="79"/>
  <c r="L13" i="79"/>
  <c r="L14" i="79" s="1"/>
  <c r="K13" i="79"/>
  <c r="K14" i="79" s="1"/>
  <c r="J13" i="79"/>
  <c r="I13" i="79"/>
  <c r="I14" i="79" s="1"/>
  <c r="H13" i="79"/>
  <c r="H14" i="79" s="1"/>
  <c r="G13" i="79"/>
  <c r="F13" i="79"/>
  <c r="F14" i="79" s="1"/>
  <c r="E13" i="79"/>
  <c r="D13" i="79"/>
  <c r="D14" i="79" s="1"/>
  <c r="J109" i="88"/>
  <c r="F109" i="88"/>
  <c r="L108" i="88"/>
  <c r="K108" i="88"/>
  <c r="J108" i="88"/>
  <c r="I108" i="88"/>
  <c r="H108" i="88"/>
  <c r="G108" i="88"/>
  <c r="F108" i="88"/>
  <c r="E108" i="88"/>
  <c r="D108" i="88"/>
  <c r="L107" i="88"/>
  <c r="L109" i="88" s="1"/>
  <c r="K107" i="88"/>
  <c r="J107" i="88"/>
  <c r="I107" i="88"/>
  <c r="H107" i="88"/>
  <c r="G107" i="88"/>
  <c r="F107" i="88"/>
  <c r="E107" i="88"/>
  <c r="D107" i="88"/>
  <c r="D109" i="88" s="1"/>
  <c r="L106" i="88"/>
  <c r="K106" i="88"/>
  <c r="K109" i="88" s="1"/>
  <c r="J106" i="88"/>
  <c r="I106" i="88"/>
  <c r="I109" i="88" s="1"/>
  <c r="H106" i="88"/>
  <c r="H109" i="88" s="1"/>
  <c r="G106" i="88"/>
  <c r="G109" i="88" s="1"/>
  <c r="F106" i="88"/>
  <c r="E106" i="88"/>
  <c r="E109" i="88" s="1"/>
  <c r="E110" i="88" s="1"/>
  <c r="D106" i="88"/>
  <c r="L105" i="88"/>
  <c r="K105" i="88"/>
  <c r="J105" i="88"/>
  <c r="I105" i="88"/>
  <c r="H105" i="88"/>
  <c r="G105" i="88"/>
  <c r="F105" i="88"/>
  <c r="E105" i="88"/>
  <c r="D105" i="88"/>
  <c r="L104" i="88"/>
  <c r="K104" i="88"/>
  <c r="J104" i="88"/>
  <c r="I104" i="88"/>
  <c r="H104" i="88"/>
  <c r="G104" i="88"/>
  <c r="F104" i="88"/>
  <c r="E104" i="88"/>
  <c r="D104" i="88"/>
  <c r="L103" i="88"/>
  <c r="L110" i="88" s="1"/>
  <c r="K103" i="88"/>
  <c r="J103" i="88"/>
  <c r="J110" i="88" s="1"/>
  <c r="I103" i="88"/>
  <c r="H103" i="88"/>
  <c r="G103" i="88"/>
  <c r="G110" i="88" s="1"/>
  <c r="F103" i="88"/>
  <c r="F110" i="88" s="1"/>
  <c r="E103" i="88"/>
  <c r="D103" i="88"/>
  <c r="D110" i="88" s="1"/>
  <c r="K102" i="88"/>
  <c r="I102" i="88"/>
  <c r="E102" i="88"/>
  <c r="L101" i="88"/>
  <c r="L102" i="88" s="1"/>
  <c r="K101" i="88"/>
  <c r="J101" i="88"/>
  <c r="J102" i="88" s="1"/>
  <c r="I101" i="88"/>
  <c r="H101" i="88"/>
  <c r="H102" i="88" s="1"/>
  <c r="G101" i="88"/>
  <c r="G102" i="88" s="1"/>
  <c r="F101" i="88"/>
  <c r="F102" i="88" s="1"/>
  <c r="E101" i="88"/>
  <c r="D101" i="88"/>
  <c r="D102" i="88" s="1"/>
  <c r="K94" i="88"/>
  <c r="G94" i="88"/>
  <c r="E94" i="88"/>
  <c r="L93" i="88"/>
  <c r="L94" i="88" s="1"/>
  <c r="K93" i="88"/>
  <c r="J93" i="88"/>
  <c r="J94" i="88" s="1"/>
  <c r="I93" i="88"/>
  <c r="I94" i="88" s="1"/>
  <c r="H93" i="88"/>
  <c r="H94" i="88" s="1"/>
  <c r="G93" i="88"/>
  <c r="F93" i="88"/>
  <c r="F94" i="88" s="1"/>
  <c r="E93" i="88"/>
  <c r="D93" i="88"/>
  <c r="D94" i="88" s="1"/>
  <c r="I86" i="88"/>
  <c r="G86" i="88"/>
  <c r="E86" i="88"/>
  <c r="L85" i="88"/>
  <c r="L86" i="88" s="1"/>
  <c r="K85" i="88"/>
  <c r="K86" i="88" s="1"/>
  <c r="J85" i="88"/>
  <c r="J86" i="88" s="1"/>
  <c r="I85" i="88"/>
  <c r="H85" i="88"/>
  <c r="H86" i="88" s="1"/>
  <c r="G85" i="88"/>
  <c r="F85" i="88"/>
  <c r="F86" i="88" s="1"/>
  <c r="E85" i="88"/>
  <c r="D85" i="88"/>
  <c r="D86" i="88" s="1"/>
  <c r="K78" i="88"/>
  <c r="I78" i="88"/>
  <c r="G78" i="88"/>
  <c r="L77" i="88"/>
  <c r="L78" i="88" s="1"/>
  <c r="K77" i="88"/>
  <c r="J77" i="88"/>
  <c r="J78" i="88" s="1"/>
  <c r="I77" i="88"/>
  <c r="H77" i="88"/>
  <c r="H78" i="88" s="1"/>
  <c r="G77" i="88"/>
  <c r="F77" i="88"/>
  <c r="F78" i="88" s="1"/>
  <c r="E77" i="88"/>
  <c r="E78" i="88" s="1"/>
  <c r="D77" i="88"/>
  <c r="D78" i="88" s="1"/>
  <c r="K70" i="88"/>
  <c r="I70" i="88"/>
  <c r="E70" i="88"/>
  <c r="L69" i="88"/>
  <c r="L70" i="88" s="1"/>
  <c r="K69" i="88"/>
  <c r="J69" i="88"/>
  <c r="J70" i="88" s="1"/>
  <c r="I69" i="88"/>
  <c r="H69" i="88"/>
  <c r="H70" i="88" s="1"/>
  <c r="G69" i="88"/>
  <c r="G70" i="88" s="1"/>
  <c r="F69" i="88"/>
  <c r="F70" i="88" s="1"/>
  <c r="E69" i="88"/>
  <c r="D69" i="88"/>
  <c r="D70" i="88" s="1"/>
  <c r="K62" i="88"/>
  <c r="G62" i="88"/>
  <c r="E62" i="88"/>
  <c r="L61" i="88"/>
  <c r="L62" i="88" s="1"/>
  <c r="K61" i="88"/>
  <c r="J61" i="88"/>
  <c r="J62" i="88" s="1"/>
  <c r="I61" i="88"/>
  <c r="I62" i="88" s="1"/>
  <c r="H61" i="88"/>
  <c r="H62" i="88" s="1"/>
  <c r="G61" i="88"/>
  <c r="F61" i="88"/>
  <c r="F62" i="88" s="1"/>
  <c r="E61" i="88"/>
  <c r="D61" i="88"/>
  <c r="D62" i="88" s="1"/>
  <c r="I54" i="88"/>
  <c r="G54" i="88"/>
  <c r="E54" i="88"/>
  <c r="L53" i="88"/>
  <c r="L54" i="88" s="1"/>
  <c r="K53" i="88"/>
  <c r="K54" i="88" s="1"/>
  <c r="J53" i="88"/>
  <c r="J54" i="88" s="1"/>
  <c r="I53" i="88"/>
  <c r="H53" i="88"/>
  <c r="H54" i="88" s="1"/>
  <c r="G53" i="88"/>
  <c r="F53" i="88"/>
  <c r="F54" i="88" s="1"/>
  <c r="E53" i="88"/>
  <c r="D53" i="88"/>
  <c r="D54" i="88" s="1"/>
  <c r="K46" i="88"/>
  <c r="I46" i="88"/>
  <c r="G46" i="88"/>
  <c r="L45" i="88"/>
  <c r="L46" i="88" s="1"/>
  <c r="K45" i="88"/>
  <c r="J45" i="88"/>
  <c r="J46" i="88" s="1"/>
  <c r="I45" i="88"/>
  <c r="H45" i="88"/>
  <c r="H46" i="88" s="1"/>
  <c r="G45" i="88"/>
  <c r="F45" i="88"/>
  <c r="F46" i="88" s="1"/>
  <c r="E45" i="88"/>
  <c r="E46" i="88" s="1"/>
  <c r="D45" i="88"/>
  <c r="D46" i="88" s="1"/>
  <c r="K38" i="88"/>
  <c r="I38" i="88"/>
  <c r="E38" i="88"/>
  <c r="L37" i="88"/>
  <c r="L38" i="88" s="1"/>
  <c r="K37" i="88"/>
  <c r="J37" i="88"/>
  <c r="J38" i="88" s="1"/>
  <c r="I37" i="88"/>
  <c r="H37" i="88"/>
  <c r="H38" i="88" s="1"/>
  <c r="G37" i="88"/>
  <c r="G38" i="88" s="1"/>
  <c r="F37" i="88"/>
  <c r="F38" i="88" s="1"/>
  <c r="E37" i="88"/>
  <c r="D37" i="88"/>
  <c r="D38" i="88" s="1"/>
  <c r="K30" i="88"/>
  <c r="G30" i="88"/>
  <c r="E30" i="88"/>
  <c r="L29" i="88"/>
  <c r="L30" i="88" s="1"/>
  <c r="K29" i="88"/>
  <c r="J29" i="88"/>
  <c r="J30" i="88" s="1"/>
  <c r="I29" i="88"/>
  <c r="I30" i="88" s="1"/>
  <c r="H29" i="88"/>
  <c r="H30" i="88" s="1"/>
  <c r="G29" i="88"/>
  <c r="F29" i="88"/>
  <c r="F30" i="88" s="1"/>
  <c r="E29" i="88"/>
  <c r="D29" i="88"/>
  <c r="D30" i="88" s="1"/>
  <c r="I22" i="88"/>
  <c r="G22" i="88"/>
  <c r="E22" i="88"/>
  <c r="L21" i="88"/>
  <c r="L22" i="88" s="1"/>
  <c r="K21" i="88"/>
  <c r="K22" i="88" s="1"/>
  <c r="J21" i="88"/>
  <c r="J22" i="88" s="1"/>
  <c r="I21" i="88"/>
  <c r="H21" i="88"/>
  <c r="H22" i="88" s="1"/>
  <c r="G21" i="88"/>
  <c r="F21" i="88"/>
  <c r="F22" i="88" s="1"/>
  <c r="E21" i="88"/>
  <c r="D21" i="88"/>
  <c r="D22" i="88" s="1"/>
  <c r="K14" i="88"/>
  <c r="I14" i="88"/>
  <c r="G14" i="88"/>
  <c r="L13" i="88"/>
  <c r="L14" i="88" s="1"/>
  <c r="K13" i="88"/>
  <c r="J13" i="88"/>
  <c r="J14" i="88" s="1"/>
  <c r="I13" i="88"/>
  <c r="H13" i="88"/>
  <c r="H14" i="88" s="1"/>
  <c r="G13" i="88"/>
  <c r="F13" i="88"/>
  <c r="F14" i="88" s="1"/>
  <c r="E13" i="88"/>
  <c r="E14" i="88" s="1"/>
  <c r="D13" i="88"/>
  <c r="D14" i="88" s="1"/>
  <c r="G109" i="78"/>
  <c r="G110" i="78" s="1"/>
  <c r="L108" i="78"/>
  <c r="K108" i="78"/>
  <c r="J108" i="78"/>
  <c r="I108" i="78"/>
  <c r="H108" i="78"/>
  <c r="H109" i="78" s="1"/>
  <c r="G108" i="78"/>
  <c r="F108" i="78"/>
  <c r="E108" i="78"/>
  <c r="D108" i="78"/>
  <c r="L107" i="78"/>
  <c r="K107" i="78"/>
  <c r="J107" i="78"/>
  <c r="I107" i="78"/>
  <c r="H107" i="78"/>
  <c r="G107" i="78"/>
  <c r="F107" i="78"/>
  <c r="E107" i="78"/>
  <c r="D107" i="78"/>
  <c r="L106" i="78"/>
  <c r="L109" i="78" s="1"/>
  <c r="K106" i="78"/>
  <c r="K109" i="78" s="1"/>
  <c r="J106" i="78"/>
  <c r="J109" i="78" s="1"/>
  <c r="I106" i="78"/>
  <c r="I109" i="78" s="1"/>
  <c r="H106" i="78"/>
  <c r="G106" i="78"/>
  <c r="F106" i="78"/>
  <c r="F109" i="78" s="1"/>
  <c r="F110" i="78" s="1"/>
  <c r="E106" i="78"/>
  <c r="E109" i="78" s="1"/>
  <c r="D106" i="78"/>
  <c r="D109" i="78" s="1"/>
  <c r="L105" i="78"/>
  <c r="K105" i="78"/>
  <c r="J105" i="78"/>
  <c r="I105" i="78"/>
  <c r="H105" i="78"/>
  <c r="G105" i="78"/>
  <c r="F105" i="78"/>
  <c r="E105" i="78"/>
  <c r="D105" i="78"/>
  <c r="L104" i="78"/>
  <c r="K104" i="78"/>
  <c r="J104" i="78"/>
  <c r="I104" i="78"/>
  <c r="H104" i="78"/>
  <c r="G104" i="78"/>
  <c r="F104" i="78"/>
  <c r="E104" i="78"/>
  <c r="D104" i="78"/>
  <c r="L103" i="78"/>
  <c r="K103" i="78"/>
  <c r="J103" i="78"/>
  <c r="I103" i="78"/>
  <c r="H103" i="78"/>
  <c r="G103" i="78"/>
  <c r="F103" i="78"/>
  <c r="E103" i="78"/>
  <c r="E110" i="78" s="1"/>
  <c r="D103" i="78"/>
  <c r="D110" i="78" s="1"/>
  <c r="K102" i="78"/>
  <c r="F102" i="78"/>
  <c r="L101" i="78"/>
  <c r="L102" i="78" s="1"/>
  <c r="K101" i="78"/>
  <c r="J101" i="78"/>
  <c r="J102" i="78" s="1"/>
  <c r="I101" i="78"/>
  <c r="I102" i="78" s="1"/>
  <c r="H101" i="78"/>
  <c r="H102" i="78" s="1"/>
  <c r="G101" i="78"/>
  <c r="G102" i="78" s="1"/>
  <c r="F101" i="78"/>
  <c r="E101" i="78"/>
  <c r="E102" i="78" s="1"/>
  <c r="D101" i="78"/>
  <c r="D102" i="78" s="1"/>
  <c r="H94" i="78"/>
  <c r="E94" i="78"/>
  <c r="L93" i="78"/>
  <c r="L94" i="78" s="1"/>
  <c r="K93" i="78"/>
  <c r="K94" i="78" s="1"/>
  <c r="J93" i="78"/>
  <c r="J94" i="78" s="1"/>
  <c r="I93" i="78"/>
  <c r="I94" i="78" s="1"/>
  <c r="H93" i="78"/>
  <c r="G93" i="78"/>
  <c r="G94" i="78" s="1"/>
  <c r="F93" i="78"/>
  <c r="F94" i="78" s="1"/>
  <c r="E93" i="78"/>
  <c r="D93" i="78"/>
  <c r="D94" i="78" s="1"/>
  <c r="J86" i="78"/>
  <c r="G86" i="78"/>
  <c r="L85" i="78"/>
  <c r="L86" i="78" s="1"/>
  <c r="K85" i="78"/>
  <c r="K86" i="78" s="1"/>
  <c r="J85" i="78"/>
  <c r="I85" i="78"/>
  <c r="I86" i="78" s="1"/>
  <c r="H85" i="78"/>
  <c r="H86" i="78" s="1"/>
  <c r="G85" i="78"/>
  <c r="F85" i="78"/>
  <c r="F86" i="78" s="1"/>
  <c r="E85" i="78"/>
  <c r="E86" i="78" s="1"/>
  <c r="D85" i="78"/>
  <c r="D86" i="78" s="1"/>
  <c r="L78" i="78"/>
  <c r="I78" i="78"/>
  <c r="D78" i="78"/>
  <c r="L77" i="78"/>
  <c r="K77" i="78"/>
  <c r="K78" i="78" s="1"/>
  <c r="J77" i="78"/>
  <c r="J78" i="78" s="1"/>
  <c r="I77" i="78"/>
  <c r="H77" i="78"/>
  <c r="H78" i="78" s="1"/>
  <c r="G77" i="78"/>
  <c r="G78" i="78" s="1"/>
  <c r="F77" i="78"/>
  <c r="F78" i="78" s="1"/>
  <c r="E77" i="78"/>
  <c r="E78" i="78" s="1"/>
  <c r="D77" i="78"/>
  <c r="K70" i="78"/>
  <c r="F70" i="78"/>
  <c r="L69" i="78"/>
  <c r="L70" i="78" s="1"/>
  <c r="K69" i="78"/>
  <c r="J69" i="78"/>
  <c r="J70" i="78" s="1"/>
  <c r="I69" i="78"/>
  <c r="I70" i="78" s="1"/>
  <c r="H69" i="78"/>
  <c r="H70" i="78" s="1"/>
  <c r="G69" i="78"/>
  <c r="G70" i="78" s="1"/>
  <c r="F69" i="78"/>
  <c r="E69" i="78"/>
  <c r="E70" i="78" s="1"/>
  <c r="D69" i="78"/>
  <c r="D70" i="78" s="1"/>
  <c r="H62" i="78"/>
  <c r="E62" i="78"/>
  <c r="L61" i="78"/>
  <c r="L62" i="78" s="1"/>
  <c r="K61" i="78"/>
  <c r="K62" i="78" s="1"/>
  <c r="J61" i="78"/>
  <c r="J62" i="78" s="1"/>
  <c r="I61" i="78"/>
  <c r="I62" i="78" s="1"/>
  <c r="H61" i="78"/>
  <c r="G61" i="78"/>
  <c r="G62" i="78" s="1"/>
  <c r="F61" i="78"/>
  <c r="F62" i="78" s="1"/>
  <c r="E61" i="78"/>
  <c r="D61" i="78"/>
  <c r="D62" i="78" s="1"/>
  <c r="J54" i="78"/>
  <c r="G54" i="78"/>
  <c r="L53" i="78"/>
  <c r="L54" i="78" s="1"/>
  <c r="K53" i="78"/>
  <c r="K54" i="78" s="1"/>
  <c r="J53" i="78"/>
  <c r="I53" i="78"/>
  <c r="I54" i="78" s="1"/>
  <c r="H53" i="78"/>
  <c r="H54" i="78" s="1"/>
  <c r="G53" i="78"/>
  <c r="F53" i="78"/>
  <c r="F54" i="78" s="1"/>
  <c r="E53" i="78"/>
  <c r="E54" i="78" s="1"/>
  <c r="D53" i="78"/>
  <c r="D54" i="78" s="1"/>
  <c r="L46" i="78"/>
  <c r="I46" i="78"/>
  <c r="D46" i="78"/>
  <c r="L45" i="78"/>
  <c r="K45" i="78"/>
  <c r="K46" i="78" s="1"/>
  <c r="J45" i="78"/>
  <c r="J46" i="78" s="1"/>
  <c r="I45" i="78"/>
  <c r="H45" i="78"/>
  <c r="H46" i="78" s="1"/>
  <c r="G45" i="78"/>
  <c r="G46" i="78" s="1"/>
  <c r="F45" i="78"/>
  <c r="F46" i="78" s="1"/>
  <c r="E45" i="78"/>
  <c r="E46" i="78" s="1"/>
  <c r="D45" i="78"/>
  <c r="K38" i="78"/>
  <c r="F38" i="78"/>
  <c r="L37" i="78"/>
  <c r="L38" i="78" s="1"/>
  <c r="K37" i="78"/>
  <c r="J37" i="78"/>
  <c r="J38" i="78" s="1"/>
  <c r="I37" i="78"/>
  <c r="I38" i="78" s="1"/>
  <c r="H37" i="78"/>
  <c r="H38" i="78" s="1"/>
  <c r="G37" i="78"/>
  <c r="G38" i="78" s="1"/>
  <c r="F37" i="78"/>
  <c r="E37" i="78"/>
  <c r="E38" i="78" s="1"/>
  <c r="D37" i="78"/>
  <c r="D38" i="78" s="1"/>
  <c r="H30" i="78"/>
  <c r="E30" i="78"/>
  <c r="L29" i="78"/>
  <c r="L30" i="78" s="1"/>
  <c r="K29" i="78"/>
  <c r="K30" i="78" s="1"/>
  <c r="J29" i="78"/>
  <c r="J30" i="78" s="1"/>
  <c r="I29" i="78"/>
  <c r="I30" i="78" s="1"/>
  <c r="H29" i="78"/>
  <c r="G29" i="78"/>
  <c r="G30" i="78" s="1"/>
  <c r="F29" i="78"/>
  <c r="F30" i="78" s="1"/>
  <c r="E29" i="78"/>
  <c r="D29" i="78"/>
  <c r="D30" i="78" s="1"/>
  <c r="J22" i="78"/>
  <c r="G22" i="78"/>
  <c r="L21" i="78"/>
  <c r="L22" i="78" s="1"/>
  <c r="K21" i="78"/>
  <c r="K22" i="78" s="1"/>
  <c r="J21" i="78"/>
  <c r="I21" i="78"/>
  <c r="I22" i="78" s="1"/>
  <c r="H21" i="78"/>
  <c r="H22" i="78" s="1"/>
  <c r="G21" i="78"/>
  <c r="F21" i="78"/>
  <c r="F22" i="78" s="1"/>
  <c r="E21" i="78"/>
  <c r="E22" i="78" s="1"/>
  <c r="D21" i="78"/>
  <c r="D22" i="78" s="1"/>
  <c r="L14" i="78"/>
  <c r="D14" i="78"/>
  <c r="L13" i="78"/>
  <c r="K13" i="78"/>
  <c r="K14" i="78" s="1"/>
  <c r="J13" i="78"/>
  <c r="J14" i="78" s="1"/>
  <c r="I13" i="78"/>
  <c r="I14" i="78" s="1"/>
  <c r="H13" i="78"/>
  <c r="H14" i="78" s="1"/>
  <c r="G13" i="78"/>
  <c r="G14" i="78" s="1"/>
  <c r="F13" i="78"/>
  <c r="F14" i="78" s="1"/>
  <c r="E13" i="78"/>
  <c r="E14" i="78" s="1"/>
  <c r="D13" i="78"/>
  <c r="J85" i="108"/>
  <c r="F85" i="108"/>
  <c r="L84" i="108"/>
  <c r="K84" i="108"/>
  <c r="J84" i="108"/>
  <c r="I84" i="108"/>
  <c r="H84" i="108"/>
  <c r="G84" i="108"/>
  <c r="F84" i="108"/>
  <c r="E84" i="108"/>
  <c r="D84" i="108"/>
  <c r="L83" i="108"/>
  <c r="L85" i="108" s="1"/>
  <c r="K83" i="108"/>
  <c r="J83" i="108"/>
  <c r="I83" i="108"/>
  <c r="H83" i="108"/>
  <c r="G83" i="108"/>
  <c r="F83" i="108"/>
  <c r="E83" i="108"/>
  <c r="D83" i="108"/>
  <c r="D85" i="108" s="1"/>
  <c r="L82" i="108"/>
  <c r="K82" i="108"/>
  <c r="K85" i="108" s="1"/>
  <c r="J82" i="108"/>
  <c r="I82" i="108"/>
  <c r="I85" i="108" s="1"/>
  <c r="H82" i="108"/>
  <c r="G82" i="108"/>
  <c r="G85" i="108" s="1"/>
  <c r="F82" i="108"/>
  <c r="E82" i="108"/>
  <c r="E85" i="108" s="1"/>
  <c r="E86" i="108" s="1"/>
  <c r="D82" i="108"/>
  <c r="L81" i="108"/>
  <c r="K81" i="108"/>
  <c r="J81" i="108"/>
  <c r="I81" i="108"/>
  <c r="H81" i="108"/>
  <c r="G81" i="108"/>
  <c r="F81" i="108"/>
  <c r="E81" i="108"/>
  <c r="D81" i="108"/>
  <c r="L80" i="108"/>
  <c r="K80" i="108"/>
  <c r="K86" i="108" s="1"/>
  <c r="J80" i="108"/>
  <c r="I80" i="108"/>
  <c r="H80" i="108"/>
  <c r="G80" i="108"/>
  <c r="F80" i="108"/>
  <c r="E80" i="108"/>
  <c r="D80" i="108"/>
  <c r="L79" i="108"/>
  <c r="K79" i="108"/>
  <c r="J79" i="108"/>
  <c r="I79" i="108"/>
  <c r="H79" i="108"/>
  <c r="G79" i="108"/>
  <c r="F79" i="108"/>
  <c r="F86" i="108" s="1"/>
  <c r="E79" i="108"/>
  <c r="D79" i="108"/>
  <c r="D86" i="108" s="1"/>
  <c r="K78" i="108"/>
  <c r="I78" i="108"/>
  <c r="G78" i="108"/>
  <c r="E78" i="108"/>
  <c r="L77" i="108"/>
  <c r="L78" i="108" s="1"/>
  <c r="K77" i="108"/>
  <c r="J77" i="108"/>
  <c r="J78" i="108" s="1"/>
  <c r="I77" i="108"/>
  <c r="H77" i="108"/>
  <c r="H78" i="108" s="1"/>
  <c r="G77" i="108"/>
  <c r="F77" i="108"/>
  <c r="F78" i="108" s="1"/>
  <c r="E77" i="108"/>
  <c r="D77" i="108"/>
  <c r="D78" i="108" s="1"/>
  <c r="K70" i="108"/>
  <c r="I70" i="108"/>
  <c r="G70" i="108"/>
  <c r="E70" i="108"/>
  <c r="L69" i="108"/>
  <c r="L70" i="108" s="1"/>
  <c r="K69" i="108"/>
  <c r="J69" i="108"/>
  <c r="J70" i="108" s="1"/>
  <c r="I69" i="108"/>
  <c r="H69" i="108"/>
  <c r="H70" i="108" s="1"/>
  <c r="G69" i="108"/>
  <c r="F69" i="108"/>
  <c r="F70" i="108" s="1"/>
  <c r="E69" i="108"/>
  <c r="D69" i="108"/>
  <c r="D70" i="108" s="1"/>
  <c r="K62" i="108"/>
  <c r="I62" i="108"/>
  <c r="G62" i="108"/>
  <c r="E62" i="108"/>
  <c r="L61" i="108"/>
  <c r="L62" i="108" s="1"/>
  <c r="K61" i="108"/>
  <c r="J61" i="108"/>
  <c r="J62" i="108" s="1"/>
  <c r="I61" i="108"/>
  <c r="H61" i="108"/>
  <c r="H62" i="108" s="1"/>
  <c r="G61" i="108"/>
  <c r="F61" i="108"/>
  <c r="F62" i="108" s="1"/>
  <c r="E61" i="108"/>
  <c r="D61" i="108"/>
  <c r="D62" i="108" s="1"/>
  <c r="K54" i="108"/>
  <c r="I54" i="108"/>
  <c r="G54" i="108"/>
  <c r="E54" i="108"/>
  <c r="L53" i="108"/>
  <c r="L54" i="108" s="1"/>
  <c r="K53" i="108"/>
  <c r="J53" i="108"/>
  <c r="J54" i="108" s="1"/>
  <c r="I53" i="108"/>
  <c r="H53" i="108"/>
  <c r="H54" i="108" s="1"/>
  <c r="G53" i="108"/>
  <c r="F53" i="108"/>
  <c r="F54" i="108" s="1"/>
  <c r="E53" i="108"/>
  <c r="D53" i="108"/>
  <c r="D54" i="108" s="1"/>
  <c r="K46" i="108"/>
  <c r="I46" i="108"/>
  <c r="G46" i="108"/>
  <c r="E46" i="108"/>
  <c r="L45" i="108"/>
  <c r="L46" i="108" s="1"/>
  <c r="K45" i="108"/>
  <c r="J45" i="108"/>
  <c r="J46" i="108" s="1"/>
  <c r="I45" i="108"/>
  <c r="H45" i="108"/>
  <c r="H46" i="108" s="1"/>
  <c r="G45" i="108"/>
  <c r="F45" i="108"/>
  <c r="F46" i="108" s="1"/>
  <c r="E45" i="108"/>
  <c r="D45" i="108"/>
  <c r="D46" i="108" s="1"/>
  <c r="K38" i="108"/>
  <c r="G38" i="108"/>
  <c r="L37" i="108"/>
  <c r="L38" i="108" s="1"/>
  <c r="K37" i="108"/>
  <c r="J37" i="108"/>
  <c r="J38" i="108" s="1"/>
  <c r="I37" i="108"/>
  <c r="I38" i="108" s="1"/>
  <c r="H37" i="108"/>
  <c r="H38" i="108" s="1"/>
  <c r="G37" i="108"/>
  <c r="K30" i="108"/>
  <c r="I30" i="108"/>
  <c r="G30" i="108"/>
  <c r="E30" i="108"/>
  <c r="L29" i="108"/>
  <c r="L30" i="108" s="1"/>
  <c r="K29" i="108"/>
  <c r="J29" i="108"/>
  <c r="J30" i="108" s="1"/>
  <c r="I29" i="108"/>
  <c r="H29" i="108"/>
  <c r="H30" i="108" s="1"/>
  <c r="G29" i="108"/>
  <c r="F29" i="108"/>
  <c r="F30" i="108" s="1"/>
  <c r="E29" i="108"/>
  <c r="D29" i="108"/>
  <c r="D30" i="108" s="1"/>
  <c r="L22" i="108"/>
  <c r="K22" i="108"/>
  <c r="J22" i="108"/>
  <c r="I22" i="108"/>
  <c r="H22" i="108"/>
  <c r="G22" i="108"/>
  <c r="F22" i="108"/>
  <c r="E22" i="108"/>
  <c r="D22" i="108"/>
  <c r="L14" i="108"/>
  <c r="K14" i="108"/>
  <c r="J14" i="108"/>
  <c r="I14" i="108"/>
  <c r="H14" i="108"/>
  <c r="G14" i="108"/>
  <c r="F14" i="108"/>
  <c r="E14" i="108"/>
  <c r="D14" i="108"/>
  <c r="G85" i="107"/>
  <c r="G86" i="107" s="1"/>
  <c r="L84" i="107"/>
  <c r="K84" i="107"/>
  <c r="J84" i="107"/>
  <c r="I84" i="107"/>
  <c r="H84" i="107"/>
  <c r="H85" i="107" s="1"/>
  <c r="G84" i="107"/>
  <c r="F84" i="107"/>
  <c r="E84" i="107"/>
  <c r="D84" i="107"/>
  <c r="L83" i="107"/>
  <c r="K83" i="107"/>
  <c r="J83" i="107"/>
  <c r="I83" i="107"/>
  <c r="H83" i="107"/>
  <c r="G83" i="107"/>
  <c r="F83" i="107"/>
  <c r="E83" i="107"/>
  <c r="D83" i="107"/>
  <c r="L82" i="107"/>
  <c r="L85" i="107" s="1"/>
  <c r="K82" i="107"/>
  <c r="K85" i="107" s="1"/>
  <c r="J82" i="107"/>
  <c r="J85" i="107" s="1"/>
  <c r="I82" i="107"/>
  <c r="I85" i="107" s="1"/>
  <c r="H82" i="107"/>
  <c r="G82" i="107"/>
  <c r="F82" i="107"/>
  <c r="F85" i="107" s="1"/>
  <c r="F86" i="107" s="1"/>
  <c r="E82" i="107"/>
  <c r="E85" i="107" s="1"/>
  <c r="D82" i="107"/>
  <c r="D85" i="107" s="1"/>
  <c r="L81" i="107"/>
  <c r="K81" i="107"/>
  <c r="J81" i="107"/>
  <c r="I81" i="107"/>
  <c r="H81" i="107"/>
  <c r="G81" i="107"/>
  <c r="F81" i="107"/>
  <c r="E81" i="107"/>
  <c r="D81" i="107"/>
  <c r="L80" i="107"/>
  <c r="K80" i="107"/>
  <c r="J80" i="107"/>
  <c r="I80" i="107"/>
  <c r="H80" i="107"/>
  <c r="G80" i="107"/>
  <c r="F80" i="107"/>
  <c r="E80" i="107"/>
  <c r="D80" i="107"/>
  <c r="L79" i="107"/>
  <c r="L86" i="107" s="1"/>
  <c r="K79" i="107"/>
  <c r="K86" i="107" s="1"/>
  <c r="J79" i="107"/>
  <c r="I79" i="107"/>
  <c r="H79" i="107"/>
  <c r="G79" i="107"/>
  <c r="F79" i="107"/>
  <c r="E79" i="107"/>
  <c r="E86" i="107" s="1"/>
  <c r="D79" i="107"/>
  <c r="D86" i="107" s="1"/>
  <c r="F78" i="107"/>
  <c r="L77" i="107"/>
  <c r="L78" i="107" s="1"/>
  <c r="K77" i="107"/>
  <c r="K78" i="107" s="1"/>
  <c r="J77" i="107"/>
  <c r="J78" i="107" s="1"/>
  <c r="I77" i="107"/>
  <c r="I78" i="107" s="1"/>
  <c r="H77" i="107"/>
  <c r="H78" i="107" s="1"/>
  <c r="G77" i="107"/>
  <c r="G78" i="107" s="1"/>
  <c r="F77" i="107"/>
  <c r="E77" i="107"/>
  <c r="E78" i="107" s="1"/>
  <c r="D77" i="107"/>
  <c r="D78" i="107" s="1"/>
  <c r="H70" i="107"/>
  <c r="L69" i="107"/>
  <c r="L70" i="107" s="1"/>
  <c r="K69" i="107"/>
  <c r="K70" i="107" s="1"/>
  <c r="J69" i="107"/>
  <c r="J70" i="107" s="1"/>
  <c r="I69" i="107"/>
  <c r="I70" i="107" s="1"/>
  <c r="H69" i="107"/>
  <c r="G69" i="107"/>
  <c r="G70" i="107" s="1"/>
  <c r="F69" i="107"/>
  <c r="F70" i="107" s="1"/>
  <c r="E69" i="107"/>
  <c r="E70" i="107" s="1"/>
  <c r="D69" i="107"/>
  <c r="D70" i="107" s="1"/>
  <c r="J62" i="107"/>
  <c r="L61" i="107"/>
  <c r="L62" i="107" s="1"/>
  <c r="K61" i="107"/>
  <c r="K62" i="107" s="1"/>
  <c r="J61" i="107"/>
  <c r="I61" i="107"/>
  <c r="I62" i="107" s="1"/>
  <c r="H61" i="107"/>
  <c r="H62" i="107" s="1"/>
  <c r="G61" i="107"/>
  <c r="G62" i="107" s="1"/>
  <c r="F61" i="107"/>
  <c r="F62" i="107" s="1"/>
  <c r="E61" i="107"/>
  <c r="E62" i="107" s="1"/>
  <c r="D61" i="107"/>
  <c r="D62" i="107" s="1"/>
  <c r="L54" i="107"/>
  <c r="D54" i="107"/>
  <c r="L53" i="107"/>
  <c r="K53" i="107"/>
  <c r="K54" i="107" s="1"/>
  <c r="J53" i="107"/>
  <c r="J54" i="107" s="1"/>
  <c r="I53" i="107"/>
  <c r="I54" i="107" s="1"/>
  <c r="H53" i="107"/>
  <c r="H54" i="107" s="1"/>
  <c r="G53" i="107"/>
  <c r="G54" i="107" s="1"/>
  <c r="F53" i="107"/>
  <c r="F54" i="107" s="1"/>
  <c r="E53" i="107"/>
  <c r="E54" i="107" s="1"/>
  <c r="D53" i="107"/>
  <c r="F46" i="107"/>
  <c r="L45" i="107"/>
  <c r="L46" i="107" s="1"/>
  <c r="K45" i="107"/>
  <c r="K46" i="107" s="1"/>
  <c r="J45" i="107"/>
  <c r="J46" i="107" s="1"/>
  <c r="I45" i="107"/>
  <c r="I46" i="107" s="1"/>
  <c r="H45" i="107"/>
  <c r="H46" i="107" s="1"/>
  <c r="G45" i="107"/>
  <c r="G46" i="107" s="1"/>
  <c r="F45" i="107"/>
  <c r="E45" i="107"/>
  <c r="E46" i="107" s="1"/>
  <c r="D45" i="107"/>
  <c r="D46" i="107" s="1"/>
  <c r="I38" i="107"/>
  <c r="H38" i="107"/>
  <c r="L37" i="107"/>
  <c r="L38" i="107" s="1"/>
  <c r="K37" i="107"/>
  <c r="K38" i="107" s="1"/>
  <c r="J37" i="107"/>
  <c r="J38" i="107" s="1"/>
  <c r="I37" i="107"/>
  <c r="H37" i="107"/>
  <c r="G37" i="107"/>
  <c r="G38" i="107" s="1"/>
  <c r="L30" i="107"/>
  <c r="D30" i="107"/>
  <c r="L29" i="107"/>
  <c r="K29" i="107"/>
  <c r="K30" i="107" s="1"/>
  <c r="J29" i="107"/>
  <c r="J30" i="107" s="1"/>
  <c r="I29" i="107"/>
  <c r="I30" i="107" s="1"/>
  <c r="H29" i="107"/>
  <c r="H30" i="107" s="1"/>
  <c r="G29" i="107"/>
  <c r="G30" i="107" s="1"/>
  <c r="F29" i="107"/>
  <c r="F30" i="107" s="1"/>
  <c r="E29" i="107"/>
  <c r="E30" i="107" s="1"/>
  <c r="D29" i="107"/>
  <c r="F22" i="107"/>
  <c r="L21" i="107"/>
  <c r="L22" i="107" s="1"/>
  <c r="K21" i="107"/>
  <c r="K22" i="107" s="1"/>
  <c r="J21" i="107"/>
  <c r="J22" i="107" s="1"/>
  <c r="I21" i="107"/>
  <c r="I22" i="107" s="1"/>
  <c r="H21" i="107"/>
  <c r="H22" i="107" s="1"/>
  <c r="G21" i="107"/>
  <c r="G22" i="107" s="1"/>
  <c r="F21" i="107"/>
  <c r="E21" i="107"/>
  <c r="E22" i="107" s="1"/>
  <c r="D21" i="107"/>
  <c r="D22" i="107" s="1"/>
  <c r="H14" i="107"/>
  <c r="L13" i="107"/>
  <c r="L14" i="107" s="1"/>
  <c r="K13" i="107"/>
  <c r="K14" i="107" s="1"/>
  <c r="J13" i="107"/>
  <c r="J14" i="107" s="1"/>
  <c r="I13" i="107"/>
  <c r="I14" i="107" s="1"/>
  <c r="H13" i="107"/>
  <c r="G13" i="107"/>
  <c r="G14" i="107" s="1"/>
  <c r="F13" i="107"/>
  <c r="F14" i="107" s="1"/>
  <c r="E13" i="107"/>
  <c r="E14" i="107" s="1"/>
  <c r="D13" i="107"/>
  <c r="D14" i="107" s="1"/>
  <c r="J37" i="104"/>
  <c r="F37" i="104"/>
  <c r="L36" i="104"/>
  <c r="K36" i="104"/>
  <c r="K37" i="104" s="1"/>
  <c r="J36" i="104"/>
  <c r="I36" i="104"/>
  <c r="H36" i="104"/>
  <c r="G36" i="104"/>
  <c r="F36" i="104"/>
  <c r="E36" i="104"/>
  <c r="D36" i="104"/>
  <c r="L35" i="104"/>
  <c r="L37" i="104" s="1"/>
  <c r="K35" i="104"/>
  <c r="J35" i="104"/>
  <c r="I35" i="104"/>
  <c r="H35" i="104"/>
  <c r="G35" i="104"/>
  <c r="F35" i="104"/>
  <c r="E35" i="104"/>
  <c r="D35" i="104"/>
  <c r="D37" i="104" s="1"/>
  <c r="L34" i="104"/>
  <c r="K34" i="104"/>
  <c r="J34" i="104"/>
  <c r="I34" i="104"/>
  <c r="I37" i="104" s="1"/>
  <c r="H34" i="104"/>
  <c r="H37" i="104" s="1"/>
  <c r="G34" i="104"/>
  <c r="G37" i="104" s="1"/>
  <c r="F34" i="104"/>
  <c r="E34" i="104"/>
  <c r="E37" i="104" s="1"/>
  <c r="E38" i="104" s="1"/>
  <c r="D34" i="104"/>
  <c r="L33" i="104"/>
  <c r="K33" i="104"/>
  <c r="J33" i="104"/>
  <c r="I33" i="104"/>
  <c r="H33" i="104"/>
  <c r="G33" i="104"/>
  <c r="F33" i="104"/>
  <c r="E33" i="104"/>
  <c r="D33" i="104"/>
  <c r="L32" i="104"/>
  <c r="K32" i="104"/>
  <c r="J32" i="104"/>
  <c r="I32" i="104"/>
  <c r="H32" i="104"/>
  <c r="G32" i="104"/>
  <c r="F32" i="104"/>
  <c r="E32" i="104"/>
  <c r="D32" i="104"/>
  <c r="L31" i="104"/>
  <c r="L38" i="104" s="1"/>
  <c r="K31" i="104"/>
  <c r="K38" i="104" s="1"/>
  <c r="J31" i="104"/>
  <c r="J38" i="104" s="1"/>
  <c r="I31" i="104"/>
  <c r="H31" i="104"/>
  <c r="G31" i="104"/>
  <c r="F31" i="104"/>
  <c r="F38" i="104" s="1"/>
  <c r="E31" i="104"/>
  <c r="D31" i="104"/>
  <c r="D38" i="104" s="1"/>
  <c r="K30" i="104"/>
  <c r="I30" i="104"/>
  <c r="E30" i="104"/>
  <c r="L29" i="104"/>
  <c r="L30" i="104" s="1"/>
  <c r="K29" i="104"/>
  <c r="J29" i="104"/>
  <c r="J30" i="104" s="1"/>
  <c r="I29" i="104"/>
  <c r="H29" i="104"/>
  <c r="H30" i="104" s="1"/>
  <c r="G29" i="104"/>
  <c r="G30" i="104" s="1"/>
  <c r="F29" i="104"/>
  <c r="F30" i="104" s="1"/>
  <c r="E29" i="104"/>
  <c r="D29" i="104"/>
  <c r="D30" i="104" s="1"/>
  <c r="K22" i="104"/>
  <c r="G22" i="104"/>
  <c r="E22" i="104"/>
  <c r="L21" i="104"/>
  <c r="L22" i="104" s="1"/>
  <c r="K21" i="104"/>
  <c r="J21" i="104"/>
  <c r="J22" i="104" s="1"/>
  <c r="I21" i="104"/>
  <c r="I22" i="104" s="1"/>
  <c r="H21" i="104"/>
  <c r="H22" i="104" s="1"/>
  <c r="G21" i="104"/>
  <c r="F21" i="104"/>
  <c r="F22" i="104" s="1"/>
  <c r="E21" i="104"/>
  <c r="D21" i="104"/>
  <c r="D22" i="104" s="1"/>
  <c r="I14" i="104"/>
  <c r="G14" i="104"/>
  <c r="E14" i="104"/>
  <c r="L13" i="104"/>
  <c r="L14" i="104" s="1"/>
  <c r="K13" i="104"/>
  <c r="K14" i="104" s="1"/>
  <c r="J13" i="104"/>
  <c r="J14" i="104" s="1"/>
  <c r="I13" i="104"/>
  <c r="H13" i="104"/>
  <c r="H14" i="104" s="1"/>
  <c r="G13" i="104"/>
  <c r="F13" i="104"/>
  <c r="F14" i="104" s="1"/>
  <c r="E13" i="104"/>
  <c r="D13" i="104"/>
  <c r="D14" i="104" s="1"/>
  <c r="G37" i="103"/>
  <c r="L36" i="103"/>
  <c r="K36" i="103"/>
  <c r="J36" i="103"/>
  <c r="I36" i="103"/>
  <c r="H36" i="103"/>
  <c r="G36" i="103"/>
  <c r="F36" i="103"/>
  <c r="E36" i="103"/>
  <c r="D36" i="103"/>
  <c r="L35" i="103"/>
  <c r="L37" i="103" s="1"/>
  <c r="K35" i="103"/>
  <c r="J35" i="103"/>
  <c r="I35" i="103"/>
  <c r="H35" i="103"/>
  <c r="G35" i="103"/>
  <c r="F35" i="103"/>
  <c r="E35" i="103"/>
  <c r="D35" i="103"/>
  <c r="D37" i="103" s="1"/>
  <c r="L34" i="103"/>
  <c r="K34" i="103"/>
  <c r="K37" i="103" s="1"/>
  <c r="J34" i="103"/>
  <c r="J37" i="103" s="1"/>
  <c r="I34" i="103"/>
  <c r="I37" i="103" s="1"/>
  <c r="H34" i="103"/>
  <c r="H37" i="103" s="1"/>
  <c r="G34" i="103"/>
  <c r="F34" i="103"/>
  <c r="F37" i="103" s="1"/>
  <c r="F38" i="103" s="1"/>
  <c r="E34" i="103"/>
  <c r="E37" i="103" s="1"/>
  <c r="D34" i="103"/>
  <c r="L33" i="103"/>
  <c r="K33" i="103"/>
  <c r="K38" i="103" s="1"/>
  <c r="J33" i="103"/>
  <c r="I33" i="103"/>
  <c r="H33" i="103"/>
  <c r="G33" i="103"/>
  <c r="F33" i="103"/>
  <c r="E33" i="103"/>
  <c r="D33" i="103"/>
  <c r="L32" i="103"/>
  <c r="K32" i="103"/>
  <c r="J32" i="103"/>
  <c r="I32" i="103"/>
  <c r="H32" i="103"/>
  <c r="G32" i="103"/>
  <c r="F32" i="103"/>
  <c r="E32" i="103"/>
  <c r="D32" i="103"/>
  <c r="L31" i="103"/>
  <c r="L38" i="103" s="1"/>
  <c r="K31" i="103"/>
  <c r="J31" i="103"/>
  <c r="I31" i="103"/>
  <c r="H31" i="103"/>
  <c r="G31" i="103"/>
  <c r="G38" i="103" s="1"/>
  <c r="F31" i="103"/>
  <c r="E31" i="103"/>
  <c r="E38" i="103" s="1"/>
  <c r="D31" i="103"/>
  <c r="D38" i="103" s="1"/>
  <c r="K30" i="103"/>
  <c r="I30" i="103"/>
  <c r="F30" i="103"/>
  <c r="L29" i="103"/>
  <c r="L30" i="103" s="1"/>
  <c r="K29" i="103"/>
  <c r="J29" i="103"/>
  <c r="J30" i="103" s="1"/>
  <c r="I29" i="103"/>
  <c r="H29" i="103"/>
  <c r="H30" i="103" s="1"/>
  <c r="G29" i="103"/>
  <c r="G30" i="103" s="1"/>
  <c r="F29" i="103"/>
  <c r="E29" i="103"/>
  <c r="E30" i="103" s="1"/>
  <c r="D29" i="103"/>
  <c r="D30" i="103" s="1"/>
  <c r="K22" i="103"/>
  <c r="H22" i="103"/>
  <c r="E22" i="103"/>
  <c r="L21" i="103"/>
  <c r="L22" i="103" s="1"/>
  <c r="K21" i="103"/>
  <c r="J21" i="103"/>
  <c r="J22" i="103" s="1"/>
  <c r="I21" i="103"/>
  <c r="I22" i="103" s="1"/>
  <c r="H21" i="103"/>
  <c r="G21" i="103"/>
  <c r="G22" i="103" s="1"/>
  <c r="F21" i="103"/>
  <c r="F22" i="103" s="1"/>
  <c r="E21" i="103"/>
  <c r="D21" i="103"/>
  <c r="D22" i="103" s="1"/>
  <c r="J14" i="103"/>
  <c r="G14" i="103"/>
  <c r="E14" i="103"/>
  <c r="L13" i="103"/>
  <c r="L14" i="103" s="1"/>
  <c r="K13" i="103"/>
  <c r="K14" i="103" s="1"/>
  <c r="J13" i="103"/>
  <c r="I13" i="103"/>
  <c r="I14" i="103" s="1"/>
  <c r="H13" i="103"/>
  <c r="H14" i="103" s="1"/>
  <c r="G13" i="103"/>
  <c r="F13" i="103"/>
  <c r="F14" i="103" s="1"/>
  <c r="E13" i="103"/>
  <c r="D13" i="103"/>
  <c r="D14" i="103" s="1"/>
  <c r="F69" i="85"/>
  <c r="F70" i="85" s="1"/>
  <c r="L68" i="85"/>
  <c r="K68" i="85"/>
  <c r="J68" i="85"/>
  <c r="I68" i="85"/>
  <c r="H68" i="85"/>
  <c r="G68" i="85"/>
  <c r="G69" i="85" s="1"/>
  <c r="F68" i="85"/>
  <c r="E68" i="85"/>
  <c r="D68" i="85"/>
  <c r="L67" i="85"/>
  <c r="K67" i="85"/>
  <c r="J67" i="85"/>
  <c r="I67" i="85"/>
  <c r="H67" i="85"/>
  <c r="G67" i="85"/>
  <c r="F67" i="85"/>
  <c r="E67" i="85"/>
  <c r="D67" i="85"/>
  <c r="L66" i="85"/>
  <c r="L69" i="85" s="1"/>
  <c r="K66" i="85"/>
  <c r="K69" i="85" s="1"/>
  <c r="J66" i="85"/>
  <c r="J69" i="85" s="1"/>
  <c r="I66" i="85"/>
  <c r="I69" i="85" s="1"/>
  <c r="H66" i="85"/>
  <c r="H69" i="85" s="1"/>
  <c r="G66" i="85"/>
  <c r="F66" i="85"/>
  <c r="E66" i="85"/>
  <c r="E69" i="85" s="1"/>
  <c r="E70" i="85" s="1"/>
  <c r="D66" i="85"/>
  <c r="D69" i="85" s="1"/>
  <c r="L65" i="85"/>
  <c r="K65" i="85"/>
  <c r="J65" i="85"/>
  <c r="I65" i="85"/>
  <c r="I70" i="85" s="1"/>
  <c r="H65" i="85"/>
  <c r="G65" i="85"/>
  <c r="F65" i="85"/>
  <c r="E65" i="85"/>
  <c r="D65" i="85"/>
  <c r="L64" i="85"/>
  <c r="K64" i="85"/>
  <c r="J64" i="85"/>
  <c r="I64" i="85"/>
  <c r="H64" i="85"/>
  <c r="G64" i="85"/>
  <c r="F64" i="85"/>
  <c r="E64" i="85"/>
  <c r="D64" i="85"/>
  <c r="L63" i="85"/>
  <c r="L70" i="85" s="1"/>
  <c r="K63" i="85"/>
  <c r="K70" i="85" s="1"/>
  <c r="J63" i="85"/>
  <c r="I63" i="85"/>
  <c r="H63" i="85"/>
  <c r="G63" i="85"/>
  <c r="G70" i="85" s="1"/>
  <c r="F63" i="85"/>
  <c r="E63" i="85"/>
  <c r="D63" i="85"/>
  <c r="D70" i="85" s="1"/>
  <c r="L62" i="85"/>
  <c r="I62" i="85"/>
  <c r="E62" i="85"/>
  <c r="D62" i="85"/>
  <c r="L61" i="85"/>
  <c r="K61" i="85"/>
  <c r="K62" i="85" s="1"/>
  <c r="J61" i="85"/>
  <c r="J62" i="85" s="1"/>
  <c r="I61" i="85"/>
  <c r="H61" i="85"/>
  <c r="H62" i="85" s="1"/>
  <c r="G61" i="85"/>
  <c r="G62" i="85" s="1"/>
  <c r="F61" i="85"/>
  <c r="F62" i="85" s="1"/>
  <c r="E61" i="85"/>
  <c r="D61" i="85"/>
  <c r="K54" i="85"/>
  <c r="G54" i="85"/>
  <c r="F54" i="85"/>
  <c r="L53" i="85"/>
  <c r="L54" i="85" s="1"/>
  <c r="K53" i="85"/>
  <c r="J53" i="85"/>
  <c r="J54" i="85" s="1"/>
  <c r="I53" i="85"/>
  <c r="I54" i="85" s="1"/>
  <c r="H53" i="85"/>
  <c r="H54" i="85" s="1"/>
  <c r="G53" i="85"/>
  <c r="F53" i="85"/>
  <c r="E53" i="85"/>
  <c r="E54" i="85" s="1"/>
  <c r="D53" i="85"/>
  <c r="D54" i="85" s="1"/>
  <c r="I46" i="85"/>
  <c r="H46" i="85"/>
  <c r="E46" i="85"/>
  <c r="L45" i="85"/>
  <c r="L46" i="85" s="1"/>
  <c r="K45" i="85"/>
  <c r="K46" i="85" s="1"/>
  <c r="J45" i="85"/>
  <c r="J46" i="85" s="1"/>
  <c r="I45" i="85"/>
  <c r="H45" i="85"/>
  <c r="G45" i="85"/>
  <c r="G46" i="85" s="1"/>
  <c r="F45" i="85"/>
  <c r="F46" i="85" s="1"/>
  <c r="E45" i="85"/>
  <c r="D45" i="85"/>
  <c r="D46" i="85" s="1"/>
  <c r="K38" i="85"/>
  <c r="J38" i="85"/>
  <c r="G38" i="85"/>
  <c r="L37" i="85"/>
  <c r="L38" i="85" s="1"/>
  <c r="K37" i="85"/>
  <c r="J37" i="85"/>
  <c r="I37" i="85"/>
  <c r="I38" i="85" s="1"/>
  <c r="H37" i="85"/>
  <c r="H38" i="85" s="1"/>
  <c r="G37" i="85"/>
  <c r="F37" i="85"/>
  <c r="F38" i="85" s="1"/>
  <c r="E37" i="85"/>
  <c r="E38" i="85" s="1"/>
  <c r="D37" i="85"/>
  <c r="D38" i="85" s="1"/>
  <c r="L30" i="85"/>
  <c r="I30" i="85"/>
  <c r="E30" i="85"/>
  <c r="D30" i="85"/>
  <c r="L29" i="85"/>
  <c r="K29" i="85"/>
  <c r="K30" i="85" s="1"/>
  <c r="J29" i="85"/>
  <c r="J30" i="85" s="1"/>
  <c r="I29" i="85"/>
  <c r="H29" i="85"/>
  <c r="H30" i="85" s="1"/>
  <c r="G29" i="85"/>
  <c r="G30" i="85" s="1"/>
  <c r="F29" i="85"/>
  <c r="F30" i="85" s="1"/>
  <c r="E29" i="85"/>
  <c r="D29" i="85"/>
  <c r="K22" i="85"/>
  <c r="G22" i="85"/>
  <c r="F22" i="85"/>
  <c r="L21" i="85"/>
  <c r="L22" i="85" s="1"/>
  <c r="K21" i="85"/>
  <c r="J21" i="85"/>
  <c r="J22" i="85" s="1"/>
  <c r="I21" i="85"/>
  <c r="I22" i="85" s="1"/>
  <c r="H21" i="85"/>
  <c r="H22" i="85" s="1"/>
  <c r="G21" i="85"/>
  <c r="F21" i="85"/>
  <c r="E21" i="85"/>
  <c r="E22" i="85" s="1"/>
  <c r="D21" i="85"/>
  <c r="D22" i="85" s="1"/>
  <c r="I14" i="85"/>
  <c r="H14" i="85"/>
  <c r="E14" i="85"/>
  <c r="L13" i="85"/>
  <c r="L14" i="85" s="1"/>
  <c r="K13" i="85"/>
  <c r="K14" i="85" s="1"/>
  <c r="J13" i="85"/>
  <c r="J14" i="85" s="1"/>
  <c r="I13" i="85"/>
  <c r="H13" i="85"/>
  <c r="G13" i="85"/>
  <c r="G14" i="85" s="1"/>
  <c r="F13" i="85"/>
  <c r="F14" i="85" s="1"/>
  <c r="E13" i="85"/>
  <c r="D13" i="85"/>
  <c r="D14" i="85" s="1"/>
  <c r="K69" i="83"/>
  <c r="F69" i="83"/>
  <c r="F70" i="83" s="1"/>
  <c r="L68" i="83"/>
  <c r="K68" i="83"/>
  <c r="J68" i="83"/>
  <c r="I68" i="83"/>
  <c r="H68" i="83"/>
  <c r="G68" i="83"/>
  <c r="G69" i="83" s="1"/>
  <c r="F68" i="83"/>
  <c r="E68" i="83"/>
  <c r="D68" i="83"/>
  <c r="L67" i="83"/>
  <c r="K67" i="83"/>
  <c r="J67" i="83"/>
  <c r="I67" i="83"/>
  <c r="H67" i="83"/>
  <c r="G67" i="83"/>
  <c r="F67" i="83"/>
  <c r="E67" i="83"/>
  <c r="E69" i="83" s="1"/>
  <c r="E70" i="83" s="1"/>
  <c r="D67" i="83"/>
  <c r="L66" i="83"/>
  <c r="L69" i="83" s="1"/>
  <c r="K66" i="83"/>
  <c r="J66" i="83"/>
  <c r="J69" i="83" s="1"/>
  <c r="I66" i="83"/>
  <c r="I69" i="83" s="1"/>
  <c r="H66" i="83"/>
  <c r="H69" i="83" s="1"/>
  <c r="G66" i="83"/>
  <c r="F66" i="83"/>
  <c r="E66" i="83"/>
  <c r="D66" i="83"/>
  <c r="D69" i="83" s="1"/>
  <c r="L65" i="83"/>
  <c r="K65" i="83"/>
  <c r="J65" i="83"/>
  <c r="I65" i="83"/>
  <c r="H65" i="83"/>
  <c r="G65" i="83"/>
  <c r="F65" i="83"/>
  <c r="E65" i="83"/>
  <c r="D65" i="83"/>
  <c r="L64" i="83"/>
  <c r="K64" i="83"/>
  <c r="J64" i="83"/>
  <c r="I64" i="83"/>
  <c r="H64" i="83"/>
  <c r="G64" i="83"/>
  <c r="F64" i="83"/>
  <c r="E64" i="83"/>
  <c r="D64" i="83"/>
  <c r="L63" i="83"/>
  <c r="L70" i="83" s="1"/>
  <c r="K63" i="83"/>
  <c r="K70" i="83" s="1"/>
  <c r="J63" i="83"/>
  <c r="I63" i="83"/>
  <c r="H63" i="83"/>
  <c r="H70" i="83" s="1"/>
  <c r="G63" i="83"/>
  <c r="F63" i="83"/>
  <c r="E63" i="83"/>
  <c r="D63" i="83"/>
  <c r="D70" i="83" s="1"/>
  <c r="L62" i="83"/>
  <c r="J62" i="83"/>
  <c r="E62" i="83"/>
  <c r="D62" i="83"/>
  <c r="L61" i="83"/>
  <c r="K61" i="83"/>
  <c r="K62" i="83" s="1"/>
  <c r="J61" i="83"/>
  <c r="I61" i="83"/>
  <c r="I62" i="83" s="1"/>
  <c r="H61" i="83"/>
  <c r="H62" i="83" s="1"/>
  <c r="G61" i="83"/>
  <c r="G62" i="83" s="1"/>
  <c r="F61" i="83"/>
  <c r="F62" i="83" s="1"/>
  <c r="E61" i="83"/>
  <c r="D61" i="83"/>
  <c r="L54" i="83"/>
  <c r="G54" i="83"/>
  <c r="F54" i="83"/>
  <c r="D54" i="83"/>
  <c r="L53" i="83"/>
  <c r="K53" i="83"/>
  <c r="K54" i="83" s="1"/>
  <c r="J53" i="83"/>
  <c r="J54" i="83" s="1"/>
  <c r="I53" i="83"/>
  <c r="I54" i="83" s="1"/>
  <c r="H53" i="83"/>
  <c r="H54" i="83" s="1"/>
  <c r="G53" i="83"/>
  <c r="F53" i="83"/>
  <c r="E53" i="83"/>
  <c r="E54" i="83" s="1"/>
  <c r="D53" i="83"/>
  <c r="I46" i="83"/>
  <c r="H46" i="83"/>
  <c r="F46" i="83"/>
  <c r="L45" i="83"/>
  <c r="L46" i="83" s="1"/>
  <c r="K45" i="83"/>
  <c r="K46" i="83" s="1"/>
  <c r="J45" i="83"/>
  <c r="J46" i="83" s="1"/>
  <c r="I45" i="83"/>
  <c r="H45" i="83"/>
  <c r="G45" i="83"/>
  <c r="G46" i="83" s="1"/>
  <c r="F45" i="83"/>
  <c r="E45" i="83"/>
  <c r="E46" i="83" s="1"/>
  <c r="D45" i="83"/>
  <c r="D46" i="83" s="1"/>
  <c r="K38" i="83"/>
  <c r="J38" i="83"/>
  <c r="H38" i="83"/>
  <c r="L37" i="83"/>
  <c r="L38" i="83" s="1"/>
  <c r="K37" i="83"/>
  <c r="J37" i="83"/>
  <c r="I37" i="83"/>
  <c r="I38" i="83" s="1"/>
  <c r="H37" i="83"/>
  <c r="G37" i="83"/>
  <c r="G38" i="83" s="1"/>
  <c r="F37" i="83"/>
  <c r="F38" i="83" s="1"/>
  <c r="E37" i="83"/>
  <c r="E38" i="83" s="1"/>
  <c r="D37" i="83"/>
  <c r="D38" i="83" s="1"/>
  <c r="L30" i="83"/>
  <c r="J30" i="83"/>
  <c r="E30" i="83"/>
  <c r="D30" i="83"/>
  <c r="L29" i="83"/>
  <c r="K29" i="83"/>
  <c r="K30" i="83" s="1"/>
  <c r="J29" i="83"/>
  <c r="I29" i="83"/>
  <c r="I30" i="83" s="1"/>
  <c r="H29" i="83"/>
  <c r="H30" i="83" s="1"/>
  <c r="G29" i="83"/>
  <c r="G30" i="83" s="1"/>
  <c r="F29" i="83"/>
  <c r="F30" i="83" s="1"/>
  <c r="E29" i="83"/>
  <c r="D29" i="83"/>
  <c r="L22" i="83"/>
  <c r="G22" i="83"/>
  <c r="F22" i="83"/>
  <c r="D22" i="83"/>
  <c r="L21" i="83"/>
  <c r="K21" i="83"/>
  <c r="K22" i="83" s="1"/>
  <c r="J21" i="83"/>
  <c r="J22" i="83" s="1"/>
  <c r="I21" i="83"/>
  <c r="I22" i="83" s="1"/>
  <c r="H21" i="83"/>
  <c r="H22" i="83" s="1"/>
  <c r="G21" i="83"/>
  <c r="F21" i="83"/>
  <c r="E21" i="83"/>
  <c r="E22" i="83" s="1"/>
  <c r="D21" i="83"/>
  <c r="I14" i="83"/>
  <c r="H14" i="83"/>
  <c r="F14" i="83"/>
  <c r="L13" i="83"/>
  <c r="L14" i="83" s="1"/>
  <c r="K13" i="83"/>
  <c r="K14" i="83" s="1"/>
  <c r="J13" i="83"/>
  <c r="J14" i="83" s="1"/>
  <c r="I13" i="83"/>
  <c r="H13" i="83"/>
  <c r="G13" i="83"/>
  <c r="G14" i="83" s="1"/>
  <c r="F13" i="83"/>
  <c r="E13" i="83"/>
  <c r="E14" i="83" s="1"/>
  <c r="D13" i="83"/>
  <c r="D14" i="83" s="1"/>
  <c r="I14" i="84"/>
  <c r="E14" i="84"/>
  <c r="D14" i="84"/>
  <c r="K13" i="84"/>
  <c r="K14" i="84" s="1"/>
  <c r="J13" i="84"/>
  <c r="J14" i="84" s="1"/>
  <c r="I13" i="84"/>
  <c r="H13" i="84"/>
  <c r="H14" i="84" s="1"/>
  <c r="G13" i="84"/>
  <c r="G14" i="84" s="1"/>
  <c r="F13" i="84"/>
  <c r="F14" i="84" s="1"/>
  <c r="E13" i="84"/>
  <c r="D13" i="84"/>
  <c r="L13" i="84"/>
  <c r="L14" i="84" s="1"/>
  <c r="L14" i="82"/>
  <c r="L15" i="82" s="1"/>
  <c r="K14" i="82"/>
  <c r="K15" i="82" s="1"/>
  <c r="J14" i="82"/>
  <c r="J15" i="82" s="1"/>
  <c r="I14" i="82"/>
  <c r="I15" i="82" s="1"/>
  <c r="H14" i="82"/>
  <c r="H15" i="82" s="1"/>
  <c r="G14" i="82"/>
  <c r="G15" i="82" s="1"/>
  <c r="F14" i="82"/>
  <c r="F15" i="82" s="1"/>
  <c r="E14" i="82"/>
  <c r="E15" i="82" s="1"/>
  <c r="D14" i="82"/>
  <c r="D15" i="82" s="1"/>
  <c r="K110" i="78" l="1"/>
  <c r="H85" i="108"/>
  <c r="H86" i="108" s="1"/>
  <c r="J86" i="108"/>
  <c r="M86" i="108"/>
  <c r="L86" i="108"/>
  <c r="N37" i="114"/>
  <c r="N38" i="114"/>
  <c r="N37" i="113"/>
  <c r="N38" i="113" s="1"/>
  <c r="N69" i="112"/>
  <c r="N70" i="112" s="1"/>
  <c r="N69" i="111"/>
  <c r="N70" i="111" s="1"/>
  <c r="N46" i="116"/>
  <c r="N45" i="80"/>
  <c r="N46" i="80"/>
  <c r="N37" i="89"/>
  <c r="N38" i="89" s="1"/>
  <c r="N37" i="79"/>
  <c r="N38" i="79"/>
  <c r="N109" i="88"/>
  <c r="N110" i="88"/>
  <c r="N109" i="78"/>
  <c r="N110" i="78" s="1"/>
  <c r="N85" i="108"/>
  <c r="N86" i="108" s="1"/>
  <c r="N85" i="107"/>
  <c r="N86" i="107" s="1"/>
  <c r="N37" i="104"/>
  <c r="N38" i="104"/>
  <c r="N38" i="103"/>
  <c r="N37" i="103"/>
  <c r="N69" i="85"/>
  <c r="N70" i="85"/>
  <c r="N69" i="83"/>
  <c r="N70" i="83" s="1"/>
  <c r="M46" i="80"/>
  <c r="M110" i="78"/>
  <c r="G38" i="114"/>
  <c r="I38" i="114"/>
  <c r="G38" i="113"/>
  <c r="I38" i="113"/>
  <c r="J38" i="113"/>
  <c r="K70" i="112"/>
  <c r="H70" i="112"/>
  <c r="I70" i="112"/>
  <c r="G70" i="111"/>
  <c r="H70" i="111"/>
  <c r="J70" i="111"/>
  <c r="J46" i="116"/>
  <c r="H46" i="116"/>
  <c r="K46" i="116"/>
  <c r="K46" i="80"/>
  <c r="I46" i="80"/>
  <c r="I38" i="89"/>
  <c r="J38" i="89"/>
  <c r="J38" i="79"/>
  <c r="I38" i="79"/>
  <c r="K110" i="88"/>
  <c r="H110" i="88"/>
  <c r="I110" i="88"/>
  <c r="H110" i="78"/>
  <c r="L110" i="78"/>
  <c r="I110" i="78"/>
  <c r="J110" i="78"/>
  <c r="G86" i="108"/>
  <c r="I86" i="108"/>
  <c r="H86" i="107"/>
  <c r="I86" i="107"/>
  <c r="J86" i="107"/>
  <c r="G38" i="104"/>
  <c r="H38" i="104"/>
  <c r="I38" i="104"/>
  <c r="H38" i="103"/>
  <c r="J38" i="103"/>
  <c r="I38" i="103"/>
  <c r="H70" i="85"/>
  <c r="J70" i="85"/>
  <c r="G70" i="83"/>
  <c r="I70" i="83"/>
  <c r="J70" i="83"/>
</calcChain>
</file>

<file path=xl/sharedStrings.xml><?xml version="1.0" encoding="utf-8"?>
<sst xmlns="http://schemas.openxmlformats.org/spreadsheetml/2006/main" count="1360" uniqueCount="162">
  <si>
    <t>Réduction structurelle</t>
  </si>
  <si>
    <t>Total</t>
  </si>
  <si>
    <t>Economie d'insertion sociale: personnes de 45 ans au moins, soit CCI indemnisé, soit bénéficiaire de l'intégration sociale, pendant 156 jours (9 derniers mois)</t>
  </si>
  <si>
    <t>Bonus à l'emploi ou réduction des cotisations personnelles pour bas salaires</t>
  </si>
  <si>
    <t>Recherche scientifique</t>
  </si>
  <si>
    <t>REDCODE</t>
  </si>
  <si>
    <t>Eindtotaal</t>
  </si>
  <si>
    <r>
      <t>(</t>
    </r>
    <r>
      <rPr>
        <vertAlign val="superscript"/>
        <sz val="8"/>
        <rFont val="Arial"/>
        <family val="2"/>
      </rPr>
      <t>1</t>
    </r>
    <r>
      <rPr>
        <sz val="8"/>
        <rFont val="Arial"/>
        <family val="2"/>
      </rPr>
      <t>) Y compris réduction pour les hauts salaires.</t>
    </r>
  </si>
  <si>
    <t>Toutes réductions "jeunes"</t>
  </si>
  <si>
    <t>Volume de travail trimestriel en équivalents temps plein des personnes pour lesquelles la réduction est demandée</t>
  </si>
  <si>
    <t>Réduction des cotisations pour secteurs spécifiques (synthèse)</t>
  </si>
  <si>
    <t>Toutes réductions âgés</t>
  </si>
  <si>
    <t>Toutes réductions réorganisation du temps de travail</t>
  </si>
  <si>
    <t>Total général</t>
  </si>
  <si>
    <t>Toutes réductions des cotisations personnelles visant à augmenter le pouvoir d'achat (synthèse)</t>
  </si>
  <si>
    <t>Réduction des cotisations patronales en raison de l'occupation de travailleurs âgés</t>
  </si>
  <si>
    <t xml:space="preserve">Toutes réductions "chômeurs de longue durée" et restructuration </t>
  </si>
  <si>
    <t>Réduction des cotisations personnelles visant à encourager le retour au travail des travailleurs licenciés suite à une restructuration - contrat de travail conclu à partir du 1/1/2007</t>
  </si>
  <si>
    <t>Localisation du domicile</t>
  </si>
  <si>
    <t>Région de Bruxelles-Capitale</t>
  </si>
  <si>
    <t>Région flamande</t>
  </si>
  <si>
    <t>Région wallonne</t>
  </si>
  <si>
    <t>Reste du monde</t>
  </si>
  <si>
    <t>Non localisable</t>
  </si>
  <si>
    <t>Sous-total en dehors de la Belgique</t>
  </si>
  <si>
    <t>Toutes réductions "Plans plus"</t>
  </si>
  <si>
    <r>
      <t>(</t>
    </r>
    <r>
      <rPr>
        <vertAlign val="superscript"/>
        <sz val="8"/>
        <rFont val="Arial"/>
        <family val="2"/>
      </rPr>
      <t>1</t>
    </r>
    <r>
      <rPr>
        <sz val="8"/>
        <rFont val="Arial"/>
        <family val="2"/>
      </rPr>
      <t>) Engagement avant le 1</t>
    </r>
    <r>
      <rPr>
        <vertAlign val="superscript"/>
        <sz val="8"/>
        <rFont val="Arial"/>
        <family val="2"/>
      </rPr>
      <t>er</t>
    </r>
    <r>
      <rPr>
        <sz val="8"/>
        <rFont val="Arial"/>
        <family val="2"/>
      </rPr>
      <t xml:space="preserve"> janvier 2004.</t>
    </r>
  </si>
  <si>
    <t>Nature de la réduction</t>
  </si>
  <si>
    <t>Montant des réductions sollicitées (en milliers d'euros)</t>
  </si>
  <si>
    <t>Tableau 1a</t>
  </si>
  <si>
    <t>Tableau 1b</t>
  </si>
  <si>
    <t>Tableau 2a</t>
  </si>
  <si>
    <t>Tableau 2b</t>
  </si>
  <si>
    <t>Tableau 5a</t>
  </si>
  <si>
    <t>Tableau 5b</t>
  </si>
  <si>
    <t>Tableau 6a</t>
  </si>
  <si>
    <t>Tableau 6b</t>
  </si>
  <si>
    <t>Tableau</t>
  </si>
  <si>
    <t>Quoi?</t>
  </si>
  <si>
    <t>Volume de travail</t>
  </si>
  <si>
    <t>Montants demandés</t>
  </si>
  <si>
    <t>Réductions des cotisations patronales en raison de l'occupation de travailleurs âgés</t>
  </si>
  <si>
    <t>Réductions des cotisations patronales liées à la réorganisation du temps de travail</t>
  </si>
  <si>
    <t>Liste des tableaux</t>
  </si>
  <si>
    <t>retour liste des tableaux</t>
  </si>
  <si>
    <t>Réduction structurelle des cotisations patronales</t>
  </si>
  <si>
    <t>Concerne</t>
  </si>
  <si>
    <t>Pays limitrophes</t>
  </si>
  <si>
    <t>001</t>
  </si>
  <si>
    <t>Tableau 11a</t>
  </si>
  <si>
    <t>Tableau 11b</t>
  </si>
  <si>
    <t>Réductions des cotisations en faveur des travailleurs permanents de l'horeca</t>
  </si>
  <si>
    <t>Réduction des cotisations patronales pour travailleurs permanents occupés à temps plein dans le secteur de l'Horeca</t>
  </si>
  <si>
    <t>Réductions des cotisations patronales dans le cadre des "Plans Plus"</t>
  </si>
  <si>
    <r>
      <t>Réinsertion de chômeurs très difficiles à placer (</t>
    </r>
    <r>
      <rPr>
        <vertAlign val="superscript"/>
        <sz val="9"/>
        <rFont val="Arial"/>
        <family val="2"/>
      </rPr>
      <t>1</t>
    </r>
    <r>
      <rPr>
        <sz val="9"/>
        <rFont val="Arial"/>
        <family val="2"/>
      </rPr>
      <t>)</t>
    </r>
  </si>
  <si>
    <r>
      <t>Economie d'insertion sociale: CCI indemnisé pendant 312 jours (18 derniers mois) ou bénéficiaire de l'intégration sociale pendant 156 jours (9 derniers mois) (</t>
    </r>
    <r>
      <rPr>
        <vertAlign val="superscript"/>
        <sz val="9"/>
        <rFont val="Arial"/>
        <family val="2"/>
      </rPr>
      <t>2</t>
    </r>
    <r>
      <rPr>
        <sz val="9"/>
        <rFont val="Arial"/>
        <family val="2"/>
      </rPr>
      <t>)</t>
    </r>
  </si>
  <si>
    <r>
      <t>Economie d'insertion sociale: CCI indemnisé pendant 624 jours (36 derniers mois) ou bénéficiaire de l'intégration sociale pendant 312 jours (18 derniers mois) (</t>
    </r>
    <r>
      <rPr>
        <vertAlign val="superscript"/>
        <sz val="9"/>
        <rFont val="Arial"/>
        <family val="2"/>
      </rPr>
      <t>2</t>
    </r>
    <r>
      <rPr>
        <sz val="9"/>
        <rFont val="Arial"/>
        <family val="2"/>
      </rPr>
      <t>)</t>
    </r>
  </si>
  <si>
    <r>
      <t>(</t>
    </r>
    <r>
      <rPr>
        <vertAlign val="superscript"/>
        <sz val="8"/>
        <rFont val="Arial"/>
        <family val="2"/>
      </rPr>
      <t>2</t>
    </r>
    <r>
      <rPr>
        <sz val="8"/>
        <rFont val="Arial"/>
        <family val="2"/>
      </rPr>
      <t>) Ces deux cas de l'économie sociale d'insertion concernent des personnes sans emploi difficiles à placer âgées de moins de 45 ans.</t>
    </r>
  </si>
  <si>
    <r>
      <t>Réduction du temps de travail (</t>
    </r>
    <r>
      <rPr>
        <vertAlign val="superscript"/>
        <sz val="9"/>
        <rFont val="Arial"/>
        <family val="2"/>
      </rPr>
      <t>1</t>
    </r>
    <r>
      <rPr>
        <sz val="9"/>
        <rFont val="Arial"/>
        <family val="2"/>
      </rPr>
      <t>)</t>
    </r>
  </si>
  <si>
    <r>
      <t>Semaine des 4 jours (</t>
    </r>
    <r>
      <rPr>
        <vertAlign val="superscript"/>
        <sz val="9"/>
        <rFont val="Arial"/>
        <family val="2"/>
      </rPr>
      <t>1</t>
    </r>
    <r>
      <rPr>
        <sz val="9"/>
        <rFont val="Arial"/>
        <family val="2"/>
      </rPr>
      <t>)</t>
    </r>
  </si>
  <si>
    <r>
      <t>Réduction du temps de travail et semaine des quatre jours (</t>
    </r>
    <r>
      <rPr>
        <vertAlign val="superscript"/>
        <sz val="9"/>
        <rFont val="Arial"/>
        <family val="2"/>
      </rPr>
      <t>2</t>
    </r>
    <r>
      <rPr>
        <sz val="9"/>
        <rFont val="Arial"/>
        <family val="2"/>
      </rPr>
      <t>)</t>
    </r>
  </si>
  <si>
    <r>
      <t>(</t>
    </r>
    <r>
      <rPr>
        <vertAlign val="superscript"/>
        <sz val="8"/>
        <rFont val="Arial"/>
        <family val="2"/>
      </rPr>
      <t>1</t>
    </r>
    <r>
      <rPr>
        <sz val="8"/>
        <rFont val="Arial"/>
        <family val="2"/>
      </rPr>
      <t>) Entrée en vigueur dans l'entreprise après le 1</t>
    </r>
    <r>
      <rPr>
        <vertAlign val="superscript"/>
        <sz val="8"/>
        <rFont val="Arial"/>
        <family val="2"/>
      </rPr>
      <t>er</t>
    </r>
    <r>
      <rPr>
        <sz val="8"/>
        <rFont val="Arial"/>
        <family val="2"/>
      </rPr>
      <t xml:space="preserve"> octobre 2003 (application de la loi de 2001).</t>
    </r>
  </si>
  <si>
    <t>Réduction des cotisations pour ACS et assimilés (synthèse)</t>
  </si>
  <si>
    <r>
      <t>(</t>
    </r>
    <r>
      <rPr>
        <vertAlign val="superscript"/>
        <sz val="8"/>
        <rFont val="Arial"/>
        <family val="2"/>
      </rPr>
      <t>1</t>
    </r>
    <r>
      <rPr>
        <sz val="8"/>
        <rFont val="Arial"/>
        <family val="2"/>
      </rPr>
      <t>) Les données communiquées doivent être interprêtées avec prudence. Compte tenu des difficultés de mise en route du système des caisses enregistreuses, des demandes postérieures à la date de clôture des données statistiques et des refus des demandes formulées avant la date de clôture des données statistiques sont susceptibles de modifier les résultats.</t>
    </r>
  </si>
  <si>
    <r>
      <t>(</t>
    </r>
    <r>
      <rPr>
        <vertAlign val="superscript"/>
        <sz val="8"/>
        <rFont val="Arial"/>
        <family val="2"/>
      </rPr>
      <t>2</t>
    </r>
    <r>
      <rPr>
        <sz val="8"/>
        <rFont val="Arial"/>
        <family val="2"/>
      </rPr>
      <t>) Combinaison de la semaine des 4 jours entrée en vigueur dans l'entreprise après le 1</t>
    </r>
    <r>
      <rPr>
        <vertAlign val="superscript"/>
        <sz val="8"/>
        <rFont val="Arial"/>
        <family val="2"/>
      </rPr>
      <t>er</t>
    </r>
    <r>
      <rPr>
        <sz val="8"/>
        <rFont val="Arial"/>
        <family val="2"/>
      </rPr>
      <t xml:space="preserve"> octobre 2003 et de la réduction du temps de travail entrée en vigueur avant ou après le 1</t>
    </r>
    <r>
      <rPr>
        <vertAlign val="superscript"/>
        <sz val="8"/>
        <rFont val="Arial"/>
        <family val="2"/>
      </rPr>
      <t>er</t>
    </r>
    <r>
      <rPr>
        <sz val="8"/>
        <rFont val="Arial"/>
        <family val="2"/>
      </rPr>
      <t xml:space="preserve"> octobre 2003 (application de la loi de 2001).</t>
    </r>
  </si>
  <si>
    <r>
      <t>(</t>
    </r>
    <r>
      <rPr>
        <vertAlign val="superscript"/>
        <sz val="8"/>
        <rFont val="Arial"/>
        <family val="2"/>
      </rPr>
      <t>1</t>
    </r>
    <r>
      <rPr>
        <sz val="8"/>
        <rFont val="Arial"/>
        <family val="2"/>
      </rPr>
      <t>) D'application à partir du 1</t>
    </r>
    <r>
      <rPr>
        <vertAlign val="superscript"/>
        <sz val="8"/>
        <rFont val="Arial"/>
        <family val="2"/>
      </rPr>
      <t>er</t>
    </r>
    <r>
      <rPr>
        <sz val="8"/>
        <rFont val="Arial"/>
        <family val="2"/>
      </rPr>
      <t xml:space="preserve"> janvier 2014.</t>
    </r>
  </si>
  <si>
    <t>Travailleurs "tuteurs"</t>
  </si>
  <si>
    <t>Réductions des cotisations patronales à la suite de l'engagement ou en raison de l'occupation de jeunes - Données des administrations locales et provinciales incluses</t>
  </si>
  <si>
    <t>Tableau 3bis a</t>
  </si>
  <si>
    <t>Tableau 3bis b</t>
  </si>
  <si>
    <t>Tableau 4bis a</t>
  </si>
  <si>
    <t>Tableau 4bis b</t>
  </si>
  <si>
    <t>Réductions des cotisations patronales à la suite de l'engagement de personnes sans emploi, y compris dans le cadre d'une restructuration - Données des administrations locales et provinciales incluses</t>
  </si>
  <si>
    <t>Tableau 7bis a</t>
  </si>
  <si>
    <t>Tableau 7bis b</t>
  </si>
  <si>
    <t>Réduction des cotisations personnelles visant à augmenter le pouvoir d'achat - Données des administrations locales et provinciales incluses</t>
  </si>
  <si>
    <t>Tableau 8bis a</t>
  </si>
  <si>
    <t>Tableau 8bis b</t>
  </si>
  <si>
    <t>Réductions des cotisations en faveur de secteurs spécifiques - Données des administrations locales et provinciales incluses</t>
  </si>
  <si>
    <t>Tableau 9bis a</t>
  </si>
  <si>
    <t>Tableau 9bis b</t>
  </si>
  <si>
    <t>Tableau 10bis a</t>
  </si>
  <si>
    <t>Tableau 10bis b</t>
  </si>
  <si>
    <t>Réductions des cotisations en faveur des tuteurs - Données des administrations locales et provinciales incluses</t>
  </si>
  <si>
    <r>
      <t xml:space="preserve">Réduction des cotisations patronales lors de l'engagement ou en raison de l'occupation de jeunes - </t>
    </r>
    <r>
      <rPr>
        <b/>
        <sz val="12"/>
        <color rgb="FF00B050"/>
        <rFont val="Arial"/>
        <family val="2"/>
      </rPr>
      <t>Données des administrations locales et provinciales incluses</t>
    </r>
  </si>
  <si>
    <r>
      <t xml:space="preserve">Réduction des cotisations patronales lors de l'engagement de personnes sans emploi, y compris dans le cadre d'une restructuration - </t>
    </r>
    <r>
      <rPr>
        <b/>
        <sz val="12"/>
        <color rgb="FF00B050"/>
        <rFont val="Zurich BT"/>
      </rPr>
      <t>Données des administrations locales et provinciales incluses</t>
    </r>
  </si>
  <si>
    <r>
      <t xml:space="preserve">Réduction de cotisations patronales et personnelles spécifiques - </t>
    </r>
    <r>
      <rPr>
        <b/>
        <sz val="12"/>
        <color rgb="FF00B050"/>
        <rFont val="Zurich BT"/>
      </rPr>
      <t>Données des administrations locales et provinciales incluses</t>
    </r>
  </si>
  <si>
    <r>
      <t xml:space="preserve">Réduction des cotisations patronales pour travailleurs "tuteurs" assurant des responsabilités dans le cadre de formations professionnelles - </t>
    </r>
    <r>
      <rPr>
        <b/>
        <sz val="12"/>
        <color rgb="FF00B050"/>
        <rFont val="Zurich BT"/>
      </rPr>
      <t>Données des administrations locales et provinciales incluses</t>
    </r>
  </si>
  <si>
    <r>
      <t>Travailleurs permanents dans l'horeca (</t>
    </r>
    <r>
      <rPr>
        <b/>
        <vertAlign val="superscript"/>
        <sz val="10"/>
        <rFont val="Arial"/>
        <family val="2"/>
      </rPr>
      <t>1</t>
    </r>
    <r>
      <rPr>
        <b/>
        <sz val="10"/>
        <rFont val="Arial"/>
        <family val="2"/>
      </rPr>
      <t>)</t>
    </r>
  </si>
  <si>
    <t>Travailleurs engagés dans le cadre de l'article 60 § 7 de la loi organique des CPAS du 08.07.1976 - Réduction spécifique administrations locales</t>
  </si>
  <si>
    <t>Dispense de cotisations et réduction de cotisations pour l'occupation de remplaçants de contractuels et de statutaires dans le secteur public et de contractuels subventionnés - Données des administrations locales et provinciales incluses</t>
  </si>
  <si>
    <r>
      <rPr>
        <b/>
        <i/>
        <sz val="9"/>
        <rFont val="Arial"/>
        <family val="2"/>
      </rPr>
      <t>Réglementation fédérale</t>
    </r>
    <r>
      <rPr>
        <sz val="9"/>
        <rFont val="Arial"/>
        <family val="2"/>
      </rPr>
      <t xml:space="preserve"> - Demandeurs d'emploi de longue durée (de moins de 45 ans) pendant 1560 jours dans une période de 90 mois</t>
    </r>
  </si>
  <si>
    <r>
      <rPr>
        <b/>
        <i/>
        <sz val="9"/>
        <rFont val="Arial"/>
        <family val="2"/>
      </rPr>
      <t>Réglementation fédérale</t>
    </r>
    <r>
      <rPr>
        <sz val="9"/>
        <rFont val="Arial"/>
        <family val="2"/>
      </rPr>
      <t xml:space="preserve"> - Demandeurs d'emploi de longue durée (au moins 45 ans) pendant 312 jours dans une période de 18 mois</t>
    </r>
  </si>
  <si>
    <t>8320 20173)</t>
  </si>
  <si>
    <t>8320 (20173)</t>
  </si>
  <si>
    <t>Réduction de cotisations octroyée pour l'occupation de contractuels subventionnés - Réduction spécifique pour les pouvoirs publics locaux</t>
  </si>
  <si>
    <r>
      <t>Réduction de cotisations octroyée pour l'occupation de contractuels subventionnés</t>
    </r>
    <r>
      <rPr>
        <vertAlign val="superscript"/>
        <sz val="9"/>
        <rFont val="Arial"/>
        <family val="2"/>
      </rPr>
      <t xml:space="preserve"> (1)</t>
    </r>
  </si>
  <si>
    <r>
      <t>(</t>
    </r>
    <r>
      <rPr>
        <vertAlign val="superscript"/>
        <sz val="8"/>
        <rFont val="Arial"/>
        <family val="2"/>
      </rPr>
      <t>1</t>
    </r>
    <r>
      <rPr>
        <sz val="8"/>
        <rFont val="Arial"/>
        <family val="2"/>
      </rPr>
      <t>) D'application à partir du 1</t>
    </r>
    <r>
      <rPr>
        <vertAlign val="superscript"/>
        <sz val="8"/>
        <rFont val="Arial"/>
        <family val="2"/>
      </rPr>
      <t xml:space="preserve">er </t>
    </r>
    <r>
      <rPr>
        <sz val="8"/>
        <rFont val="Arial"/>
        <family val="2"/>
      </rPr>
      <t>janvier 2014</t>
    </r>
  </si>
  <si>
    <r>
      <t xml:space="preserve">Dispense de cotisations et réduction de cotisations pour l'occupation de remplaçants de contractuels et de statutaires dans le secteur public et de contractuels subventionnés - </t>
    </r>
    <r>
      <rPr>
        <b/>
        <sz val="12"/>
        <color rgb="FF33CC33"/>
        <rFont val="Zurich BT"/>
      </rPr>
      <t>Données des administrations locales et provinciales incluses</t>
    </r>
  </si>
  <si>
    <r>
      <t xml:space="preserve">Réduction des cotisations personnelles visant à augmenter le pouvoir d'achat - </t>
    </r>
    <r>
      <rPr>
        <b/>
        <sz val="12"/>
        <color rgb="FF33CC33"/>
        <rFont val="Zurich BT"/>
      </rPr>
      <t>Données des administrations locales et provinciales incluses</t>
    </r>
  </si>
  <si>
    <t>Réduction des cotisations patronales dans le cadre des "Plans Plus"</t>
  </si>
  <si>
    <r>
      <t>(</t>
    </r>
    <r>
      <rPr>
        <vertAlign val="superscript"/>
        <sz val="8"/>
        <rFont val="Arial"/>
        <family val="2"/>
      </rPr>
      <t>2</t>
    </r>
    <r>
      <rPr>
        <sz val="8"/>
        <rFont val="Arial"/>
        <family val="2"/>
      </rPr>
      <t>) Depuis le 1</t>
    </r>
    <r>
      <rPr>
        <vertAlign val="superscript"/>
        <sz val="8"/>
        <rFont val="Arial"/>
        <family val="2"/>
      </rPr>
      <t>er</t>
    </r>
    <r>
      <rPr>
        <sz val="8"/>
        <rFont val="Arial"/>
        <family val="2"/>
      </rPr>
      <t xml:space="preserve"> juillet 2014, le personnel navigant des entreprises qui effectuent des travaux de dragage sur mer ne doit plus être déclaré à l'ONSS mais à la Caisse de Secours et de Prévoyance .</t>
    </r>
  </si>
  <si>
    <r>
      <rPr>
        <b/>
        <sz val="9"/>
        <color theme="3" tint="0.39997558519241921"/>
        <rFont val="Arial"/>
        <family val="2"/>
      </rPr>
      <t>Plan +2</t>
    </r>
    <r>
      <rPr>
        <sz val="9"/>
        <rFont val="Arial"/>
        <family val="2"/>
      </rPr>
      <t xml:space="preserve"> - Engagement réalisés à partir du 1/1/2016 - "taxshift" - troisième période de réduction</t>
    </r>
  </si>
  <si>
    <r>
      <rPr>
        <b/>
        <sz val="9"/>
        <color theme="3" tint="0.39997558519241921"/>
        <rFont val="Arial"/>
        <family val="2"/>
      </rPr>
      <t>Plan +2</t>
    </r>
    <r>
      <rPr>
        <b/>
        <sz val="9"/>
        <color theme="4" tint="-0.249977111117893"/>
        <rFont val="Arial"/>
        <family val="2"/>
      </rPr>
      <t xml:space="preserve"> </t>
    </r>
    <r>
      <rPr>
        <sz val="9"/>
        <rFont val="Arial"/>
        <family val="2"/>
      </rPr>
      <t>-Engagements réalisés ç partir su i/1/2016 - "taxshift" - troisième période de réduction</t>
    </r>
  </si>
  <si>
    <t>9300 (2019/1)</t>
  </si>
  <si>
    <t>9001 (2019/1)</t>
  </si>
  <si>
    <t>9002 (2019/1)</t>
  </si>
  <si>
    <r>
      <t>Réduction de cotisations octroyée pour l'occupation de remplaçants de contractuels et de statutaires dans le secteur public</t>
    </r>
    <r>
      <rPr>
        <vertAlign val="superscript"/>
        <sz val="9"/>
        <rFont val="Arial"/>
        <family val="2"/>
      </rPr>
      <t xml:space="preserve"> (1)</t>
    </r>
  </si>
  <si>
    <t>Tableau 12a</t>
  </si>
  <si>
    <t>Tableau 12b</t>
  </si>
  <si>
    <t>Bonus sport</t>
  </si>
  <si>
    <t>Réduction pour les sportifs rémunérés</t>
  </si>
  <si>
    <t>Réduction de la cotisation personnelle des pensionnés -mesure secteur des soins</t>
  </si>
  <si>
    <t>Réduction de la cotisation personnelle des pensionnés - mesure secteur des soins</t>
  </si>
  <si>
    <r>
      <t>Réduction structurelle (</t>
    </r>
    <r>
      <rPr>
        <b/>
        <vertAlign val="superscript"/>
        <sz val="9"/>
        <rFont val="Arial"/>
        <family val="2"/>
      </rPr>
      <t>1</t>
    </r>
    <r>
      <rPr>
        <b/>
        <sz val="9"/>
        <rFont val="Arial"/>
        <family val="2"/>
      </rPr>
      <t>)</t>
    </r>
  </si>
  <si>
    <r>
      <t>(</t>
    </r>
    <r>
      <rPr>
        <vertAlign val="superscript"/>
        <sz val="8"/>
        <rFont val="Arial"/>
        <family val="2"/>
      </rPr>
      <t>1</t>
    </r>
    <r>
      <rPr>
        <sz val="8"/>
        <rFont val="Arial"/>
        <family val="2"/>
      </rPr>
      <t>) Par réduction régionale, on entend une réduction dont les conditions d'octroi (travailleurs concernés, montants et durée) ont été définies par une autorité régionale pour s'appliquer lors de l'engagement (ou l'occupation) d'un travailleur occupé dans cette région.</t>
    </r>
  </si>
  <si>
    <r>
      <rPr>
        <b/>
        <sz val="9"/>
        <rFont val="Arial"/>
        <family val="2"/>
      </rPr>
      <t>Réduction régionale</t>
    </r>
    <r>
      <rPr>
        <sz val="9"/>
        <rFont val="Arial"/>
        <family val="2"/>
      </rPr>
      <t xml:space="preserve"> -</t>
    </r>
    <r>
      <rPr>
        <b/>
        <sz val="9"/>
        <color rgb="FF00B0F0"/>
        <rFont val="Arial"/>
        <family val="2"/>
      </rPr>
      <t xml:space="preserve"> Région Wallonne</t>
    </r>
    <r>
      <rPr>
        <sz val="9"/>
        <rFont val="Arial"/>
        <family val="2"/>
      </rPr>
      <t xml:space="preserve"> - Travailleurs âgés (</t>
    </r>
    <r>
      <rPr>
        <vertAlign val="superscript"/>
        <sz val="9"/>
        <rFont val="Arial"/>
        <family val="2"/>
      </rPr>
      <t>1</t>
    </r>
    <r>
      <rPr>
        <sz val="9"/>
        <rFont val="Arial"/>
        <family val="2"/>
      </rPr>
      <t>)</t>
    </r>
  </si>
  <si>
    <r>
      <rPr>
        <b/>
        <sz val="9"/>
        <rFont val="Arial"/>
        <family val="2"/>
      </rPr>
      <t xml:space="preserve">Réduction régionale - </t>
    </r>
    <r>
      <rPr>
        <b/>
        <sz val="9"/>
        <color rgb="FF00B0F0"/>
        <rFont val="Arial"/>
        <family val="2"/>
      </rPr>
      <t>Région Wallonne -</t>
    </r>
    <r>
      <rPr>
        <sz val="9"/>
        <rFont val="Arial"/>
        <family val="2"/>
      </rPr>
      <t xml:space="preserve"> Travailleurs âgés à partir 60 ans  (</t>
    </r>
    <r>
      <rPr>
        <vertAlign val="superscript"/>
        <sz val="9"/>
        <rFont val="Arial"/>
        <family val="2"/>
      </rPr>
      <t>1</t>
    </r>
    <r>
      <rPr>
        <sz val="9"/>
        <rFont val="Arial"/>
        <family val="2"/>
      </rPr>
      <t>)</t>
    </r>
  </si>
  <si>
    <r>
      <rPr>
        <b/>
        <sz val="9"/>
        <rFont val="Arial"/>
        <family val="2"/>
      </rPr>
      <t xml:space="preserve">Réduction régionale - </t>
    </r>
    <r>
      <rPr>
        <b/>
        <sz val="9"/>
        <color rgb="FF00B0F0"/>
        <rFont val="Arial"/>
        <family val="2"/>
      </rPr>
      <t>Région Wallonne -</t>
    </r>
    <r>
      <rPr>
        <sz val="9"/>
        <rFont val="Arial"/>
        <family val="2"/>
      </rPr>
      <t xml:space="preserve"> Travailleurs âgés à partir de 55 jusqu'à 59 ans inclus (</t>
    </r>
    <r>
      <rPr>
        <vertAlign val="superscript"/>
        <sz val="9"/>
        <rFont val="Arial"/>
        <family val="2"/>
      </rPr>
      <t>1</t>
    </r>
    <r>
      <rPr>
        <sz val="9"/>
        <rFont val="Arial"/>
        <family val="2"/>
      </rPr>
      <t>)</t>
    </r>
  </si>
  <si>
    <r>
      <rPr>
        <b/>
        <sz val="9"/>
        <rFont val="Arial"/>
        <family val="2"/>
      </rPr>
      <t>Réduction régionale</t>
    </r>
    <r>
      <rPr>
        <sz val="9"/>
        <rFont val="Arial"/>
        <family val="2"/>
      </rPr>
      <t xml:space="preserve"> -</t>
    </r>
    <r>
      <rPr>
        <sz val="9"/>
        <color rgb="FF00B0F0"/>
        <rFont val="Arial"/>
        <family val="2"/>
      </rPr>
      <t xml:space="preserve"> </t>
    </r>
    <r>
      <rPr>
        <b/>
        <sz val="9"/>
        <color rgb="FF00B0F0"/>
        <rFont val="Arial"/>
        <family val="2"/>
      </rPr>
      <t>Région Flamande</t>
    </r>
    <r>
      <rPr>
        <sz val="9"/>
        <rFont val="Arial"/>
        <family val="2"/>
      </rPr>
      <t xml:space="preserve"> - Travailleurs âgés en activité (</t>
    </r>
    <r>
      <rPr>
        <vertAlign val="superscript"/>
        <sz val="9"/>
        <rFont val="Arial"/>
        <family val="2"/>
      </rPr>
      <t>1</t>
    </r>
    <r>
      <rPr>
        <sz val="9"/>
        <rFont val="Arial"/>
        <family val="2"/>
      </rPr>
      <t>)</t>
    </r>
  </si>
  <si>
    <r>
      <rPr>
        <b/>
        <sz val="9"/>
        <rFont val="Arial"/>
        <family val="2"/>
      </rPr>
      <t>Réduction régionale</t>
    </r>
    <r>
      <rPr>
        <sz val="9"/>
        <rFont val="Arial"/>
        <family val="2"/>
      </rPr>
      <t xml:space="preserve"> -</t>
    </r>
    <r>
      <rPr>
        <sz val="9"/>
        <color rgb="FF00B0F0"/>
        <rFont val="Arial"/>
        <family val="2"/>
      </rPr>
      <t xml:space="preserve"> </t>
    </r>
    <r>
      <rPr>
        <b/>
        <sz val="9"/>
        <color rgb="FF00B0F0"/>
        <rFont val="Arial"/>
        <family val="2"/>
      </rPr>
      <t>Région Flamande</t>
    </r>
    <r>
      <rPr>
        <sz val="9"/>
        <rFont val="Arial"/>
        <family val="2"/>
      </rPr>
      <t xml:space="preserve"> - Travailleurs âgés - </t>
    </r>
    <r>
      <rPr>
        <b/>
        <sz val="9"/>
        <rFont val="Arial"/>
        <family val="2"/>
      </rPr>
      <t>nouveaux recrutements</t>
    </r>
    <r>
      <rPr>
        <sz val="9"/>
        <rFont val="Arial"/>
        <family val="2"/>
      </rPr>
      <t xml:space="preserve"> (</t>
    </r>
    <r>
      <rPr>
        <vertAlign val="superscript"/>
        <sz val="9"/>
        <rFont val="Arial"/>
        <family val="2"/>
      </rPr>
      <t>1</t>
    </r>
    <r>
      <rPr>
        <sz val="9"/>
        <rFont val="Arial"/>
        <family val="2"/>
      </rPr>
      <t>)</t>
    </r>
  </si>
  <si>
    <r>
      <rPr>
        <b/>
        <sz val="9"/>
        <rFont val="Arial"/>
        <family val="2"/>
      </rPr>
      <t>Réduction régionale</t>
    </r>
    <r>
      <rPr>
        <sz val="9"/>
        <rFont val="Arial"/>
        <family val="2"/>
      </rPr>
      <t xml:space="preserve"> -</t>
    </r>
    <r>
      <rPr>
        <sz val="9"/>
        <color rgb="FF00B0F0"/>
        <rFont val="Arial"/>
        <family val="2"/>
      </rPr>
      <t xml:space="preserve"> </t>
    </r>
    <r>
      <rPr>
        <b/>
        <sz val="9"/>
        <color rgb="FF00B0F0"/>
        <rFont val="Arial"/>
        <family val="2"/>
      </rPr>
      <t>Région Bruxelles-Capitale</t>
    </r>
    <r>
      <rPr>
        <sz val="9"/>
        <color theme="5" tint="-0.249977111117893"/>
        <rFont val="Arial"/>
        <family val="2"/>
      </rPr>
      <t xml:space="preserve"> </t>
    </r>
    <r>
      <rPr>
        <sz val="9"/>
        <rFont val="Arial"/>
        <family val="2"/>
      </rPr>
      <t>- Travailleurs âgés (</t>
    </r>
    <r>
      <rPr>
        <vertAlign val="superscript"/>
        <sz val="9"/>
        <rFont val="Arial"/>
        <family val="2"/>
      </rPr>
      <t>1</t>
    </r>
    <r>
      <rPr>
        <sz val="9"/>
        <rFont val="Arial"/>
        <family val="2"/>
      </rPr>
      <t>)</t>
    </r>
  </si>
  <si>
    <r>
      <rPr>
        <b/>
        <sz val="9"/>
        <rFont val="Arial"/>
        <family val="2"/>
      </rPr>
      <t>Réduction régionale</t>
    </r>
    <r>
      <rPr>
        <sz val="9"/>
        <rFont val="Arial"/>
        <family val="2"/>
      </rPr>
      <t xml:space="preserve"> -</t>
    </r>
    <r>
      <rPr>
        <sz val="9"/>
        <color rgb="FF00B0F0"/>
        <rFont val="Arial"/>
        <family val="2"/>
      </rPr>
      <t xml:space="preserve"> </t>
    </r>
    <r>
      <rPr>
        <b/>
        <sz val="9"/>
        <color rgb="FF00B0F0"/>
        <rFont val="Arial"/>
        <family val="2"/>
      </rPr>
      <t>Communauté Germanophone</t>
    </r>
    <r>
      <rPr>
        <sz val="9"/>
        <rFont val="Arial"/>
        <family val="2"/>
      </rPr>
      <t xml:space="preserve"> - Travailleurs âgés en activité (</t>
    </r>
    <r>
      <rPr>
        <vertAlign val="superscript"/>
        <sz val="9"/>
        <rFont val="Arial"/>
        <family val="2"/>
      </rPr>
      <t>1</t>
    </r>
    <r>
      <rPr>
        <sz val="9"/>
        <rFont val="Arial"/>
        <family val="2"/>
      </rPr>
      <t>)</t>
    </r>
  </si>
  <si>
    <r>
      <t>Réduction régionale</t>
    </r>
    <r>
      <rPr>
        <sz val="9"/>
        <rFont val="Arial"/>
        <family val="2"/>
      </rPr>
      <t xml:space="preserve"> -</t>
    </r>
    <r>
      <rPr>
        <sz val="9"/>
        <color rgb="FF00B0F0"/>
        <rFont val="Arial"/>
        <family val="2"/>
      </rPr>
      <t xml:space="preserve"> </t>
    </r>
    <r>
      <rPr>
        <b/>
        <sz val="9"/>
        <color rgb="FF00B0F0"/>
        <rFont val="Arial"/>
        <family val="2"/>
      </rPr>
      <t>Région Flamande</t>
    </r>
    <r>
      <rPr>
        <sz val="9"/>
        <rFont val="Arial"/>
        <family val="2"/>
      </rPr>
      <t xml:space="preserve"> - Travailleurs âgés en activité (</t>
    </r>
    <r>
      <rPr>
        <vertAlign val="superscript"/>
        <sz val="9"/>
        <rFont val="Arial"/>
        <family val="2"/>
      </rPr>
      <t>1</t>
    </r>
    <r>
      <rPr>
        <sz val="9"/>
        <rFont val="Arial"/>
        <family val="2"/>
      </rPr>
      <t>)</t>
    </r>
  </si>
  <si>
    <r>
      <t>Réduction régionale</t>
    </r>
    <r>
      <rPr>
        <sz val="9"/>
        <rFont val="Arial"/>
        <family val="2"/>
      </rPr>
      <t xml:space="preserve"> -</t>
    </r>
    <r>
      <rPr>
        <sz val="9"/>
        <color rgb="FF00B0F0"/>
        <rFont val="Arial"/>
        <family val="2"/>
      </rPr>
      <t xml:space="preserve"> </t>
    </r>
    <r>
      <rPr>
        <b/>
        <sz val="9"/>
        <color rgb="FF00B0F0"/>
        <rFont val="Arial"/>
        <family val="2"/>
      </rPr>
      <t>Région Flamande</t>
    </r>
    <r>
      <rPr>
        <sz val="9"/>
        <rFont val="Arial"/>
        <family val="2"/>
      </rPr>
      <t xml:space="preserve"> - Travailleurs âgés - </t>
    </r>
    <r>
      <rPr>
        <b/>
        <sz val="9"/>
        <rFont val="Arial"/>
        <family val="2"/>
      </rPr>
      <t>nouveaux recrutements</t>
    </r>
    <r>
      <rPr>
        <sz val="9"/>
        <rFont val="Arial"/>
        <family val="2"/>
      </rPr>
      <t xml:space="preserve"> (</t>
    </r>
    <r>
      <rPr>
        <vertAlign val="superscript"/>
        <sz val="9"/>
        <rFont val="Arial"/>
        <family val="2"/>
      </rPr>
      <t>1</t>
    </r>
    <r>
      <rPr>
        <sz val="9"/>
        <rFont val="Arial"/>
        <family val="2"/>
      </rPr>
      <t>)</t>
    </r>
  </si>
  <si>
    <r>
      <t>Réduction régionale</t>
    </r>
    <r>
      <rPr>
        <sz val="9"/>
        <rFont val="Arial"/>
        <family val="2"/>
      </rPr>
      <t xml:space="preserve"> -</t>
    </r>
    <r>
      <rPr>
        <sz val="9"/>
        <color rgb="FF00B0F0"/>
        <rFont val="Arial"/>
        <family val="2"/>
      </rPr>
      <t xml:space="preserve"> </t>
    </r>
    <r>
      <rPr>
        <b/>
        <sz val="9"/>
        <color rgb="FF00B0F0"/>
        <rFont val="Arial"/>
        <family val="2"/>
      </rPr>
      <t>Région Bruxelles-Capitale</t>
    </r>
    <r>
      <rPr>
        <sz val="9"/>
        <color theme="5" tint="-0.249977111117893"/>
        <rFont val="Arial"/>
        <family val="2"/>
      </rPr>
      <t xml:space="preserve"> </t>
    </r>
    <r>
      <rPr>
        <sz val="9"/>
        <rFont val="Arial"/>
        <family val="2"/>
      </rPr>
      <t>- Travailleurs âgés (</t>
    </r>
    <r>
      <rPr>
        <vertAlign val="superscript"/>
        <sz val="9"/>
        <rFont val="Arial"/>
        <family val="2"/>
      </rPr>
      <t>1</t>
    </r>
    <r>
      <rPr>
        <sz val="9"/>
        <rFont val="Arial"/>
        <family val="2"/>
      </rPr>
      <t>)</t>
    </r>
  </si>
  <si>
    <r>
      <rPr>
        <b/>
        <sz val="9"/>
        <rFont val="Arial"/>
        <family val="2"/>
      </rPr>
      <t xml:space="preserve">Réduction régionale - </t>
    </r>
    <r>
      <rPr>
        <b/>
        <sz val="9"/>
        <color rgb="FF00B0F0"/>
        <rFont val="Arial"/>
        <family val="2"/>
      </rPr>
      <t>Région Wallonne</t>
    </r>
    <r>
      <rPr>
        <b/>
        <sz val="9"/>
        <rFont val="Arial"/>
        <family val="2"/>
      </rPr>
      <t xml:space="preserve"> -</t>
    </r>
    <r>
      <rPr>
        <sz val="9"/>
        <rFont val="Arial"/>
        <family val="2"/>
      </rPr>
      <t xml:space="preserve"> Travailleurs âgés à partir 60 ans  (</t>
    </r>
    <r>
      <rPr>
        <vertAlign val="superscript"/>
        <sz val="9"/>
        <rFont val="Arial"/>
        <family val="2"/>
      </rPr>
      <t>1</t>
    </r>
    <r>
      <rPr>
        <sz val="9"/>
        <rFont val="Arial"/>
        <family val="2"/>
      </rPr>
      <t>)</t>
    </r>
  </si>
  <si>
    <r>
      <rPr>
        <b/>
        <i/>
        <sz val="9"/>
        <rFont val="Arial"/>
        <family val="2"/>
      </rPr>
      <t>Réduction régionale</t>
    </r>
    <r>
      <rPr>
        <sz val="9"/>
        <rFont val="Arial"/>
        <family val="2"/>
      </rPr>
      <t xml:space="preserve"> -</t>
    </r>
    <r>
      <rPr>
        <b/>
        <sz val="9"/>
        <color rgb="FF00B0F0"/>
        <rFont val="Arial"/>
        <family val="2"/>
      </rPr>
      <t xml:space="preserve"> Communauté Germanophone</t>
    </r>
    <r>
      <rPr>
        <sz val="9"/>
        <rFont val="Arial"/>
        <family val="2"/>
      </rPr>
      <t xml:space="preserve"> - Travailleurs âgés en activité (</t>
    </r>
    <r>
      <rPr>
        <vertAlign val="superscript"/>
        <sz val="9"/>
        <rFont val="Arial"/>
        <family val="2"/>
      </rPr>
      <t>1</t>
    </r>
    <r>
      <rPr>
        <sz val="9"/>
        <rFont val="Arial"/>
        <family val="2"/>
      </rPr>
      <t>)</t>
    </r>
  </si>
  <si>
    <r>
      <rPr>
        <b/>
        <i/>
        <sz val="9"/>
        <rFont val="Arial"/>
        <family val="2"/>
      </rPr>
      <t>Réduction régionale</t>
    </r>
    <r>
      <rPr>
        <sz val="9"/>
        <rFont val="Arial"/>
        <family val="2"/>
      </rPr>
      <t xml:space="preserve"> - </t>
    </r>
    <r>
      <rPr>
        <b/>
        <sz val="9"/>
        <color rgb="FF00B0F0"/>
        <rFont val="Arial"/>
        <family val="2"/>
      </rPr>
      <t>Région Flamande</t>
    </r>
    <r>
      <rPr>
        <sz val="9"/>
        <rFont val="Arial"/>
        <family val="2"/>
      </rPr>
      <t xml:space="preserve"> - Jeunes travailleurs en formation en alternance (</t>
    </r>
    <r>
      <rPr>
        <vertAlign val="superscript"/>
        <sz val="9"/>
        <rFont val="Arial"/>
        <family val="2"/>
      </rPr>
      <t>1</t>
    </r>
    <r>
      <rPr>
        <sz val="9"/>
        <rFont val="Arial"/>
        <family val="2"/>
      </rPr>
      <t>)</t>
    </r>
  </si>
  <si>
    <r>
      <rPr>
        <b/>
        <i/>
        <sz val="9"/>
        <rFont val="Arial"/>
        <family val="2"/>
      </rPr>
      <t>Réduction régionale</t>
    </r>
    <r>
      <rPr>
        <sz val="9"/>
        <rFont val="Arial"/>
        <family val="2"/>
      </rPr>
      <t xml:space="preserve"> -</t>
    </r>
    <r>
      <rPr>
        <sz val="9"/>
        <color rgb="FF00B0F0"/>
        <rFont val="Arial"/>
        <family val="2"/>
      </rPr>
      <t xml:space="preserve"> </t>
    </r>
    <r>
      <rPr>
        <b/>
        <sz val="9"/>
        <color rgb="FF00B0F0"/>
        <rFont val="Arial"/>
        <family val="2"/>
      </rPr>
      <t>Région Flamande</t>
    </r>
    <r>
      <rPr>
        <sz val="9"/>
        <rFont val="Arial"/>
        <family val="2"/>
      </rPr>
      <t xml:space="preserve"> - Jeunes travailleurs peu qualifiés (</t>
    </r>
    <r>
      <rPr>
        <vertAlign val="superscript"/>
        <sz val="9"/>
        <rFont val="Arial"/>
        <family val="2"/>
      </rPr>
      <t>1</t>
    </r>
    <r>
      <rPr>
        <sz val="9"/>
        <rFont val="Arial"/>
        <family val="2"/>
      </rPr>
      <t>)</t>
    </r>
  </si>
  <si>
    <r>
      <rPr>
        <b/>
        <i/>
        <sz val="9"/>
        <rFont val="Arial"/>
        <family val="2"/>
      </rPr>
      <t>Réduction régionale</t>
    </r>
    <r>
      <rPr>
        <sz val="9"/>
        <rFont val="Arial"/>
        <family val="2"/>
      </rPr>
      <t xml:space="preserve"> - </t>
    </r>
    <r>
      <rPr>
        <b/>
        <sz val="9"/>
        <color rgb="FF00B0F0"/>
        <rFont val="Arial"/>
        <family val="2"/>
      </rPr>
      <t>Région Flamande</t>
    </r>
    <r>
      <rPr>
        <sz val="9"/>
        <rFont val="Arial"/>
        <family val="2"/>
      </rPr>
      <t xml:space="preserve"> - Jeunes travailleurs apprentis (</t>
    </r>
    <r>
      <rPr>
        <vertAlign val="superscript"/>
        <sz val="9"/>
        <rFont val="Arial"/>
        <family val="2"/>
      </rPr>
      <t>1</t>
    </r>
    <r>
      <rPr>
        <sz val="9"/>
        <rFont val="Arial"/>
        <family val="2"/>
      </rPr>
      <t>)</t>
    </r>
  </si>
  <si>
    <r>
      <rPr>
        <b/>
        <i/>
        <sz val="9"/>
        <rFont val="Arial"/>
        <family val="2"/>
      </rPr>
      <t>Réduction régionale</t>
    </r>
    <r>
      <rPr>
        <sz val="9"/>
        <rFont val="Arial"/>
        <family val="2"/>
      </rPr>
      <t xml:space="preserve"> - </t>
    </r>
    <r>
      <rPr>
        <b/>
        <sz val="9"/>
        <color rgb="FF00B0F0"/>
        <rFont val="Arial"/>
        <family val="2"/>
      </rPr>
      <t>Région Flamande</t>
    </r>
    <r>
      <rPr>
        <sz val="9"/>
        <rFont val="Arial"/>
        <family val="2"/>
      </rPr>
      <t xml:space="preserve"> - Jeunes travailleurs peu qualifiés (</t>
    </r>
    <r>
      <rPr>
        <vertAlign val="superscript"/>
        <sz val="9"/>
        <rFont val="Arial"/>
        <family val="2"/>
      </rPr>
      <t>1</t>
    </r>
    <r>
      <rPr>
        <sz val="9"/>
        <rFont val="Arial"/>
        <family val="2"/>
      </rPr>
      <t>)</t>
    </r>
  </si>
  <si>
    <r>
      <rPr>
        <b/>
        <i/>
        <sz val="9"/>
        <rFont val="Arial"/>
        <family val="2"/>
      </rPr>
      <t>Réduction régionale</t>
    </r>
    <r>
      <rPr>
        <sz val="9"/>
        <rFont val="Arial"/>
        <family val="2"/>
      </rPr>
      <t xml:space="preserve"> -</t>
    </r>
    <r>
      <rPr>
        <sz val="9"/>
        <color rgb="FF00B0F0"/>
        <rFont val="Arial"/>
        <family val="2"/>
      </rPr>
      <t xml:space="preserve"> </t>
    </r>
    <r>
      <rPr>
        <b/>
        <sz val="9"/>
        <color rgb="FF00B0F0"/>
        <rFont val="Arial"/>
        <family val="2"/>
      </rPr>
      <t>Région Flamande</t>
    </r>
    <r>
      <rPr>
        <sz val="9"/>
        <rFont val="Arial"/>
        <family val="2"/>
      </rPr>
      <t xml:space="preserve"> - Jeunes travailleurs apprentis (</t>
    </r>
    <r>
      <rPr>
        <vertAlign val="superscript"/>
        <sz val="9"/>
        <rFont val="Arial"/>
        <family val="2"/>
      </rPr>
      <t>1</t>
    </r>
    <r>
      <rPr>
        <sz val="9"/>
        <rFont val="Arial"/>
        <family val="2"/>
      </rPr>
      <t>)</t>
    </r>
  </si>
  <si>
    <r>
      <rPr>
        <b/>
        <i/>
        <sz val="9"/>
        <rFont val="Arial"/>
        <family val="2"/>
      </rPr>
      <t>Réduction régionale</t>
    </r>
    <r>
      <rPr>
        <sz val="9"/>
        <rFont val="Arial"/>
        <family val="2"/>
      </rPr>
      <t xml:space="preserve"> -</t>
    </r>
    <r>
      <rPr>
        <sz val="9"/>
        <color rgb="FF00B0F0"/>
        <rFont val="Arial"/>
        <family val="2"/>
      </rPr>
      <t xml:space="preserve"> </t>
    </r>
    <r>
      <rPr>
        <b/>
        <sz val="9"/>
        <color rgb="FF00B0F0"/>
        <rFont val="Arial"/>
        <family val="2"/>
      </rPr>
      <t>Région Flamande</t>
    </r>
    <r>
      <rPr>
        <sz val="9"/>
        <rFont val="Arial"/>
        <family val="2"/>
      </rPr>
      <t xml:space="preserve"> - Jeunes travailleurs en formation en alternance (</t>
    </r>
    <r>
      <rPr>
        <vertAlign val="superscript"/>
        <sz val="9"/>
        <rFont val="Arial"/>
        <family val="2"/>
      </rPr>
      <t>1</t>
    </r>
    <r>
      <rPr>
        <sz val="9"/>
        <rFont val="Arial"/>
        <family val="2"/>
      </rPr>
      <t>)</t>
    </r>
  </si>
  <si>
    <r>
      <rPr>
        <b/>
        <sz val="9"/>
        <color rgb="FF00B0F0"/>
        <rFont val="Arial"/>
        <family val="2"/>
      </rPr>
      <t>Région Flamande</t>
    </r>
    <r>
      <rPr>
        <b/>
        <sz val="9"/>
        <rFont val="Arial"/>
        <family val="2"/>
      </rPr>
      <t xml:space="preserve"> - </t>
    </r>
    <r>
      <rPr>
        <sz val="9"/>
        <rFont val="Arial"/>
        <family val="2"/>
      </rPr>
      <t xml:space="preserve">Personnes sans expérience professionnelle récente et durable </t>
    </r>
  </si>
  <si>
    <r>
      <t xml:space="preserve">Période transitoire - </t>
    </r>
    <r>
      <rPr>
        <b/>
        <sz val="9"/>
        <color rgb="FF00B0F0"/>
        <rFont val="Arial"/>
        <family val="2"/>
      </rPr>
      <t>Communauté Germanophone</t>
    </r>
    <r>
      <rPr>
        <sz val="9"/>
        <rFont val="Arial"/>
        <family val="2"/>
      </rPr>
      <t xml:space="preserve"> - Economie d'insertion sociale moins de 45 ans, 624j/36m ou 312j/18m</t>
    </r>
  </si>
  <si>
    <r>
      <t xml:space="preserve">Période transitoire - </t>
    </r>
    <r>
      <rPr>
        <b/>
        <sz val="9"/>
        <color rgb="FF00B0F0"/>
        <rFont val="Arial"/>
        <family val="2"/>
      </rPr>
      <t>Communauté Germanophone</t>
    </r>
    <r>
      <rPr>
        <sz val="9"/>
        <rFont val="Arial"/>
        <family val="2"/>
      </rPr>
      <t xml:space="preserve"> - Economie d'insertion sociale au moins 45 ans, 156j/9m</t>
    </r>
  </si>
  <si>
    <r>
      <rPr>
        <b/>
        <sz val="9"/>
        <color rgb="FF00B0F0"/>
        <rFont val="Arial"/>
        <family val="2"/>
      </rPr>
      <t>Plan +1</t>
    </r>
    <r>
      <rPr>
        <sz val="9"/>
        <rFont val="Arial"/>
        <family val="2"/>
      </rPr>
      <t xml:space="preserve"> - Engagements réalisés à partir du 1/1/2016 - "taxshift"</t>
    </r>
  </si>
  <si>
    <r>
      <rPr>
        <b/>
        <sz val="9"/>
        <color rgb="FF00B0F0"/>
        <rFont val="Arial"/>
        <family val="2"/>
      </rPr>
      <t>Plan +2</t>
    </r>
    <r>
      <rPr>
        <sz val="9"/>
        <rFont val="Arial"/>
        <family val="2"/>
      </rPr>
      <t xml:space="preserve"> - Engagements réalisés à partir du 1/1/2016 - "taxshift" - première période de réduction</t>
    </r>
  </si>
  <si>
    <r>
      <rPr>
        <b/>
        <sz val="9"/>
        <color rgb="FF00B0F0"/>
        <rFont val="Arial"/>
        <family val="2"/>
      </rPr>
      <t>Plan +2</t>
    </r>
    <r>
      <rPr>
        <sz val="9"/>
        <rFont val="Arial"/>
        <family val="2"/>
      </rPr>
      <t xml:space="preserve"> - Engagements réalisés à partir du 1/1/2016 - "taxshift" - deuxième période de réduction</t>
    </r>
  </si>
  <si>
    <r>
      <rPr>
        <b/>
        <sz val="9"/>
        <color rgb="FF00B0F0"/>
        <rFont val="Arial"/>
        <family val="2"/>
      </rPr>
      <t>Plan +3</t>
    </r>
    <r>
      <rPr>
        <sz val="9"/>
        <rFont val="Arial"/>
        <family val="2"/>
      </rPr>
      <t xml:space="preserve"> - Engagements réalisés à partir du 1/1/2016 - "taxshift" - première période de réduction</t>
    </r>
  </si>
  <si>
    <r>
      <rPr>
        <b/>
        <sz val="9"/>
        <color rgb="FF00B0F0"/>
        <rFont val="Arial"/>
        <family val="2"/>
      </rPr>
      <t>Plan +3</t>
    </r>
    <r>
      <rPr>
        <sz val="9"/>
        <rFont val="Arial"/>
        <family val="2"/>
      </rPr>
      <t xml:space="preserve"> - Engagements réalisés à partir du 1/1/2016 - "taxshift" - deuxième période de réduction</t>
    </r>
  </si>
  <si>
    <r>
      <rPr>
        <b/>
        <sz val="9"/>
        <color rgb="FF00B0F0"/>
        <rFont val="Arial"/>
        <family val="2"/>
      </rPr>
      <t>Plan +4</t>
    </r>
    <r>
      <rPr>
        <sz val="9"/>
        <rFont val="Arial"/>
        <family val="2"/>
      </rPr>
      <t xml:space="preserve"> - Engagements réalisés à partir du 1/1/2016 - "taxshift" - première période de réduction</t>
    </r>
  </si>
  <si>
    <r>
      <rPr>
        <b/>
        <sz val="9"/>
        <color rgb="FF00B0F0"/>
        <rFont val="Arial"/>
        <family val="2"/>
      </rPr>
      <t>Plan +4</t>
    </r>
    <r>
      <rPr>
        <sz val="9"/>
        <rFont val="Arial"/>
        <family val="2"/>
      </rPr>
      <t xml:space="preserve"> - Engagements réalisés à partir du 1/1/2016 - "taxshift" - deuxième période de réduction</t>
    </r>
  </si>
  <si>
    <r>
      <rPr>
        <b/>
        <sz val="9"/>
        <color rgb="FF00B0F0"/>
        <rFont val="Arial"/>
        <family val="2"/>
      </rPr>
      <t>Plan +5</t>
    </r>
    <r>
      <rPr>
        <sz val="9"/>
        <rFont val="Arial"/>
        <family val="2"/>
      </rPr>
      <t xml:space="preserve"> - Engagements réalisés à partir du 1/1/2016 - "taxshift" - première période de réduction</t>
    </r>
  </si>
  <si>
    <r>
      <rPr>
        <b/>
        <sz val="9"/>
        <color rgb="FF00B0F0"/>
        <rFont val="Arial"/>
        <family val="2"/>
      </rPr>
      <t>Plan +5</t>
    </r>
    <r>
      <rPr>
        <sz val="9"/>
        <rFont val="Arial"/>
        <family val="2"/>
      </rPr>
      <t xml:space="preserve"> - Engagements réalisés à partir du 1/1/2016 - "taxshift" - deuxième période de réduction</t>
    </r>
  </si>
  <si>
    <r>
      <rPr>
        <b/>
        <sz val="9"/>
        <color rgb="FF00B0F0"/>
        <rFont val="Arial"/>
        <family val="2"/>
      </rPr>
      <t>Plan +6</t>
    </r>
    <r>
      <rPr>
        <b/>
        <sz val="9"/>
        <color theme="4"/>
        <rFont val="Arial"/>
        <family val="2"/>
      </rPr>
      <t xml:space="preserve"> </t>
    </r>
    <r>
      <rPr>
        <sz val="9"/>
        <rFont val="Arial"/>
        <family val="2"/>
      </rPr>
      <t>- Engagements réalisés à partir du 1/1/2016 - "taxshift" - première période de réduction</t>
    </r>
  </si>
  <si>
    <r>
      <rPr>
        <b/>
        <sz val="9"/>
        <color rgb="FF00B0F0"/>
        <rFont val="Arial"/>
        <family val="2"/>
      </rPr>
      <t>Plan +6</t>
    </r>
    <r>
      <rPr>
        <sz val="9"/>
        <rFont val="Arial"/>
        <family val="2"/>
      </rPr>
      <t xml:space="preserve"> - Engagements réalisés à partir du 1/1/2016 - "taxshift" - deuxième période de réduction</t>
    </r>
  </si>
  <si>
    <r>
      <rPr>
        <b/>
        <sz val="9"/>
        <color rgb="FF00B0F0"/>
        <rFont val="Arial"/>
        <family val="2"/>
      </rPr>
      <t>Plan +6</t>
    </r>
    <r>
      <rPr>
        <sz val="9"/>
        <rFont val="Arial"/>
        <family val="2"/>
      </rPr>
      <t xml:space="preserve"> - Engagements réalisés à partir du 1/1/2016 - "taxshift" - première période de réduction</t>
    </r>
  </si>
  <si>
    <r>
      <rPr>
        <b/>
        <sz val="9"/>
        <color rgb="FF00B0F0"/>
        <rFont val="Arial"/>
        <family val="2"/>
      </rPr>
      <t>Plan +6</t>
    </r>
    <r>
      <rPr>
        <sz val="9"/>
        <color rgb="FF00B0F0"/>
        <rFont val="Arial"/>
        <family val="2"/>
      </rPr>
      <t xml:space="preserve"> </t>
    </r>
    <r>
      <rPr>
        <sz val="9"/>
        <rFont val="Arial"/>
        <family val="2"/>
      </rPr>
      <t>- Engagements réalisés à partir du 1/1/2016 - "taxshift" - deuxième période de réduction</t>
    </r>
  </si>
  <si>
    <r>
      <t>Réduction régionale</t>
    </r>
    <r>
      <rPr>
        <sz val="8"/>
        <color indexed="8"/>
        <rFont val="Arial"/>
        <family val="2"/>
      </rPr>
      <t xml:space="preserve"> - </t>
    </r>
    <r>
      <rPr>
        <b/>
        <sz val="8"/>
        <color rgb="FF00B0F0"/>
        <rFont val="Arial"/>
        <family val="2"/>
      </rPr>
      <t>Région Flamande</t>
    </r>
    <r>
      <rPr>
        <sz val="8"/>
        <color indexed="8"/>
        <rFont val="Arial"/>
        <family val="2"/>
      </rPr>
      <t xml:space="preserve"> - Réduction des cotisations </t>
    </r>
    <r>
      <rPr>
        <b/>
        <sz val="8"/>
        <color indexed="8"/>
        <rFont val="Arial"/>
        <family val="2"/>
      </rPr>
      <t>patronales</t>
    </r>
    <r>
      <rPr>
        <sz val="8"/>
        <color indexed="8"/>
        <rFont val="Arial"/>
        <family val="2"/>
      </rPr>
      <t xml:space="preserve"> pour la marine marchande, le secteur du dragage et du remorquage</t>
    </r>
  </si>
  <si>
    <r>
      <t>Réduction pour le</t>
    </r>
    <r>
      <rPr>
        <sz val="9"/>
        <color rgb="FF00B0F0"/>
        <rFont val="Arial"/>
        <family val="2"/>
      </rPr>
      <t xml:space="preserve"> </t>
    </r>
    <r>
      <rPr>
        <b/>
        <sz val="9"/>
        <color rgb="FF00B0F0"/>
        <rFont val="Arial"/>
        <family val="2"/>
      </rPr>
      <t>personnel de maison intégrée</t>
    </r>
    <r>
      <rPr>
        <sz val="9"/>
        <rFont val="Arial"/>
        <family val="2"/>
      </rPr>
      <t xml:space="preserve"> comme réduction groupe-cible dans le système de la réduction harmonisée (</t>
    </r>
    <r>
      <rPr>
        <vertAlign val="superscript"/>
        <sz val="9"/>
        <rFont val="Arial"/>
        <family val="2"/>
      </rPr>
      <t>1</t>
    </r>
    <r>
      <rPr>
        <sz val="9"/>
        <rFont val="Arial"/>
        <family val="2"/>
      </rPr>
      <t>)</t>
    </r>
  </si>
  <si>
    <r>
      <rPr>
        <b/>
        <sz val="8"/>
        <color indexed="8"/>
        <rFont val="Arial"/>
        <family val="2"/>
      </rPr>
      <t>Réduction régionale</t>
    </r>
    <r>
      <rPr>
        <sz val="8"/>
        <color indexed="8"/>
        <rFont val="Arial"/>
        <family val="2"/>
      </rPr>
      <t xml:space="preserve"> -</t>
    </r>
    <r>
      <rPr>
        <sz val="8"/>
        <color rgb="FF00B0F0"/>
        <rFont val="Arial"/>
        <family val="2"/>
      </rPr>
      <t xml:space="preserve"> </t>
    </r>
    <r>
      <rPr>
        <b/>
        <sz val="8"/>
        <color rgb="FF00B0F0"/>
        <rFont val="Arial"/>
        <family val="2"/>
      </rPr>
      <t>Région Flamande</t>
    </r>
    <r>
      <rPr>
        <sz val="8"/>
        <color indexed="8"/>
        <rFont val="Arial"/>
        <family val="2"/>
      </rPr>
      <t xml:space="preserve"> - Réduction des cotisations </t>
    </r>
    <r>
      <rPr>
        <b/>
        <sz val="8"/>
        <color rgb="FF00B0F0"/>
        <rFont val="Arial"/>
        <family val="2"/>
      </rPr>
      <t>patronales</t>
    </r>
    <r>
      <rPr>
        <sz val="8"/>
        <color indexed="8"/>
        <rFont val="Arial"/>
        <family val="2"/>
      </rPr>
      <t xml:space="preserve"> pour la marine marchande, le secteur du dragage et du remorquage</t>
    </r>
  </si>
  <si>
    <r>
      <t xml:space="preserve">Réduction pour les </t>
    </r>
    <r>
      <rPr>
        <sz val="9"/>
        <color rgb="FF00B0F0"/>
        <rFont val="Arial"/>
        <family val="2"/>
      </rPr>
      <t>gardiens et</t>
    </r>
    <r>
      <rPr>
        <b/>
        <sz val="9"/>
        <color rgb="FF00B0F0"/>
        <rFont val="Arial"/>
        <family val="2"/>
      </rPr>
      <t xml:space="preserve"> gardiennes d'enfants </t>
    </r>
    <r>
      <rPr>
        <sz val="9"/>
        <rFont val="Arial"/>
        <family val="2"/>
      </rPr>
      <t>intégrée comme réduction groupe-cible dans le système de la réduction harmonisée (</t>
    </r>
    <r>
      <rPr>
        <vertAlign val="superscript"/>
        <sz val="9"/>
        <rFont val="Arial"/>
        <family val="2"/>
      </rPr>
      <t>1</t>
    </r>
    <r>
      <rPr>
        <sz val="9"/>
        <rFont val="Arial"/>
        <family val="2"/>
      </rPr>
      <t>)</t>
    </r>
  </si>
  <si>
    <r>
      <t>Réduction pour</t>
    </r>
    <r>
      <rPr>
        <sz val="9"/>
        <color rgb="FF00B0F0"/>
        <rFont val="Arial"/>
        <family val="2"/>
      </rPr>
      <t xml:space="preserve"> </t>
    </r>
    <r>
      <rPr>
        <b/>
        <sz val="9"/>
        <color rgb="FF00B0F0"/>
        <rFont val="Arial"/>
        <family val="2"/>
      </rPr>
      <t>les artistes intégrée</t>
    </r>
    <r>
      <rPr>
        <sz val="9"/>
        <rFont val="Arial"/>
        <family val="2"/>
      </rPr>
      <t xml:space="preserve"> comme réduction groupe-cible dans le système de la réduction harmonisées (</t>
    </r>
    <r>
      <rPr>
        <vertAlign val="superscript"/>
        <sz val="9"/>
        <rFont val="Arial"/>
        <family val="2"/>
      </rPr>
      <t>1</t>
    </r>
    <r>
      <rPr>
        <sz val="9"/>
        <rFont val="Arial"/>
        <family val="2"/>
      </rPr>
      <t>)</t>
    </r>
  </si>
  <si>
    <r>
      <t xml:space="preserve">Réduction pour le personnel de </t>
    </r>
    <r>
      <rPr>
        <b/>
        <sz val="9"/>
        <color rgb="FF00B0F0"/>
        <rFont val="Arial"/>
        <family val="2"/>
      </rPr>
      <t>maison intégrée</t>
    </r>
    <r>
      <rPr>
        <sz val="9"/>
        <rFont val="Arial"/>
        <family val="2"/>
      </rPr>
      <t xml:space="preserve"> comme réduction groupe-cible dans le système de la réduction harmonisée (</t>
    </r>
    <r>
      <rPr>
        <vertAlign val="superscript"/>
        <sz val="9"/>
        <rFont val="Arial"/>
        <family val="2"/>
      </rPr>
      <t>1</t>
    </r>
    <r>
      <rPr>
        <sz val="9"/>
        <rFont val="Arial"/>
        <family val="2"/>
      </rPr>
      <t>)</t>
    </r>
  </si>
  <si>
    <r>
      <t xml:space="preserve">Réduction pour les </t>
    </r>
    <r>
      <rPr>
        <sz val="9"/>
        <color rgb="FF00B0F0"/>
        <rFont val="Arial"/>
        <family val="2"/>
      </rPr>
      <t>gardiens et</t>
    </r>
    <r>
      <rPr>
        <b/>
        <sz val="9"/>
        <color rgb="FF00B0F0"/>
        <rFont val="Arial"/>
        <family val="2"/>
      </rPr>
      <t xml:space="preserve"> gardiennes d'enfants</t>
    </r>
    <r>
      <rPr>
        <b/>
        <sz val="9"/>
        <rFont val="Arial"/>
        <family val="2"/>
      </rPr>
      <t xml:space="preserve"> </t>
    </r>
    <r>
      <rPr>
        <sz val="9"/>
        <rFont val="Arial"/>
        <family val="2"/>
      </rPr>
      <t>intégrée comme réduction groupe-cible dans le système de la réduction harmonisée (</t>
    </r>
    <r>
      <rPr>
        <vertAlign val="superscript"/>
        <sz val="9"/>
        <rFont val="Arial"/>
        <family val="2"/>
      </rPr>
      <t>1</t>
    </r>
    <r>
      <rPr>
        <sz val="9"/>
        <rFont val="Arial"/>
        <family val="2"/>
      </rPr>
      <t>)</t>
    </r>
  </si>
  <si>
    <r>
      <t xml:space="preserve">Réduction pour </t>
    </r>
    <r>
      <rPr>
        <b/>
        <sz val="9"/>
        <color rgb="FF00B0F0"/>
        <rFont val="Arial"/>
        <family val="2"/>
      </rPr>
      <t>les artistes</t>
    </r>
    <r>
      <rPr>
        <b/>
        <sz val="9"/>
        <rFont val="Arial"/>
        <family val="2"/>
      </rPr>
      <t xml:space="preserve"> </t>
    </r>
    <r>
      <rPr>
        <sz val="9"/>
        <rFont val="Arial"/>
        <family val="2"/>
      </rPr>
      <t>intégrée comme réduction groupe-cible dans le système de la réduction harmonisées (</t>
    </r>
    <r>
      <rPr>
        <vertAlign val="superscript"/>
        <sz val="9"/>
        <rFont val="Arial"/>
        <family val="2"/>
      </rPr>
      <t>1</t>
    </r>
    <r>
      <rPr>
        <sz val="9"/>
        <rFont val="Arial"/>
        <family val="2"/>
      </rPr>
      <t>)</t>
    </r>
  </si>
  <si>
    <t>Exonération de la cotisation patronale au-dessus du plafond salarial</t>
  </si>
  <si>
    <t>Réduction limite salariale cotisations</t>
  </si>
  <si>
    <t>REGION DE BRUXELLES-CAPITALE</t>
  </si>
  <si>
    <t>AUTRES PAYS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</si>
</sst>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_-* #,##0.00\ [$€]_-;\-* #,##0.00\ [$€]_-;_-* &quot;-&quot;??\ [$€]_-;_-@_-"/>
    <numFmt numFmtId="166" formatCode="#,##0.0"/>
    <numFmt numFmtId="167" formatCode="__@"/>
    <numFmt numFmtId="168" formatCode="0.0"/>
  </numFmts>
  <fonts count="8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sz val="8"/>
      <name val="Arial"/>
      <family val="2"/>
    </font>
    <font>
      <sz val="8"/>
      <name val="Arial"/>
      <family val="2"/>
    </font>
    <font>
      <b/>
      <sz val="10"/>
      <name val="Arial"/>
      <family val="2"/>
    </font>
    <font>
      <vertAlign val="superscript"/>
      <sz val="8"/>
      <name val="Arial"/>
      <family val="2"/>
    </font>
    <font>
      <sz val="9"/>
      <name val="Arial"/>
      <family val="2"/>
    </font>
    <font>
      <sz val="10"/>
      <name val="Arial"/>
      <family val="2"/>
    </font>
    <font>
      <vertAlign val="superscript"/>
      <sz val="9"/>
      <name val="Arial"/>
      <family val="2"/>
    </font>
    <font>
      <sz val="10"/>
      <name val="MS Sans Serif"/>
      <family val="2"/>
    </font>
    <font>
      <b/>
      <sz val="12"/>
      <name val="Arial"/>
      <family val="2"/>
    </font>
    <font>
      <sz val="12"/>
      <name val="Arial"/>
      <family val="2"/>
    </font>
    <font>
      <b/>
      <i/>
      <sz val="10"/>
      <name val="Arial"/>
      <family val="2"/>
    </font>
    <font>
      <sz val="16"/>
      <name val="Arial"/>
      <family val="2"/>
    </font>
    <font>
      <sz val="10"/>
      <name val="Arial Narrow"/>
      <family val="2"/>
    </font>
    <font>
      <b/>
      <sz val="10"/>
      <name val="Arial Narrow"/>
      <family val="2"/>
    </font>
    <font>
      <sz val="10"/>
      <name val="Arial"/>
      <family val="2"/>
    </font>
    <font>
      <b/>
      <sz val="9"/>
      <name val="Arial"/>
      <family val="2"/>
    </font>
    <font>
      <b/>
      <sz val="14"/>
      <name val="Arial"/>
      <family val="2"/>
    </font>
    <font>
      <sz val="14"/>
      <name val="Arial"/>
      <family val="2"/>
    </font>
    <font>
      <b/>
      <sz val="11"/>
      <name val="Arial"/>
      <family val="2"/>
    </font>
    <font>
      <u/>
      <sz val="8"/>
      <color indexed="12"/>
      <name val="Arial"/>
      <family val="2"/>
    </font>
    <font>
      <sz val="8"/>
      <name val="Arial Narrow"/>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9"/>
      <name val="Arial"/>
      <family val="2"/>
    </font>
    <font>
      <sz val="10"/>
      <color rgb="FFFF0000"/>
      <name val="Arial"/>
      <family val="2"/>
    </font>
    <font>
      <sz val="12"/>
      <color rgb="FFFF0000"/>
      <name val="Arial"/>
      <family val="2"/>
    </font>
    <font>
      <b/>
      <sz val="10"/>
      <color rgb="FFFF0000"/>
      <name val="Arial"/>
      <family val="2"/>
    </font>
    <font>
      <b/>
      <sz val="12"/>
      <name val="Zurich BT"/>
      <family val="2"/>
    </font>
    <font>
      <u/>
      <sz val="8"/>
      <name val="Arial"/>
      <family val="2"/>
    </font>
    <font>
      <b/>
      <sz val="8"/>
      <name val="Arial Narrow"/>
      <family val="2"/>
    </font>
    <font>
      <b/>
      <sz val="9"/>
      <color theme="4" tint="-0.249977111117893"/>
      <name val="Arial"/>
      <family val="2"/>
    </font>
    <font>
      <b/>
      <sz val="12"/>
      <color rgb="FF00B050"/>
      <name val="Arial"/>
      <family val="2"/>
    </font>
    <font>
      <b/>
      <sz val="12"/>
      <name val="Zurich BT"/>
    </font>
    <font>
      <b/>
      <sz val="12"/>
      <color rgb="FF00B050"/>
      <name val="Zurich BT"/>
    </font>
    <font>
      <b/>
      <sz val="9"/>
      <color theme="3" tint="0.39997558519241921"/>
      <name val="Arial"/>
      <family val="2"/>
    </font>
    <font>
      <b/>
      <vertAlign val="superscript"/>
      <sz val="10"/>
      <name val="Arial"/>
      <family val="2"/>
    </font>
    <font>
      <b/>
      <sz val="9"/>
      <color theme="4"/>
      <name val="Arial"/>
      <family val="2"/>
    </font>
    <font>
      <b/>
      <sz val="9"/>
      <color theme="8" tint="-0.249977111117893"/>
      <name val="Arial"/>
      <family val="2"/>
    </font>
    <font>
      <b/>
      <sz val="12"/>
      <color rgb="FF33CC33"/>
      <name val="Zurich BT"/>
    </font>
    <font>
      <sz val="8"/>
      <color indexed="8"/>
      <name val="Arial"/>
      <family val="2"/>
    </font>
    <font>
      <b/>
      <sz val="8"/>
      <color indexed="8"/>
      <name val="Arial"/>
      <family val="2"/>
    </font>
    <font>
      <sz val="10"/>
      <name val="Comic Sans MS"/>
      <family val="4"/>
    </font>
    <font>
      <b/>
      <sz val="10"/>
      <name val="Comic Sans MS"/>
      <family val="4"/>
    </font>
    <font>
      <b/>
      <vertAlign val="superscript"/>
      <sz val="9"/>
      <name val="Arial"/>
      <family val="2"/>
    </font>
    <font>
      <sz val="9"/>
      <color theme="5" tint="-0.249977111117893"/>
      <name val="Arial"/>
      <family val="2"/>
    </font>
    <font>
      <b/>
      <sz val="9"/>
      <color rgb="FF00B0F0"/>
      <name val="Arial"/>
      <family val="2"/>
    </font>
    <font>
      <sz val="9"/>
      <color rgb="FF00B0F0"/>
      <name val="Arial"/>
      <family val="2"/>
    </font>
    <font>
      <sz val="8"/>
      <color rgb="FF00B0F0"/>
      <name val="Arial"/>
      <family val="2"/>
    </font>
    <font>
      <b/>
      <sz val="8"/>
      <color rgb="FF00B0F0"/>
      <name val="Arial"/>
      <family val="2"/>
    </font>
  </fonts>
  <fills count="42">
    <fill>
      <patternFill patternType="none"/>
    </fill>
    <fill>
      <patternFill patternType="gray125"/>
    </fill>
    <fill>
      <patternFill patternType="solid">
        <fgColor indexed="9"/>
        <bgColor indexed="8"/>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
      <patternFill patternType="solid">
        <fgColor rgb="FFFFCCCC"/>
        <bgColor indexed="64"/>
      </patternFill>
    </fill>
    <fill>
      <patternFill patternType="solid">
        <fgColor rgb="FFCCECFF"/>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00"/>
        <bgColor indexed="8"/>
      </patternFill>
    </fill>
    <fill>
      <patternFill patternType="solid">
        <fgColor rgb="FF31F927"/>
        <bgColor indexed="64"/>
      </patternFill>
    </fill>
  </fills>
  <borders count="147">
    <border>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bottom style="thin">
        <color indexed="8"/>
      </bottom>
      <diagonal/>
    </border>
    <border>
      <left style="thin">
        <color indexed="64"/>
      </left>
      <right style="thin">
        <color indexed="64"/>
      </right>
      <top style="dashed">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bottom style="thin">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ashed">
        <color indexed="64"/>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style="dotted">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auto="1"/>
      </left>
      <right style="thin">
        <color indexed="64"/>
      </right>
      <top/>
      <bottom style="medium">
        <color indexed="64"/>
      </bottom>
      <diagonal/>
    </border>
    <border>
      <left style="thin">
        <color indexed="64"/>
      </left>
      <right/>
      <top/>
      <bottom style="medium">
        <color indexed="64"/>
      </bottom>
      <diagonal/>
    </border>
    <border>
      <left style="thin">
        <color auto="1"/>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auto="1"/>
      </right>
      <top style="thin">
        <color auto="1"/>
      </top>
      <bottom/>
      <diagonal/>
    </border>
    <border>
      <left style="thin">
        <color indexed="64"/>
      </left>
      <right style="thin">
        <color indexed="64"/>
      </right>
      <top style="thin">
        <color indexed="8"/>
      </top>
      <bottom/>
      <diagonal/>
    </border>
    <border>
      <left style="medium">
        <color indexed="64"/>
      </left>
      <right style="thin">
        <color indexed="64"/>
      </right>
      <top/>
      <bottom style="thin">
        <color indexed="64"/>
      </bottom>
      <diagonal/>
    </border>
    <border>
      <left style="thin">
        <color indexed="64"/>
      </left>
      <right style="thin">
        <color indexed="64"/>
      </right>
      <top style="thin">
        <color indexed="8"/>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style="thin">
        <color indexed="8"/>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style="dashed">
        <color indexed="64"/>
      </bottom>
      <diagonal/>
    </border>
    <border>
      <left style="thin">
        <color indexed="64"/>
      </left>
      <right/>
      <top style="dotted">
        <color indexed="64"/>
      </top>
      <bottom/>
      <diagonal/>
    </border>
    <border>
      <left style="thin">
        <color indexed="64"/>
      </left>
      <right/>
      <top style="dotted">
        <color indexed="64"/>
      </top>
      <bottom style="thin">
        <color indexed="64"/>
      </bottom>
      <diagonal/>
    </border>
    <border>
      <left style="thin">
        <color auto="1"/>
      </left>
      <right/>
      <top style="thin">
        <color auto="1"/>
      </top>
      <bottom/>
      <diagonal/>
    </border>
    <border>
      <left style="thin">
        <color auto="1"/>
      </left>
      <right style="thin">
        <color indexed="64"/>
      </right>
      <top/>
      <bottom/>
      <diagonal/>
    </border>
    <border>
      <left style="thin">
        <color auto="1"/>
      </left>
      <right style="thin">
        <color indexed="64"/>
      </right>
      <top style="dashed">
        <color auto="1"/>
      </top>
      <bottom style="medium">
        <color indexed="64"/>
      </bottom>
      <diagonal/>
    </border>
    <border>
      <left style="thin">
        <color auto="1"/>
      </left>
      <right/>
      <top/>
      <bottom style="thin">
        <color auto="1"/>
      </bottom>
      <diagonal/>
    </border>
    <border>
      <left style="thin">
        <color indexed="8"/>
      </left>
      <right style="thin">
        <color indexed="64"/>
      </right>
      <top style="medium">
        <color auto="1"/>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diagonal/>
    </border>
    <border>
      <left/>
      <right/>
      <top style="medium">
        <color auto="1"/>
      </top>
      <bottom/>
      <diagonal/>
    </border>
    <border>
      <left style="thin">
        <color indexed="64"/>
      </left>
      <right/>
      <top style="medium">
        <color auto="1"/>
      </top>
      <bottom/>
      <diagonal/>
    </border>
    <border>
      <left/>
      <right style="thin">
        <color indexed="64"/>
      </right>
      <top style="dashed">
        <color indexed="64"/>
      </top>
      <bottom/>
      <diagonal/>
    </border>
    <border>
      <left style="medium">
        <color indexed="8"/>
      </left>
      <right style="thin">
        <color indexed="64"/>
      </right>
      <top style="medium">
        <color indexed="8"/>
      </top>
      <bottom style="medium">
        <color auto="1"/>
      </bottom>
      <diagonal/>
    </border>
    <border>
      <left style="medium">
        <color auto="1"/>
      </left>
      <right style="thin">
        <color indexed="64"/>
      </right>
      <top style="medium">
        <color auto="1"/>
      </top>
      <bottom style="thin">
        <color indexed="64"/>
      </bottom>
      <diagonal/>
    </border>
    <border>
      <left style="thin">
        <color indexed="8"/>
      </left>
      <right/>
      <top style="medium">
        <color auto="1"/>
      </top>
      <bottom/>
      <diagonal/>
    </border>
    <border>
      <left style="thin">
        <color indexed="64"/>
      </left>
      <right style="thin">
        <color indexed="64"/>
      </right>
      <top style="thin">
        <color indexed="64"/>
      </top>
      <bottom/>
      <diagonal/>
    </border>
    <border>
      <left style="medium">
        <color auto="1"/>
      </left>
      <right/>
      <top/>
      <bottom style="thin">
        <color indexed="64"/>
      </bottom>
      <diagonal/>
    </border>
    <border>
      <left style="medium">
        <color auto="1"/>
      </left>
      <right style="thin">
        <color auto="1"/>
      </right>
      <top style="thin">
        <color auto="1"/>
      </top>
      <bottom/>
      <diagonal/>
    </border>
    <border>
      <left style="thin">
        <color indexed="64"/>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top/>
      <bottom style="thin">
        <color indexed="8"/>
      </bottom>
      <diagonal/>
    </border>
    <border>
      <left style="thin">
        <color indexed="64"/>
      </left>
      <right style="thin">
        <color indexed="64"/>
      </right>
      <top style="thin">
        <color indexed="8"/>
      </top>
      <bottom/>
      <diagonal/>
    </border>
    <border>
      <left style="medium">
        <color auto="1"/>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8"/>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diagonal/>
    </border>
    <border>
      <left style="thin">
        <color indexed="64"/>
      </left>
      <right/>
      <top style="dotted">
        <color indexed="64"/>
      </top>
      <bottom style="medium">
        <color indexed="64"/>
      </bottom>
      <diagonal/>
    </border>
    <border>
      <left style="thin">
        <color indexed="64"/>
      </left>
      <right style="thin">
        <color indexed="64"/>
      </right>
      <top style="thin">
        <color indexed="8"/>
      </top>
      <bottom/>
      <diagonal/>
    </border>
    <border>
      <left style="thin">
        <color auto="1"/>
      </left>
      <right/>
      <top style="dashed">
        <color indexed="64"/>
      </top>
      <bottom/>
      <diagonal/>
    </border>
    <border>
      <left/>
      <right/>
      <top style="medium">
        <color auto="1"/>
      </top>
      <bottom style="thin">
        <color indexed="64"/>
      </bottom>
      <diagonal/>
    </border>
    <border>
      <left/>
      <right/>
      <top style="dashed">
        <color indexed="64"/>
      </top>
      <bottom/>
      <diagonal/>
    </border>
    <border>
      <left style="thin">
        <color indexed="64"/>
      </left>
      <right style="medium">
        <color indexed="64"/>
      </right>
      <top/>
      <bottom style="dashed">
        <color indexed="64"/>
      </bottom>
      <diagonal/>
    </border>
    <border>
      <left style="thin">
        <color auto="1"/>
      </left>
      <right style="medium">
        <color auto="1"/>
      </right>
      <top style="dash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dashed">
        <color indexed="64"/>
      </top>
      <bottom style="thin">
        <color indexed="64"/>
      </bottom>
      <diagonal/>
    </border>
    <border>
      <left/>
      <right/>
      <top style="dotted">
        <color indexed="64"/>
      </top>
      <bottom style="thin">
        <color indexed="64"/>
      </bottom>
      <diagonal/>
    </border>
    <border>
      <left style="thin">
        <color auto="1"/>
      </left>
      <right/>
      <top style="dashed">
        <color indexed="64"/>
      </top>
      <bottom style="medium">
        <color indexed="64"/>
      </bottom>
      <diagonal/>
    </border>
    <border>
      <left style="thin">
        <color indexed="64"/>
      </left>
      <right/>
      <top style="dashed">
        <color indexed="64"/>
      </top>
      <bottom style="thin">
        <color indexed="64"/>
      </bottom>
      <diagonal/>
    </border>
    <border>
      <left style="thin">
        <color indexed="64"/>
      </left>
      <right/>
      <top style="medium">
        <color auto="1"/>
      </top>
      <bottom style="thin">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dashed">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style="thin">
        <color indexed="64"/>
      </right>
      <top/>
      <bottom style="thin">
        <color auto="1"/>
      </bottom>
      <diagonal/>
    </border>
    <border>
      <left style="thin">
        <color indexed="64"/>
      </left>
      <right style="medium">
        <color auto="1"/>
      </right>
      <top/>
      <bottom style="thin">
        <color auto="1"/>
      </bottom>
      <diagonal/>
    </border>
    <border>
      <left style="thin">
        <color indexed="64"/>
      </left>
      <right style="thin">
        <color indexed="64"/>
      </right>
      <top style="dashed">
        <color indexed="64"/>
      </top>
      <bottom style="medium">
        <color indexed="8"/>
      </bottom>
      <diagonal/>
    </border>
    <border>
      <left style="thin">
        <color auto="1"/>
      </left>
      <right style="thin">
        <color auto="1"/>
      </right>
      <top style="dashed">
        <color indexed="64"/>
      </top>
      <bottom/>
      <diagonal/>
    </border>
    <border>
      <left style="thin">
        <color auto="1"/>
      </left>
      <right/>
      <top style="dashed">
        <color indexed="64"/>
      </top>
      <bottom style="medium">
        <color indexed="8"/>
      </bottom>
      <diagonal/>
    </border>
    <border>
      <left/>
      <right/>
      <top/>
      <bottom style="thin">
        <color auto="1"/>
      </bottom>
      <diagonal/>
    </border>
    <border>
      <left/>
      <right/>
      <top style="dashed">
        <color indexed="64"/>
      </top>
      <bottom style="medium">
        <color indexed="8"/>
      </bottom>
      <diagonal/>
    </border>
    <border>
      <left style="thin">
        <color indexed="64"/>
      </left>
      <right style="medium">
        <color auto="1"/>
      </right>
      <top style="dashed">
        <color indexed="64"/>
      </top>
      <bottom style="medium">
        <color indexed="8"/>
      </bottom>
      <diagonal/>
    </border>
    <border>
      <left style="thin">
        <color indexed="64"/>
      </left>
      <right/>
      <top style="thin">
        <color indexed="8"/>
      </top>
      <bottom/>
      <diagonal/>
    </border>
    <border>
      <left style="thin">
        <color indexed="8"/>
      </left>
      <right style="thin">
        <color indexed="64"/>
      </right>
      <top style="medium">
        <color auto="1"/>
      </top>
      <bottom style="thin">
        <color indexed="8"/>
      </bottom>
      <diagonal/>
    </border>
    <border>
      <left style="thin">
        <color indexed="64"/>
      </left>
      <right style="thin">
        <color indexed="64"/>
      </right>
      <top style="thin">
        <color auto="1"/>
      </top>
      <bottom/>
      <diagonal/>
    </border>
    <border>
      <left style="thin">
        <color indexed="64"/>
      </left>
      <right style="thin">
        <color auto="1"/>
      </right>
      <top/>
      <bottom/>
      <diagonal/>
    </border>
    <border>
      <left/>
      <right/>
      <top style="medium">
        <color indexed="64"/>
      </top>
      <bottom/>
      <diagonal/>
    </border>
    <border>
      <left style="thin">
        <color indexed="64"/>
      </left>
      <right/>
      <top style="medium">
        <color auto="1"/>
      </top>
      <bottom style="thin">
        <color indexed="64"/>
      </bottom>
      <diagonal/>
    </border>
    <border>
      <left style="thin">
        <color indexed="64"/>
      </left>
      <right style="thin">
        <color indexed="64"/>
      </right>
      <top style="dotted">
        <color indexed="64"/>
      </top>
      <bottom style="medium">
        <color indexed="64"/>
      </bottom>
      <diagonal/>
    </border>
    <border>
      <left/>
      <right/>
      <top style="medium">
        <color indexed="64"/>
      </top>
      <bottom/>
      <diagonal/>
    </border>
    <border>
      <left style="thin">
        <color indexed="64"/>
      </left>
      <right style="thin">
        <color indexed="64"/>
      </right>
      <top style="medium">
        <color auto="1"/>
      </top>
      <bottom style="medium">
        <color indexed="64"/>
      </bottom>
      <diagonal/>
    </border>
    <border>
      <left/>
      <right/>
      <top style="thin">
        <color indexed="64"/>
      </top>
      <bottom/>
      <diagonal/>
    </border>
    <border>
      <left style="thin">
        <color indexed="64"/>
      </left>
      <right/>
      <top style="medium">
        <color indexed="8"/>
      </top>
      <bottom style="medium">
        <color auto="1"/>
      </bottom>
      <diagonal/>
    </border>
    <border>
      <left style="thin">
        <color indexed="64"/>
      </left>
      <right style="thin">
        <color indexed="64"/>
      </right>
      <top style="medium">
        <color indexed="8"/>
      </top>
      <bottom style="medium">
        <color auto="1"/>
      </bottom>
      <diagonal/>
    </border>
    <border>
      <left/>
      <right/>
      <top style="medium">
        <color indexed="8"/>
      </top>
      <bottom style="medium">
        <color auto="1"/>
      </bottom>
      <diagonal/>
    </border>
    <border>
      <left style="thin">
        <color indexed="64"/>
      </left>
      <right style="medium">
        <color auto="1"/>
      </right>
      <top style="medium">
        <color indexed="8"/>
      </top>
      <bottom style="medium">
        <color auto="1"/>
      </bottom>
      <diagonal/>
    </border>
    <border>
      <left style="thin">
        <color indexed="64"/>
      </left>
      <right/>
      <top style="medium">
        <color indexed="64"/>
      </top>
      <bottom style="medium">
        <color indexed="64"/>
      </bottom>
      <diagonal/>
    </border>
    <border>
      <left/>
      <right/>
      <top style="medium">
        <color auto="1"/>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auto="1"/>
      </top>
      <bottom/>
      <diagonal/>
    </border>
    <border>
      <left style="thin">
        <color auto="1"/>
      </left>
      <right style="medium">
        <color auto="1"/>
      </right>
      <top style="medium">
        <color indexed="64"/>
      </top>
      <bottom/>
      <diagonal/>
    </border>
    <border>
      <left style="thin">
        <color indexed="64"/>
      </left>
      <right style="thin">
        <color indexed="64"/>
      </right>
      <top style="medium">
        <color indexed="64"/>
      </top>
      <bottom/>
      <diagonal/>
    </border>
    <border>
      <left style="thin">
        <color indexed="64"/>
      </left>
      <right/>
      <top style="medium">
        <color auto="1"/>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auto="1"/>
      </right>
      <top style="medium">
        <color auto="1"/>
      </top>
      <bottom style="thin">
        <color indexed="64"/>
      </bottom>
      <diagonal/>
    </border>
    <border>
      <left style="thin">
        <color auto="1"/>
      </left>
      <right/>
      <top style="medium">
        <color indexed="64"/>
      </top>
      <bottom/>
      <diagonal/>
    </border>
    <border>
      <left style="thin">
        <color indexed="64"/>
      </left>
      <right style="medium">
        <color auto="1"/>
      </right>
      <top style="dashed">
        <color indexed="64"/>
      </top>
      <bottom style="medium">
        <color auto="1"/>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auto="1"/>
      </top>
      <bottom style="medium">
        <color auto="1"/>
      </bottom>
      <diagonal/>
    </border>
    <border>
      <left style="thin">
        <color indexed="64"/>
      </left>
      <right/>
      <top style="dashed">
        <color indexed="64"/>
      </top>
      <bottom style="medium">
        <color auto="1"/>
      </bottom>
      <diagonal/>
    </border>
    <border>
      <left style="thin">
        <color indexed="64"/>
      </left>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55882">
    <xf numFmtId="0" fontId="0" fillId="0" borderId="0"/>
    <xf numFmtId="165" fontId="24" fillId="0" borderId="0" applyFont="0" applyFill="0" applyBorder="0" applyAlignment="0" applyProtection="0"/>
    <xf numFmtId="0" fontId="25" fillId="0" borderId="0" applyNumberFormat="0" applyFill="0" applyBorder="0" applyAlignment="0" applyProtection="0">
      <alignment vertical="top"/>
      <protection locked="0"/>
    </xf>
    <xf numFmtId="0" fontId="33" fillId="0" borderId="0"/>
    <xf numFmtId="0" fontId="47" fillId="0" borderId="0" applyNumberFormat="0" applyFill="0" applyBorder="0" applyAlignment="0" applyProtection="0"/>
    <xf numFmtId="0" fontId="48" fillId="0" borderId="16" applyNumberFormat="0" applyFill="0" applyAlignment="0" applyProtection="0"/>
    <xf numFmtId="0" fontId="49" fillId="0" borderId="17" applyNumberFormat="0" applyFill="0" applyAlignment="0" applyProtection="0"/>
    <xf numFmtId="0" fontId="50" fillId="0" borderId="18" applyNumberFormat="0" applyFill="0" applyAlignment="0" applyProtection="0"/>
    <xf numFmtId="0" fontId="50" fillId="0" borderId="0" applyNumberFormat="0" applyFill="0" applyBorder="0" applyAlignment="0" applyProtection="0"/>
    <xf numFmtId="0" fontId="51" fillId="4" borderId="0" applyNumberFormat="0" applyBorder="0" applyAlignment="0" applyProtection="0"/>
    <xf numFmtId="0" fontId="52" fillId="5" borderId="0" applyNumberFormat="0" applyBorder="0" applyAlignment="0" applyProtection="0"/>
    <xf numFmtId="0" fontId="53" fillId="6" borderId="0" applyNumberFormat="0" applyBorder="0" applyAlignment="0" applyProtection="0"/>
    <xf numFmtId="0" fontId="54" fillId="7" borderId="19" applyNumberFormat="0" applyAlignment="0" applyProtection="0"/>
    <xf numFmtId="0" fontId="55" fillId="8" borderId="20" applyNumberFormat="0" applyAlignment="0" applyProtection="0"/>
    <xf numFmtId="0" fontId="56" fillId="8" borderId="19" applyNumberFormat="0" applyAlignment="0" applyProtection="0"/>
    <xf numFmtId="0" fontId="57" fillId="0" borderId="21" applyNumberFormat="0" applyFill="0" applyAlignment="0" applyProtection="0"/>
    <xf numFmtId="0" fontId="58" fillId="9" borderId="22" applyNumberFormat="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24" applyNumberFormat="0" applyFill="0" applyAlignment="0" applyProtection="0"/>
    <xf numFmtId="0" fontId="62"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62" fillId="14" borderId="0" applyNumberFormat="0" applyBorder="0" applyAlignment="0" applyProtection="0"/>
    <xf numFmtId="0" fontId="62"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62" fillId="18" borderId="0" applyNumberFormat="0" applyBorder="0" applyAlignment="0" applyProtection="0"/>
    <xf numFmtId="0" fontId="62"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62" fillId="22" borderId="0" applyNumberFormat="0" applyBorder="0" applyAlignment="0" applyProtection="0"/>
    <xf numFmtId="0" fontId="62"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62" fillId="26" borderId="0" applyNumberFormat="0" applyBorder="0" applyAlignment="0" applyProtection="0"/>
    <xf numFmtId="0" fontId="62"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62" fillId="30" borderId="0" applyNumberFormat="0" applyBorder="0" applyAlignment="0" applyProtection="0"/>
    <xf numFmtId="0" fontId="62" fillId="31"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62" fillId="34" borderId="0" applyNumberFormat="0" applyBorder="0" applyAlignment="0" applyProtection="0"/>
    <xf numFmtId="0" fontId="23" fillId="0" borderId="0"/>
    <xf numFmtId="0" fontId="23" fillId="10" borderId="23" applyNumberFormat="0" applyFont="0" applyAlignment="0" applyProtection="0"/>
    <xf numFmtId="0" fontId="22" fillId="0" borderId="0"/>
    <xf numFmtId="0" fontId="22" fillId="10" borderId="23" applyNumberFormat="0" applyFont="0" applyAlignment="0" applyProtection="0"/>
    <xf numFmtId="0" fontId="22" fillId="12" borderId="0" applyNumberFormat="0" applyBorder="0" applyAlignment="0" applyProtection="0"/>
    <xf numFmtId="0" fontId="22" fillId="13"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1" fillId="0" borderId="0"/>
    <xf numFmtId="0" fontId="21" fillId="10" borderId="23" applyNumberFormat="0" applyFont="0" applyAlignment="0" applyProtection="0"/>
    <xf numFmtId="0" fontId="21" fillId="12" borderId="0" applyNumberFormat="0" applyBorder="0" applyAlignment="0" applyProtection="0"/>
    <xf numFmtId="0" fontId="21" fillId="13"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4" fillId="0" borderId="0"/>
    <xf numFmtId="0" fontId="24" fillId="0" borderId="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4" fillId="0" borderId="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0" borderId="0"/>
    <xf numFmtId="0" fontId="20" fillId="10" borderId="23" applyNumberFormat="0" applyFont="0" applyAlignment="0" applyProtection="0"/>
    <xf numFmtId="0" fontId="20" fillId="0" borderId="0"/>
    <xf numFmtId="0" fontId="20" fillId="10" borderId="23" applyNumberFormat="0" applyFont="0" applyAlignment="0" applyProtection="0"/>
    <xf numFmtId="0" fontId="20" fillId="12" borderId="0" applyNumberFormat="0" applyBorder="0" applyAlignment="0" applyProtection="0"/>
    <xf numFmtId="0" fontId="20" fillId="13"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19" fillId="0" borderId="0"/>
    <xf numFmtId="0" fontId="19" fillId="10" borderId="23" applyNumberFormat="0" applyFont="0" applyAlignment="0" applyProtection="0"/>
    <xf numFmtId="0" fontId="19" fillId="12" borderId="0" applyNumberFormat="0" applyBorder="0" applyAlignment="0" applyProtection="0"/>
    <xf numFmtId="0" fontId="19" fillId="13"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8" fillId="0" borderId="0"/>
    <xf numFmtId="0" fontId="18" fillId="10" borderId="23" applyNumberFormat="0" applyFont="0" applyAlignment="0" applyProtection="0"/>
    <xf numFmtId="0" fontId="18" fillId="12" borderId="0" applyNumberFormat="0" applyBorder="0" applyAlignment="0" applyProtection="0"/>
    <xf numFmtId="0" fontId="18" fillId="13"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7" fillId="0" borderId="0"/>
    <xf numFmtId="0" fontId="17" fillId="10" borderId="23" applyNumberFormat="0" applyFont="0" applyAlignment="0" applyProtection="0"/>
    <xf numFmtId="0" fontId="17" fillId="12" borderId="0" applyNumberFormat="0" applyBorder="0" applyAlignment="0" applyProtection="0"/>
    <xf numFmtId="0" fontId="17" fillId="13"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6" fillId="0" borderId="0"/>
    <xf numFmtId="0" fontId="16" fillId="10" borderId="23" applyNumberFormat="0" applyFont="0" applyAlignment="0" applyProtection="0"/>
    <xf numFmtId="0" fontId="16" fillId="12" borderId="0" applyNumberFormat="0" applyBorder="0" applyAlignment="0" applyProtection="0"/>
    <xf numFmtId="0" fontId="16" fillId="13"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5" fillId="0" borderId="0"/>
    <xf numFmtId="0" fontId="15" fillId="10" borderId="23" applyNumberFormat="0" applyFont="0" applyAlignment="0" applyProtection="0"/>
    <xf numFmtId="0" fontId="15" fillId="12" borderId="0" applyNumberFormat="0" applyBorder="0" applyAlignment="0" applyProtection="0"/>
    <xf numFmtId="0" fontId="15" fillId="13"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4" fillId="0" borderId="0"/>
    <xf numFmtId="0" fontId="14" fillId="10" borderId="23" applyNumberFormat="0" applyFont="0" applyAlignment="0" applyProtection="0"/>
    <xf numFmtId="0" fontId="14" fillId="12" borderId="0" applyNumberFormat="0" applyBorder="0" applyAlignment="0" applyProtection="0"/>
    <xf numFmtId="0" fontId="14" fillId="13"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3" fillId="0" borderId="0"/>
    <xf numFmtId="0" fontId="13" fillId="10" borderId="23" applyNumberFormat="0" applyFont="0" applyAlignment="0" applyProtection="0"/>
    <xf numFmtId="0" fontId="13" fillId="12" borderId="0" applyNumberFormat="0" applyBorder="0" applyAlignment="0" applyProtection="0"/>
    <xf numFmtId="0" fontId="13" fillId="13"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23"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1" fillId="0" borderId="0"/>
    <xf numFmtId="0" fontId="11" fillId="10" borderId="23" applyNumberFormat="0" applyFont="0" applyAlignment="0" applyProtection="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23"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9" fillId="0" borderId="0"/>
    <xf numFmtId="0" fontId="9" fillId="10" borderId="23"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23"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23"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5" fillId="0" borderId="0" applyNumberFormat="0" applyFill="0" applyBorder="0" applyAlignment="0" applyProtection="0">
      <alignment vertical="top"/>
      <protection locked="0"/>
    </xf>
    <xf numFmtId="0" fontId="24" fillId="0" borderId="0"/>
    <xf numFmtId="0" fontId="6" fillId="0" borderId="0"/>
    <xf numFmtId="0" fontId="6" fillId="10" borderId="23"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24" fillId="0" borderId="0"/>
    <xf numFmtId="167" fontId="39" fillId="0" borderId="0">
      <alignment horizontal="left"/>
    </xf>
    <xf numFmtId="167" fontId="24" fillId="0" borderId="0">
      <alignment horizontal="left"/>
    </xf>
    <xf numFmtId="167" fontId="69" fillId="0" borderId="27">
      <alignment horizontal="right"/>
    </xf>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167" fontId="24" fillId="0" borderId="0">
      <alignment horizontal="left"/>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23"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10" borderId="2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10" borderId="23"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10" borderId="23"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10" borderId="23"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10" borderId="23"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23"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1" fillId="0" borderId="0"/>
    <xf numFmtId="0" fontId="1" fillId="10" borderId="23"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cellStyleXfs>
  <cellXfs count="744">
    <xf numFmtId="0" fontId="0" fillId="0" borderId="0" xfId="0"/>
    <xf numFmtId="168" fontId="40" fillId="0" borderId="0" xfId="0" applyNumberFormat="1" applyFont="1"/>
    <xf numFmtId="164" fontId="26" fillId="0" borderId="0" xfId="0" applyNumberFormat="1" applyFont="1"/>
    <xf numFmtId="0" fontId="28" fillId="0" borderId="0" xfId="0" applyFont="1" applyAlignment="1" applyProtection="1">
      <alignment horizontal="left" vertical="center" wrapText="1"/>
      <protection locked="0"/>
    </xf>
    <xf numFmtId="0" fontId="27" fillId="0" borderId="0" xfId="0" applyFont="1"/>
    <xf numFmtId="0" fontId="35" fillId="0" borderId="0" xfId="0" applyFont="1" applyAlignment="1">
      <alignment vertical="center"/>
    </xf>
    <xf numFmtId="0" fontId="36" fillId="0" borderId="0" xfId="0" applyFont="1" applyAlignment="1" applyProtection="1">
      <alignment horizontal="center" vertical="center" wrapText="1"/>
      <protection locked="0"/>
    </xf>
    <xf numFmtId="0" fontId="36" fillId="0" borderId="0" xfId="0" applyFont="1" applyAlignment="1">
      <alignment horizontal="center"/>
    </xf>
    <xf numFmtId="0" fontId="37" fillId="0" borderId="0" xfId="0" applyFont="1"/>
    <xf numFmtId="0" fontId="28" fillId="0" borderId="0" xfId="0" applyFont="1"/>
    <xf numFmtId="0" fontId="40" fillId="0" borderId="0" xfId="0" applyFont="1"/>
    <xf numFmtId="0" fontId="40" fillId="0" borderId="0" xfId="0" applyFont="1" applyAlignment="1">
      <alignment horizontal="center"/>
    </xf>
    <xf numFmtId="164" fontId="40" fillId="0" borderId="0" xfId="0" applyNumberFormat="1" applyFont="1" applyAlignment="1">
      <alignment vertical="center"/>
    </xf>
    <xf numFmtId="164" fontId="40" fillId="0" borderId="0" xfId="0" applyNumberFormat="1" applyFont="1"/>
    <xf numFmtId="0" fontId="40" fillId="0" borderId="0" xfId="0" applyFont="1" applyProtection="1">
      <protection locked="0"/>
    </xf>
    <xf numFmtId="0" fontId="0" fillId="0" borderId="0" xfId="0" applyAlignment="1">
      <alignment vertical="center"/>
    </xf>
    <xf numFmtId="0" fontId="24" fillId="0" borderId="0" xfId="0" applyFont="1" applyAlignment="1">
      <alignment vertical="center"/>
    </xf>
    <xf numFmtId="0" fontId="43" fillId="0" borderId="0" xfId="0" applyFont="1" applyAlignment="1">
      <alignment vertical="center"/>
    </xf>
    <xf numFmtId="0" fontId="44" fillId="0" borderId="6" xfId="0" applyFont="1" applyBorder="1" applyAlignment="1">
      <alignment horizontal="center" vertical="center"/>
    </xf>
    <xf numFmtId="0" fontId="25" fillId="0" borderId="12" xfId="2" applyBorder="1" applyAlignment="1" applyProtection="1">
      <alignment vertical="center"/>
    </xf>
    <xf numFmtId="0" fontId="24" fillId="0" borderId="12" xfId="2" applyFont="1" applyBorder="1" applyAlignment="1" applyProtection="1">
      <alignment vertical="center"/>
    </xf>
    <xf numFmtId="0" fontId="25" fillId="0" borderId="13" xfId="2" applyBorder="1" applyAlignment="1" applyProtection="1">
      <alignment vertical="center"/>
    </xf>
    <xf numFmtId="0" fontId="24" fillId="0" borderId="13" xfId="2" applyFont="1" applyBorder="1" applyAlignment="1" applyProtection="1">
      <alignment vertical="center"/>
    </xf>
    <xf numFmtId="0" fontId="28" fillId="0" borderId="0" xfId="0" applyFont="1" applyAlignment="1">
      <alignment horizontal="left"/>
    </xf>
    <xf numFmtId="0" fontId="45" fillId="0" borderId="0" xfId="2" applyFont="1" applyAlignment="1" applyProtection="1"/>
    <xf numFmtId="0" fontId="45" fillId="0" borderId="0" xfId="2" applyFont="1" applyBorder="1" applyAlignment="1" applyProtection="1">
      <alignment horizontal="left" vertical="center" wrapText="1"/>
      <protection locked="0"/>
    </xf>
    <xf numFmtId="0" fontId="45" fillId="0" borderId="0" xfId="2" applyFont="1" applyAlignment="1" applyProtection="1">
      <alignment horizontal="left"/>
    </xf>
    <xf numFmtId="0" fontId="40" fillId="0" borderId="0" xfId="0" applyFont="1" applyAlignment="1">
      <alignment vertical="center"/>
    </xf>
    <xf numFmtId="0" fontId="38" fillId="0" borderId="0" xfId="0" applyFont="1" applyAlignment="1">
      <alignment vertical="center"/>
    </xf>
    <xf numFmtId="0" fontId="38" fillId="0" borderId="0" xfId="0" applyFont="1"/>
    <xf numFmtId="0" fontId="31" fillId="0" borderId="0" xfId="0" applyFont="1" applyAlignment="1">
      <alignment horizontal="center"/>
    </xf>
    <xf numFmtId="0" fontId="31" fillId="0" borderId="0" xfId="0" applyFont="1"/>
    <xf numFmtId="0" fontId="27" fillId="0" borderId="0" xfId="0" applyFont="1" applyAlignment="1">
      <alignment horizontal="center"/>
    </xf>
    <xf numFmtId="0" fontId="46" fillId="0" borderId="0" xfId="0" applyFont="1"/>
    <xf numFmtId="0" fontId="41" fillId="0" borderId="0" xfId="0" applyFont="1" applyAlignment="1">
      <alignment horizontal="left"/>
    </xf>
    <xf numFmtId="0" fontId="30" fillId="0" borderId="0" xfId="0" applyFont="1"/>
    <xf numFmtId="2" fontId="40" fillId="0" borderId="0" xfId="0" applyNumberFormat="1" applyFont="1"/>
    <xf numFmtId="166" fontId="40" fillId="0" borderId="0" xfId="0" applyNumberFormat="1" applyFont="1"/>
    <xf numFmtId="166" fontId="40" fillId="0" borderId="0" xfId="0" applyNumberFormat="1" applyFont="1" applyAlignment="1">
      <alignment horizontal="center"/>
    </xf>
    <xf numFmtId="2" fontId="40" fillId="0" borderId="0" xfId="0" applyNumberFormat="1" applyFont="1" applyProtection="1">
      <protection locked="0"/>
    </xf>
    <xf numFmtId="0" fontId="65" fillId="0" borderId="0" xfId="0" applyFont="1" applyAlignment="1">
      <alignment vertical="center"/>
    </xf>
    <xf numFmtId="0" fontId="64" fillId="0" borderId="0" xfId="0" applyFont="1"/>
    <xf numFmtId="0" fontId="64" fillId="0" borderId="0" xfId="0" applyFont="1" applyProtection="1">
      <protection locked="0"/>
    </xf>
    <xf numFmtId="0" fontId="66" fillId="0" borderId="0" xfId="0" applyFont="1" applyAlignment="1">
      <alignment horizontal="center" vertical="center" wrapText="1"/>
    </xf>
    <xf numFmtId="0" fontId="66" fillId="0" borderId="0" xfId="0" applyFont="1"/>
    <xf numFmtId="2" fontId="64" fillId="0" borderId="0" xfId="0" applyNumberFormat="1" applyFont="1"/>
    <xf numFmtId="0" fontId="24" fillId="0" borderId="0" xfId="0" applyFont="1"/>
    <xf numFmtId="0" fontId="24" fillId="0" borderId="26" xfId="2" applyFont="1" applyBorder="1" applyAlignment="1" applyProtection="1">
      <alignment vertical="center"/>
    </xf>
    <xf numFmtId="0" fontId="0" fillId="0" borderId="26" xfId="0" applyBorder="1" applyAlignment="1">
      <alignment vertical="center"/>
    </xf>
    <xf numFmtId="0" fontId="25" fillId="0" borderId="26" xfId="2" applyBorder="1" applyAlignment="1" applyProtection="1">
      <alignment vertical="center"/>
    </xf>
    <xf numFmtId="0" fontId="24" fillId="0" borderId="25" xfId="2" applyFont="1" applyBorder="1" applyAlignment="1" applyProtection="1">
      <alignment vertical="center"/>
    </xf>
    <xf numFmtId="0" fontId="0" fillId="0" borderId="12" xfId="0" applyBorder="1" applyAlignment="1">
      <alignment vertical="center"/>
    </xf>
    <xf numFmtId="0" fontId="0" fillId="0" borderId="13" xfId="0" applyBorder="1" applyAlignment="1">
      <alignment vertical="center"/>
    </xf>
    <xf numFmtId="0" fontId="24" fillId="0" borderId="25" xfId="0" applyFont="1" applyBorder="1" applyAlignment="1">
      <alignment vertical="center"/>
    </xf>
    <xf numFmtId="0" fontId="24" fillId="0" borderId="13" xfId="0" applyFont="1" applyBorder="1" applyAlignment="1">
      <alignment vertical="center"/>
    </xf>
    <xf numFmtId="164" fontId="24" fillId="0" borderId="0" xfId="75" applyNumberFormat="1" applyAlignment="1">
      <alignment vertical="center" wrapText="1"/>
    </xf>
    <xf numFmtId="0" fontId="25" fillId="0" borderId="14" xfId="2" applyBorder="1" applyAlignment="1" applyProtection="1">
      <alignment vertical="center"/>
    </xf>
    <xf numFmtId="0" fontId="25" fillId="0" borderId="25" xfId="2" applyBorder="1" applyAlignment="1" applyProtection="1">
      <alignment vertical="center"/>
    </xf>
    <xf numFmtId="2" fontId="26" fillId="0" borderId="0" xfId="0" applyNumberFormat="1" applyFont="1"/>
    <xf numFmtId="0" fontId="40" fillId="0" borderId="3" xfId="0" applyFont="1" applyBorder="1" applyAlignment="1" applyProtection="1">
      <alignment vertical="center"/>
      <protection locked="0"/>
    </xf>
    <xf numFmtId="0" fontId="40" fillId="0" borderId="4" xfId="0" applyFont="1" applyBorder="1" applyAlignment="1" applyProtection="1">
      <alignment vertical="center"/>
      <protection locked="0"/>
    </xf>
    <xf numFmtId="0" fontId="40" fillId="0" borderId="11" xfId="0" applyFont="1" applyBorder="1" applyAlignment="1" applyProtection="1">
      <alignment vertical="center"/>
      <protection locked="0"/>
    </xf>
    <xf numFmtId="0" fontId="24" fillId="0" borderId="3" xfId="0" applyFont="1" applyBorder="1" applyAlignment="1" applyProtection="1">
      <alignment vertical="center"/>
      <protection locked="0"/>
    </xf>
    <xf numFmtId="164" fontId="38" fillId="0" borderId="9" xfId="0" applyNumberFormat="1" applyFont="1" applyBorder="1" applyAlignment="1">
      <alignment vertical="center"/>
    </xf>
    <xf numFmtId="0" fontId="31" fillId="0" borderId="3" xfId="0" applyFont="1" applyBorder="1" applyAlignment="1" applyProtection="1">
      <alignment vertical="center"/>
      <protection locked="0"/>
    </xf>
    <xf numFmtId="0" fontId="31" fillId="38" borderId="3" xfId="0" applyFont="1" applyFill="1" applyBorder="1" applyAlignment="1" applyProtection="1">
      <alignment vertical="center"/>
      <protection locked="0"/>
    </xf>
    <xf numFmtId="0" fontId="24" fillId="38" borderId="3" xfId="0" applyFont="1" applyFill="1" applyBorder="1" applyAlignment="1" applyProtection="1">
      <alignment vertical="center"/>
      <protection locked="0"/>
    </xf>
    <xf numFmtId="0" fontId="40" fillId="38" borderId="3" xfId="0" applyFont="1" applyFill="1" applyBorder="1" applyAlignment="1" applyProtection="1">
      <alignment vertical="center"/>
      <protection locked="0"/>
    </xf>
    <xf numFmtId="0" fontId="40" fillId="38" borderId="4" xfId="0" applyFont="1" applyFill="1" applyBorder="1" applyAlignment="1" applyProtection="1">
      <alignment vertical="center"/>
      <protection locked="0"/>
    </xf>
    <xf numFmtId="0" fontId="28" fillId="0" borderId="0" xfId="0" applyFont="1" applyAlignment="1">
      <alignment vertical="center"/>
    </xf>
    <xf numFmtId="0" fontId="40" fillId="35" borderId="3" xfId="0" applyFont="1" applyFill="1" applyBorder="1" applyAlignment="1" applyProtection="1">
      <alignment vertical="center"/>
      <protection locked="0"/>
    </xf>
    <xf numFmtId="0" fontId="40" fillId="36" borderId="3" xfId="0" applyFont="1" applyFill="1" applyBorder="1" applyAlignment="1" applyProtection="1">
      <alignment vertical="center"/>
      <protection locked="0"/>
    </xf>
    <xf numFmtId="0" fontId="40" fillId="37" borderId="3" xfId="0" applyFont="1" applyFill="1" applyBorder="1" applyAlignment="1" applyProtection="1">
      <alignment vertical="center"/>
      <protection locked="0"/>
    </xf>
    <xf numFmtId="0" fontId="24" fillId="0" borderId="5" xfId="0" applyFont="1" applyBorder="1" applyAlignment="1" applyProtection="1">
      <alignment vertical="center"/>
      <protection locked="0"/>
    </xf>
    <xf numFmtId="0" fontId="64" fillId="0" borderId="0" xfId="0" applyFont="1" applyAlignment="1">
      <alignment vertical="center"/>
    </xf>
    <xf numFmtId="164" fontId="38" fillId="0" borderId="0" xfId="0" applyNumberFormat="1" applyFont="1" applyAlignment="1">
      <alignment vertical="center"/>
    </xf>
    <xf numFmtId="0" fontId="40" fillId="38" borderId="8" xfId="0" applyFont="1" applyFill="1" applyBorder="1" applyAlignment="1" applyProtection="1">
      <alignment vertical="center"/>
      <protection locked="0"/>
    </xf>
    <xf numFmtId="164" fontId="39" fillId="0" borderId="28" xfId="0" applyNumberFormat="1" applyFont="1" applyBorder="1" applyAlignment="1">
      <alignment vertical="center"/>
    </xf>
    <xf numFmtId="0" fontId="28" fillId="0" borderId="29" xfId="0" applyFont="1" applyBorder="1" applyAlignment="1">
      <alignment vertical="center"/>
    </xf>
    <xf numFmtId="164" fontId="38" fillId="0" borderId="32" xfId="0" applyNumberFormat="1" applyFont="1" applyBorder="1" applyAlignment="1">
      <alignment vertical="center"/>
    </xf>
    <xf numFmtId="0" fontId="28" fillId="38" borderId="29" xfId="0" applyFont="1" applyFill="1" applyBorder="1" applyAlignment="1">
      <alignment vertical="center"/>
    </xf>
    <xf numFmtId="0" fontId="28" fillId="38" borderId="31" xfId="0" applyFont="1" applyFill="1" applyBorder="1" applyAlignment="1">
      <alignment vertical="center"/>
    </xf>
    <xf numFmtId="0" fontId="28" fillId="35" borderId="29" xfId="0" applyFont="1" applyFill="1" applyBorder="1" applyAlignment="1">
      <alignment vertical="center"/>
    </xf>
    <xf numFmtId="0" fontId="28" fillId="36" borderId="29" xfId="0" applyFont="1" applyFill="1" applyBorder="1" applyAlignment="1">
      <alignment vertical="center"/>
    </xf>
    <xf numFmtId="0" fontId="28" fillId="37" borderId="29" xfId="0" applyFont="1" applyFill="1" applyBorder="1" applyAlignment="1">
      <alignment vertical="center"/>
    </xf>
    <xf numFmtId="0" fontId="28" fillId="0" borderId="7" xfId="0" applyFont="1" applyBorder="1" applyAlignment="1">
      <alignment vertical="center"/>
    </xf>
    <xf numFmtId="0" fontId="28" fillId="0" borderId="31" xfId="0" applyFont="1" applyBorder="1" applyAlignment="1" applyProtection="1">
      <alignment vertical="center"/>
      <protection locked="0"/>
    </xf>
    <xf numFmtId="0" fontId="68" fillId="0" borderId="0" xfId="2" applyFont="1" applyAlignment="1" applyProtection="1"/>
    <xf numFmtId="0" fontId="24" fillId="0" borderId="25" xfId="0" applyFont="1" applyBorder="1" applyAlignment="1">
      <alignment vertical="center" wrapText="1"/>
    </xf>
    <xf numFmtId="0" fontId="40" fillId="0" borderId="9" xfId="0" applyFont="1" applyBorder="1" applyAlignment="1" applyProtection="1">
      <alignment vertical="center"/>
      <protection locked="0"/>
    </xf>
    <xf numFmtId="0" fontId="40" fillId="0" borderId="8" xfId="0" applyFont="1" applyBorder="1" applyAlignment="1" applyProtection="1">
      <alignment vertical="center"/>
      <protection locked="0"/>
    </xf>
    <xf numFmtId="0" fontId="28" fillId="0" borderId="0" xfId="0" applyFont="1" applyAlignment="1" applyProtection="1">
      <alignment horizontal="center" vertical="center" wrapText="1"/>
      <protection locked="0"/>
    </xf>
    <xf numFmtId="0" fontId="45" fillId="0" borderId="0" xfId="2" applyFont="1" applyFill="1" applyBorder="1" applyAlignment="1" applyProtection="1">
      <alignment horizontal="left" vertical="center" wrapText="1"/>
      <protection locked="0"/>
    </xf>
    <xf numFmtId="0" fontId="45" fillId="0" borderId="0" xfId="2" applyFont="1" applyFill="1" applyAlignment="1" applyProtection="1">
      <alignment horizontal="left"/>
    </xf>
    <xf numFmtId="0" fontId="40" fillId="38" borderId="11" xfId="0" applyFont="1" applyFill="1" applyBorder="1" applyAlignment="1" applyProtection="1">
      <alignment vertical="center"/>
      <protection locked="0"/>
    </xf>
    <xf numFmtId="0" fontId="40" fillId="3" borderId="3" xfId="0" applyFont="1" applyFill="1" applyBorder="1" applyAlignment="1" applyProtection="1">
      <alignment vertical="center"/>
      <protection locked="0"/>
    </xf>
    <xf numFmtId="0" fontId="28" fillId="3" borderId="29" xfId="0" applyFont="1" applyFill="1" applyBorder="1" applyAlignment="1">
      <alignment vertical="center"/>
    </xf>
    <xf numFmtId="0" fontId="40" fillId="38" borderId="9" xfId="0" applyFont="1" applyFill="1" applyBorder="1" applyAlignment="1" applyProtection="1">
      <alignment vertical="center"/>
      <protection locked="0"/>
    </xf>
    <xf numFmtId="0" fontId="28" fillId="0" borderId="39" xfId="0" applyFont="1" applyBorder="1" applyAlignment="1">
      <alignment horizontal="center" vertical="center"/>
    </xf>
    <xf numFmtId="0" fontId="40" fillId="38" borderId="45" xfId="0" applyFont="1" applyFill="1" applyBorder="1" applyAlignment="1" applyProtection="1">
      <alignment vertical="center"/>
      <protection locked="0"/>
    </xf>
    <xf numFmtId="0" fontId="40" fillId="0" borderId="30" xfId="0" applyFont="1" applyBorder="1" applyAlignment="1">
      <alignment vertical="center"/>
    </xf>
    <xf numFmtId="0" fontId="28" fillId="0" borderId="30" xfId="0" applyFont="1" applyBorder="1" applyAlignment="1">
      <alignment horizontal="center" vertical="center"/>
    </xf>
    <xf numFmtId="0" fontId="40" fillId="0" borderId="45" xfId="0" applyFont="1" applyBorder="1" applyAlignment="1" applyProtection="1">
      <alignment vertical="center"/>
      <protection locked="0"/>
    </xf>
    <xf numFmtId="0" fontId="40" fillId="0" borderId="46" xfId="0" applyFont="1" applyBorder="1" applyAlignment="1">
      <alignment horizontal="center"/>
    </xf>
    <xf numFmtId="0" fontId="28" fillId="0" borderId="47" xfId="0" applyFont="1" applyBorder="1" applyAlignment="1">
      <alignment horizontal="center" vertical="center" wrapText="1"/>
    </xf>
    <xf numFmtId="0" fontId="28" fillId="0" borderId="48" xfId="0" applyFont="1" applyBorder="1" applyAlignment="1">
      <alignment horizontal="center" vertical="center" wrapText="1"/>
    </xf>
    <xf numFmtId="0" fontId="24" fillId="0" borderId="49" xfId="0" applyFont="1" applyBorder="1"/>
    <xf numFmtId="0" fontId="28" fillId="0" borderId="50" xfId="0" applyFont="1" applyBorder="1" applyAlignment="1">
      <alignment horizontal="center" vertical="center" wrapText="1"/>
    </xf>
    <xf numFmtId="0" fontId="28" fillId="0" borderId="51" xfId="0" applyFont="1" applyBorder="1" applyAlignment="1">
      <alignment horizontal="center" vertical="center" wrapText="1"/>
    </xf>
    <xf numFmtId="164" fontId="38" fillId="38" borderId="52" xfId="0" applyNumberFormat="1" applyFont="1" applyFill="1" applyBorder="1" applyAlignment="1">
      <alignment vertical="center"/>
    </xf>
    <xf numFmtId="164" fontId="38" fillId="0" borderId="53" xfId="0" applyNumberFormat="1" applyFont="1" applyBorder="1" applyAlignment="1">
      <alignment vertical="center"/>
    </xf>
    <xf numFmtId="164" fontId="38" fillId="38" borderId="54" xfId="0" applyNumberFormat="1" applyFont="1" applyFill="1" applyBorder="1" applyAlignment="1">
      <alignment vertical="center"/>
    </xf>
    <xf numFmtId="0" fontId="40" fillId="0" borderId="56" xfId="0" applyFont="1" applyBorder="1" applyAlignment="1" applyProtection="1">
      <alignment vertical="center"/>
      <protection locked="0"/>
    </xf>
    <xf numFmtId="0" fontId="40" fillId="0" borderId="60" xfId="0" applyFont="1" applyBorder="1" applyAlignment="1" applyProtection="1">
      <alignment vertical="center"/>
      <protection locked="0"/>
    </xf>
    <xf numFmtId="0" fontId="40" fillId="0" borderId="61" xfId="0" applyFont="1" applyBorder="1" applyAlignment="1" applyProtection="1">
      <alignment vertical="center"/>
      <protection locked="0"/>
    </xf>
    <xf numFmtId="0" fontId="40" fillId="0" borderId="62" xfId="0" applyFont="1" applyBorder="1" applyAlignment="1" applyProtection="1">
      <alignment vertical="center"/>
      <protection locked="0"/>
    </xf>
    <xf numFmtId="0" fontId="40" fillId="0" borderId="63" xfId="0" applyFont="1" applyBorder="1"/>
    <xf numFmtId="0" fontId="28" fillId="0" borderId="64" xfId="0" applyFont="1" applyBorder="1" applyAlignment="1">
      <alignment horizontal="center" vertical="center" wrapText="1"/>
    </xf>
    <xf numFmtId="0" fontId="28" fillId="0" borderId="68" xfId="0" applyFont="1" applyBorder="1" applyAlignment="1">
      <alignment horizontal="center" vertical="center" wrapText="1"/>
    </xf>
    <xf numFmtId="0" fontId="40" fillId="0" borderId="73" xfId="0" applyFont="1" applyBorder="1" applyAlignment="1" applyProtection="1">
      <alignment vertical="center"/>
      <protection locked="0"/>
    </xf>
    <xf numFmtId="0" fontId="40" fillId="0" borderId="75" xfId="0" applyFont="1" applyBorder="1" applyAlignment="1" applyProtection="1">
      <alignment vertical="center"/>
      <protection locked="0"/>
    </xf>
    <xf numFmtId="0" fontId="41" fillId="0" borderId="39" xfId="0" applyFont="1" applyBorder="1" applyAlignment="1">
      <alignment horizontal="center" vertical="center"/>
    </xf>
    <xf numFmtId="0" fontId="40" fillId="38" borderId="73" xfId="0" applyFont="1" applyFill="1" applyBorder="1" applyAlignment="1" applyProtection="1">
      <alignment vertical="center"/>
      <protection locked="0"/>
    </xf>
    <xf numFmtId="0" fontId="40" fillId="38" borderId="61" xfId="0" applyFont="1" applyFill="1" applyBorder="1" applyAlignment="1" applyProtection="1">
      <alignment vertical="center"/>
      <protection locked="0"/>
    </xf>
    <xf numFmtId="0" fontId="40" fillId="3" borderId="61" xfId="0" applyFont="1" applyFill="1" applyBorder="1" applyAlignment="1" applyProtection="1">
      <alignment vertical="center"/>
      <protection locked="0"/>
    </xf>
    <xf numFmtId="0" fontId="40" fillId="3" borderId="62" xfId="0" applyFont="1" applyFill="1" applyBorder="1" applyAlignment="1" applyProtection="1">
      <alignment vertical="center"/>
      <protection locked="0"/>
    </xf>
    <xf numFmtId="0" fontId="31" fillId="0" borderId="63" xfId="0" applyFont="1" applyBorder="1" applyAlignment="1">
      <alignment horizontal="center"/>
    </xf>
    <xf numFmtId="0" fontId="31" fillId="0" borderId="65" xfId="0" applyFont="1" applyBorder="1" applyAlignment="1" applyProtection="1">
      <alignment vertical="center"/>
      <protection locked="0"/>
    </xf>
    <xf numFmtId="0" fontId="31" fillId="0" borderId="73" xfId="0" applyFont="1" applyBorder="1" applyAlignment="1" applyProtection="1">
      <alignment vertical="center"/>
      <protection locked="0"/>
    </xf>
    <xf numFmtId="0" fontId="31" fillId="0" borderId="61" xfId="0" applyFont="1" applyBorder="1" applyAlignment="1" applyProtection="1">
      <alignment vertical="center"/>
      <protection locked="0"/>
    </xf>
    <xf numFmtId="0" fontId="31" fillId="38" borderId="73" xfId="0" applyFont="1" applyFill="1" applyBorder="1" applyAlignment="1" applyProtection="1">
      <alignment vertical="center"/>
      <protection locked="0"/>
    </xf>
    <xf numFmtId="0" fontId="31" fillId="38" borderId="61" xfId="0" applyFont="1" applyFill="1" applyBorder="1" applyAlignment="1" applyProtection="1">
      <alignment vertical="center"/>
      <protection locked="0"/>
    </xf>
    <xf numFmtId="0" fontId="31" fillId="38" borderId="65" xfId="0" applyFont="1" applyFill="1" applyBorder="1" applyAlignment="1" applyProtection="1">
      <alignment vertical="center"/>
      <protection locked="0"/>
    </xf>
    <xf numFmtId="0" fontId="31" fillId="38" borderId="82" xfId="0" applyFont="1" applyFill="1" applyBorder="1" applyAlignment="1" applyProtection="1">
      <alignment vertical="center"/>
      <protection locked="0"/>
    </xf>
    <xf numFmtId="0" fontId="40" fillId="0" borderId="63" xfId="0" applyFont="1" applyBorder="1" applyAlignment="1">
      <alignment horizontal="center"/>
    </xf>
    <xf numFmtId="0" fontId="40" fillId="0" borderId="65" xfId="0" applyFont="1" applyBorder="1" applyAlignment="1" applyProtection="1">
      <alignment vertical="center"/>
      <protection locked="0"/>
    </xf>
    <xf numFmtId="0" fontId="40" fillId="38" borderId="65" xfId="0" applyFont="1" applyFill="1" applyBorder="1" applyAlignment="1" applyProtection="1">
      <alignment vertical="center"/>
      <protection locked="0"/>
    </xf>
    <xf numFmtId="0" fontId="40" fillId="38" borderId="82" xfId="0" applyFont="1" applyFill="1" applyBorder="1" applyAlignment="1" applyProtection="1">
      <alignment vertical="center"/>
      <protection locked="0"/>
    </xf>
    <xf numFmtId="0" fontId="40" fillId="35" borderId="61" xfId="0" applyFont="1" applyFill="1" applyBorder="1" applyAlignment="1" applyProtection="1">
      <alignment vertical="center"/>
      <protection locked="0"/>
    </xf>
    <xf numFmtId="0" fontId="40" fillId="35" borderId="62" xfId="0" applyFont="1" applyFill="1" applyBorder="1" applyAlignment="1" applyProtection="1">
      <alignment vertical="center"/>
      <protection locked="0"/>
    </xf>
    <xf numFmtId="0" fontId="40" fillId="35" borderId="73" xfId="0" applyFont="1" applyFill="1" applyBorder="1" applyAlignment="1" applyProtection="1">
      <alignment vertical="center"/>
      <protection locked="0"/>
    </xf>
    <xf numFmtId="0" fontId="40" fillId="36" borderId="73" xfId="0" applyFont="1" applyFill="1" applyBorder="1" applyAlignment="1" applyProtection="1">
      <alignment vertical="center"/>
      <protection locked="0"/>
    </xf>
    <xf numFmtId="0" fontId="40" fillId="36" borderId="61" xfId="0" applyFont="1" applyFill="1" applyBorder="1" applyAlignment="1" applyProtection="1">
      <alignment vertical="center"/>
      <protection locked="0"/>
    </xf>
    <xf numFmtId="0" fontId="40" fillId="36" borderId="62" xfId="0" applyFont="1" applyFill="1" applyBorder="1" applyAlignment="1" applyProtection="1">
      <alignment vertical="center"/>
      <protection locked="0"/>
    </xf>
    <xf numFmtId="0" fontId="40" fillId="37" borderId="73" xfId="0" applyFont="1" applyFill="1" applyBorder="1" applyAlignment="1" applyProtection="1">
      <alignment vertical="center"/>
      <protection locked="0"/>
    </xf>
    <xf numFmtId="0" fontId="40" fillId="37" borderId="61" xfId="0" applyFont="1" applyFill="1" applyBorder="1" applyAlignment="1" applyProtection="1">
      <alignment vertical="center"/>
      <protection locked="0"/>
    </xf>
    <xf numFmtId="0" fontId="40" fillId="37" borderId="62" xfId="0" applyFont="1" applyFill="1" applyBorder="1" applyAlignment="1" applyProtection="1">
      <alignment vertical="center"/>
      <protection locked="0"/>
    </xf>
    <xf numFmtId="0" fontId="24" fillId="0" borderId="79" xfId="0" applyFont="1" applyBorder="1" applyAlignment="1" applyProtection="1">
      <alignment vertical="center"/>
      <protection locked="0"/>
    </xf>
    <xf numFmtId="0" fontId="24" fillId="0" borderId="83" xfId="0" applyFont="1" applyBorder="1" applyAlignment="1" applyProtection="1">
      <alignment vertical="center"/>
      <protection locked="0"/>
    </xf>
    <xf numFmtId="164" fontId="38" fillId="0" borderId="52" xfId="0" applyNumberFormat="1" applyFont="1" applyBorder="1" applyAlignment="1">
      <alignment vertical="center"/>
    </xf>
    <xf numFmtId="164" fontId="38" fillId="38" borderId="84" xfId="0" applyNumberFormat="1" applyFont="1" applyFill="1" applyBorder="1" applyAlignment="1">
      <alignment vertical="center"/>
    </xf>
    <xf numFmtId="164" fontId="38" fillId="0" borderId="55" xfId="0" quotePrefix="1" applyNumberFormat="1" applyFont="1" applyBorder="1" applyAlignment="1">
      <alignment vertical="center"/>
    </xf>
    <xf numFmtId="164" fontId="38" fillId="0" borderId="86" xfId="0" applyNumberFormat="1" applyFont="1" applyBorder="1" applyAlignment="1" applyProtection="1">
      <alignment vertical="center"/>
      <protection locked="0"/>
    </xf>
    <xf numFmtId="1" fontId="28" fillId="0" borderId="87" xfId="0" applyNumberFormat="1" applyFont="1" applyBorder="1" applyAlignment="1">
      <alignment horizontal="center" vertical="center" wrapText="1"/>
    </xf>
    <xf numFmtId="164" fontId="38" fillId="0" borderId="0" xfId="0" applyNumberFormat="1" applyFont="1" applyAlignment="1" applyProtection="1">
      <alignment vertical="center"/>
      <protection locked="0"/>
    </xf>
    <xf numFmtId="164" fontId="38" fillId="0" borderId="0" xfId="3" applyNumberFormat="1" applyFont="1" applyAlignment="1">
      <alignment vertical="center"/>
    </xf>
    <xf numFmtId="164" fontId="38" fillId="0" borderId="88" xfId="0" applyNumberFormat="1" applyFont="1" applyBorder="1" applyAlignment="1">
      <alignment vertical="center"/>
    </xf>
    <xf numFmtId="164" fontId="38" fillId="0" borderId="89" xfId="0" applyNumberFormat="1" applyFont="1" applyBorder="1" applyAlignment="1">
      <alignment vertical="center"/>
    </xf>
    <xf numFmtId="164" fontId="38" fillId="38" borderId="89" xfId="0" applyNumberFormat="1" applyFont="1" applyFill="1" applyBorder="1" applyAlignment="1">
      <alignment vertical="center"/>
    </xf>
    <xf numFmtId="164" fontId="38" fillId="0" borderId="90" xfId="0" applyNumberFormat="1" applyFont="1" applyBorder="1" applyAlignment="1">
      <alignment vertical="center"/>
    </xf>
    <xf numFmtId="164" fontId="38" fillId="38" borderId="90" xfId="0" applyNumberFormat="1" applyFont="1" applyFill="1" applyBorder="1" applyAlignment="1">
      <alignment vertical="center"/>
    </xf>
    <xf numFmtId="164" fontId="38" fillId="38" borderId="91" xfId="0" applyNumberFormat="1" applyFont="1" applyFill="1" applyBorder="1" applyAlignment="1">
      <alignment vertical="center"/>
    </xf>
    <xf numFmtId="164" fontId="38" fillId="38" borderId="93" xfId="0" applyNumberFormat="1" applyFont="1" applyFill="1" applyBorder="1" applyAlignment="1">
      <alignment vertical="center"/>
    </xf>
    <xf numFmtId="164" fontId="38" fillId="0" borderId="94" xfId="0" applyNumberFormat="1" applyFont="1" applyBorder="1" applyAlignment="1">
      <alignment vertical="center"/>
    </xf>
    <xf numFmtId="164" fontId="38" fillId="0" borderId="92" xfId="0" applyNumberFormat="1" applyFont="1" applyBorder="1" applyAlignment="1">
      <alignment vertical="center"/>
    </xf>
    <xf numFmtId="166" fontId="38" fillId="0" borderId="94" xfId="0" applyNumberFormat="1" applyFont="1" applyBorder="1" applyAlignment="1">
      <alignment vertical="center"/>
    </xf>
    <xf numFmtId="166" fontId="38" fillId="38" borderId="94" xfId="0" applyNumberFormat="1" applyFont="1" applyFill="1" applyBorder="1" applyAlignment="1">
      <alignment vertical="center"/>
    </xf>
    <xf numFmtId="166" fontId="38" fillId="0" borderId="90" xfId="0" applyNumberFormat="1" applyFont="1" applyBorder="1" applyAlignment="1">
      <alignment vertical="center"/>
    </xf>
    <xf numFmtId="164" fontId="38" fillId="35" borderId="94" xfId="0" applyNumberFormat="1" applyFont="1" applyFill="1" applyBorder="1" applyAlignment="1">
      <alignment vertical="center"/>
    </xf>
    <xf numFmtId="164" fontId="38" fillId="0" borderId="94" xfId="75" applyNumberFormat="1" applyFont="1" applyBorder="1" applyAlignment="1">
      <alignment vertical="center"/>
    </xf>
    <xf numFmtId="164" fontId="38" fillId="36" borderId="94" xfId="0" applyNumberFormat="1" applyFont="1" applyFill="1" applyBorder="1" applyAlignment="1">
      <alignment vertical="center"/>
    </xf>
    <xf numFmtId="164" fontId="38" fillId="37" borderId="94" xfId="0" applyNumberFormat="1" applyFont="1" applyFill="1" applyBorder="1" applyAlignment="1">
      <alignment vertical="center"/>
    </xf>
    <xf numFmtId="164" fontId="38" fillId="0" borderId="86" xfId="0" applyNumberFormat="1" applyFont="1" applyBorder="1" applyAlignment="1">
      <alignment vertical="center"/>
    </xf>
    <xf numFmtId="166" fontId="38" fillId="0" borderId="86" xfId="0" applyNumberFormat="1" applyFont="1" applyBorder="1" applyAlignment="1">
      <alignment vertical="center"/>
    </xf>
    <xf numFmtId="164" fontId="38" fillId="38" borderId="86" xfId="0" applyNumberFormat="1" applyFont="1" applyFill="1" applyBorder="1" applyAlignment="1">
      <alignment vertical="center"/>
    </xf>
    <xf numFmtId="166" fontId="38" fillId="3" borderId="86" xfId="0" applyNumberFormat="1" applyFont="1" applyFill="1" applyBorder="1" applyAlignment="1">
      <alignment vertical="center"/>
    </xf>
    <xf numFmtId="164" fontId="38" fillId="0" borderId="96" xfId="0" applyNumberFormat="1" applyFont="1" applyBorder="1" applyAlignment="1">
      <alignment vertical="center"/>
    </xf>
    <xf numFmtId="164" fontId="38" fillId="38" borderId="96" xfId="0" applyNumberFormat="1" applyFont="1" applyFill="1" applyBorder="1" applyAlignment="1">
      <alignment vertical="center"/>
    </xf>
    <xf numFmtId="164" fontId="38" fillId="0" borderId="97" xfId="0" applyNumberFormat="1" applyFont="1" applyBorder="1" applyAlignment="1">
      <alignment vertical="center"/>
    </xf>
    <xf numFmtId="166" fontId="38" fillId="0" borderId="97" xfId="0" applyNumberFormat="1" applyFont="1" applyBorder="1" applyAlignment="1">
      <alignment vertical="center"/>
    </xf>
    <xf numFmtId="166" fontId="38" fillId="38" borderId="97" xfId="0" applyNumberFormat="1" applyFont="1" applyFill="1" applyBorder="1" applyAlignment="1">
      <alignment vertical="center"/>
    </xf>
    <xf numFmtId="164" fontId="38" fillId="38" borderId="86" xfId="0" applyNumberFormat="1" applyFont="1" applyFill="1" applyBorder="1" applyAlignment="1" applyProtection="1">
      <alignment horizontal="right" vertical="center"/>
      <protection locked="0"/>
    </xf>
    <xf numFmtId="164" fontId="38" fillId="38" borderId="86" xfId="0" applyNumberFormat="1" applyFont="1" applyFill="1" applyBorder="1" applyAlignment="1" applyProtection="1">
      <alignment vertical="center"/>
      <protection locked="0"/>
    </xf>
    <xf numFmtId="166" fontId="38" fillId="0" borderId="96" xfId="0" applyNumberFormat="1" applyFont="1" applyBorder="1" applyAlignment="1">
      <alignment vertical="center"/>
    </xf>
    <xf numFmtId="1" fontId="28" fillId="0" borderId="98" xfId="0" applyNumberFormat="1" applyFont="1" applyBorder="1" applyAlignment="1">
      <alignment horizontal="center" vertical="center" wrapText="1"/>
    </xf>
    <xf numFmtId="164" fontId="38" fillId="35" borderId="97" xfId="0" applyNumberFormat="1" applyFont="1" applyFill="1" applyBorder="1" applyAlignment="1">
      <alignment vertical="center"/>
    </xf>
    <xf numFmtId="164" fontId="38" fillId="0" borderId="97" xfId="75" applyNumberFormat="1" applyFont="1" applyBorder="1" applyAlignment="1">
      <alignment vertical="center"/>
    </xf>
    <xf numFmtId="164" fontId="38" fillId="36" borderId="97" xfId="0" applyNumberFormat="1" applyFont="1" applyFill="1" applyBorder="1" applyAlignment="1">
      <alignment vertical="center"/>
    </xf>
    <xf numFmtId="164" fontId="38" fillId="37" borderId="97" xfId="0" applyNumberFormat="1" applyFont="1" applyFill="1" applyBorder="1" applyAlignment="1">
      <alignment vertical="center"/>
    </xf>
    <xf numFmtId="164" fontId="24" fillId="0" borderId="86" xfId="0" applyNumberFormat="1" applyFont="1" applyBorder="1" applyAlignment="1">
      <alignment horizontal="right" vertical="center" wrapText="1"/>
    </xf>
    <xf numFmtId="1" fontId="28" fillId="3" borderId="98" xfId="0" applyNumberFormat="1" applyFont="1" applyFill="1" applyBorder="1" applyAlignment="1">
      <alignment horizontal="center" vertical="center" wrapText="1"/>
    </xf>
    <xf numFmtId="164" fontId="38" fillId="3" borderId="86" xfId="0" applyNumberFormat="1" applyFont="1" applyFill="1" applyBorder="1" applyAlignment="1">
      <alignment vertical="center"/>
    </xf>
    <xf numFmtId="0" fontId="34" fillId="0" borderId="0" xfId="0" applyFont="1" applyAlignment="1" applyProtection="1">
      <alignment horizontal="center" vertical="center" wrapText="1"/>
      <protection locked="0"/>
    </xf>
    <xf numFmtId="0" fontId="0" fillId="0" borderId="99" xfId="0" applyBorder="1" applyAlignment="1">
      <alignment vertical="center"/>
    </xf>
    <xf numFmtId="0" fontId="0" fillId="0" borderId="2" xfId="0" applyBorder="1" applyAlignment="1">
      <alignment vertical="center"/>
    </xf>
    <xf numFmtId="0" fontId="0" fillId="0" borderId="100" xfId="0" applyBorder="1" applyAlignment="1">
      <alignment vertical="center"/>
    </xf>
    <xf numFmtId="0" fontId="0" fillId="0" borderId="95" xfId="0" applyBorder="1" applyAlignment="1">
      <alignment vertical="center"/>
    </xf>
    <xf numFmtId="164" fontId="38" fillId="0" borderId="103" xfId="0" applyNumberFormat="1" applyFont="1" applyBorder="1" applyAlignment="1" applyProtection="1">
      <alignment vertical="center"/>
      <protection locked="0"/>
    </xf>
    <xf numFmtId="164" fontId="38" fillId="0" borderId="101" xfId="0" applyNumberFormat="1" applyFont="1" applyBorder="1" applyAlignment="1" applyProtection="1">
      <alignment vertical="center"/>
      <protection locked="0"/>
    </xf>
    <xf numFmtId="164" fontId="38" fillId="0" borderId="104" xfId="0" applyNumberFormat="1" applyFont="1" applyBorder="1" applyAlignment="1" applyProtection="1">
      <alignment vertical="center"/>
      <protection locked="0"/>
    </xf>
    <xf numFmtId="164" fontId="38" fillId="0" borderId="103" xfId="0" applyNumberFormat="1" applyFont="1" applyBorder="1" applyAlignment="1">
      <alignment vertical="center"/>
    </xf>
    <xf numFmtId="164" fontId="38" fillId="0" borderId="101" xfId="0" applyNumberFormat="1" applyFont="1" applyBorder="1" applyAlignment="1">
      <alignment vertical="center"/>
    </xf>
    <xf numFmtId="164" fontId="38" fillId="0" borderId="104" xfId="0" applyNumberFormat="1" applyFont="1" applyBorder="1" applyAlignment="1">
      <alignment vertical="center"/>
    </xf>
    <xf numFmtId="166" fontId="38" fillId="0" borderId="103" xfId="0" applyNumberFormat="1" applyFont="1" applyBorder="1" applyAlignment="1">
      <alignment vertical="center"/>
    </xf>
    <xf numFmtId="166" fontId="38" fillId="0" borderId="101" xfId="0" applyNumberFormat="1" applyFont="1" applyBorder="1" applyAlignment="1">
      <alignment vertical="center"/>
    </xf>
    <xf numFmtId="166" fontId="38" fillId="0" borderId="104" xfId="0" applyNumberFormat="1" applyFont="1" applyBorder="1" applyAlignment="1">
      <alignment vertical="center"/>
    </xf>
    <xf numFmtId="164" fontId="38" fillId="38" borderId="103" xfId="0" applyNumberFormat="1" applyFont="1" applyFill="1" applyBorder="1" applyAlignment="1">
      <alignment vertical="center"/>
    </xf>
    <xf numFmtId="164" fontId="38" fillId="3" borderId="103" xfId="0" quotePrefix="1" applyNumberFormat="1" applyFont="1" applyFill="1" applyBorder="1" applyAlignment="1">
      <alignment vertical="center"/>
    </xf>
    <xf numFmtId="164" fontId="38" fillId="0" borderId="103" xfId="0" quotePrefix="1" applyNumberFormat="1" applyFont="1" applyBorder="1" applyAlignment="1">
      <alignment vertical="center"/>
    </xf>
    <xf numFmtId="164" fontId="38" fillId="38" borderId="101" xfId="0" applyNumberFormat="1" applyFont="1" applyFill="1" applyBorder="1" applyAlignment="1">
      <alignment vertical="center"/>
    </xf>
    <xf numFmtId="164" fontId="38" fillId="38" borderId="104" xfId="0" applyNumberFormat="1" applyFont="1" applyFill="1" applyBorder="1" applyAlignment="1">
      <alignment vertical="center"/>
    </xf>
    <xf numFmtId="164" fontId="38" fillId="3" borderId="101" xfId="0" quotePrefix="1" applyNumberFormat="1" applyFont="1" applyFill="1" applyBorder="1" applyAlignment="1">
      <alignment vertical="center"/>
    </xf>
    <xf numFmtId="164" fontId="38" fillId="3" borderId="104" xfId="0" applyNumberFormat="1" applyFont="1" applyFill="1" applyBorder="1" applyAlignment="1">
      <alignment vertical="center"/>
    </xf>
    <xf numFmtId="164" fontId="38" fillId="0" borderId="101" xfId="0" quotePrefix="1" applyNumberFormat="1" applyFont="1" applyBorder="1" applyAlignment="1">
      <alignment vertical="center"/>
    </xf>
    <xf numFmtId="166" fontId="38" fillId="38" borderId="103" xfId="0" applyNumberFormat="1" applyFont="1" applyFill="1" applyBorder="1" applyAlignment="1">
      <alignment vertical="center"/>
    </xf>
    <xf numFmtId="166" fontId="38" fillId="3" borderId="103" xfId="0" applyNumberFormat="1" applyFont="1" applyFill="1" applyBorder="1" applyAlignment="1">
      <alignment vertical="center"/>
    </xf>
    <xf numFmtId="166" fontId="38" fillId="38" borderId="101" xfId="0" applyNumberFormat="1" applyFont="1" applyFill="1" applyBorder="1" applyAlignment="1">
      <alignment vertical="center"/>
    </xf>
    <xf numFmtId="164" fontId="38" fillId="0" borderId="103" xfId="75" applyNumberFormat="1" applyFont="1" applyBorder="1" applyAlignment="1">
      <alignment vertical="center"/>
    </xf>
    <xf numFmtId="164" fontId="38" fillId="38" borderId="101" xfId="0" applyNumberFormat="1" applyFont="1" applyFill="1" applyBorder="1" applyAlignment="1" applyProtection="1">
      <alignment vertical="center"/>
      <protection locked="0"/>
    </xf>
    <xf numFmtId="164" fontId="38" fillId="0" borderId="101" xfId="75" applyNumberFormat="1" applyFont="1" applyBorder="1" applyAlignment="1">
      <alignment vertical="center"/>
    </xf>
    <xf numFmtId="164" fontId="38" fillId="38" borderId="103" xfId="0" applyNumberFormat="1" applyFont="1" applyFill="1" applyBorder="1" applyAlignment="1" applyProtection="1">
      <alignment horizontal="right" vertical="center"/>
      <protection locked="0"/>
    </xf>
    <xf numFmtId="164" fontId="38" fillId="38" borderId="103" xfId="0" applyNumberFormat="1" applyFont="1" applyFill="1" applyBorder="1" applyAlignment="1" applyProtection="1">
      <alignment vertical="center"/>
      <protection locked="0"/>
    </xf>
    <xf numFmtId="164" fontId="38" fillId="38" borderId="101" xfId="0" applyNumberFormat="1" applyFont="1" applyFill="1" applyBorder="1" applyAlignment="1" applyProtection="1">
      <alignment horizontal="right" vertical="center"/>
      <protection locked="0"/>
    </xf>
    <xf numFmtId="164" fontId="38" fillId="38" borderId="101" xfId="0" applyNumberFormat="1" applyFont="1" applyFill="1" applyBorder="1" applyAlignment="1">
      <alignment horizontal="right" vertical="center"/>
    </xf>
    <xf numFmtId="164" fontId="38" fillId="38" borderId="104" xfId="0" applyNumberFormat="1" applyFont="1" applyFill="1" applyBorder="1" applyAlignment="1" applyProtection="1">
      <alignment horizontal="right" vertical="center"/>
      <protection locked="0"/>
    </xf>
    <xf numFmtId="164" fontId="38" fillId="38" borderId="104" xfId="0" applyNumberFormat="1" applyFont="1" applyFill="1" applyBorder="1" applyAlignment="1" applyProtection="1">
      <alignment vertical="center"/>
      <protection locked="0"/>
    </xf>
    <xf numFmtId="164" fontId="38" fillId="35" borderId="103" xfId="0" applyNumberFormat="1" applyFont="1" applyFill="1" applyBorder="1" applyAlignment="1">
      <alignment vertical="center"/>
    </xf>
    <xf numFmtId="164" fontId="38" fillId="36" borderId="103" xfId="0" applyNumberFormat="1" applyFont="1" applyFill="1" applyBorder="1" applyAlignment="1">
      <alignment vertical="center"/>
    </xf>
    <xf numFmtId="164" fontId="38" fillId="37" borderId="103" xfId="0" applyNumberFormat="1" applyFont="1" applyFill="1" applyBorder="1" applyAlignment="1">
      <alignment vertical="center"/>
    </xf>
    <xf numFmtId="164" fontId="38" fillId="35" borderId="101" xfId="0" applyNumberFormat="1" applyFont="1" applyFill="1" applyBorder="1" applyAlignment="1">
      <alignment vertical="center"/>
    </xf>
    <xf numFmtId="164" fontId="38" fillId="35" borderId="101" xfId="0" applyNumberFormat="1" applyFont="1" applyFill="1" applyBorder="1" applyAlignment="1" applyProtection="1">
      <alignment vertical="center"/>
      <protection locked="0"/>
    </xf>
    <xf numFmtId="164" fontId="38" fillId="0" borderId="101" xfId="75" applyNumberFormat="1" applyFont="1" applyBorder="1" applyAlignment="1" applyProtection="1">
      <alignment vertical="center"/>
      <protection locked="0"/>
    </xf>
    <xf numFmtId="164" fontId="38" fillId="36" borderId="101" xfId="0" applyNumberFormat="1" applyFont="1" applyFill="1" applyBorder="1" applyAlignment="1">
      <alignment vertical="center"/>
    </xf>
    <xf numFmtId="164" fontId="38" fillId="36" borderId="101" xfId="0" applyNumberFormat="1" applyFont="1" applyFill="1" applyBorder="1" applyAlignment="1" applyProtection="1">
      <alignment vertical="center"/>
      <protection locked="0"/>
    </xf>
    <xf numFmtId="164" fontId="38" fillId="37" borderId="101" xfId="0" applyNumberFormat="1" applyFont="1" applyFill="1" applyBorder="1" applyAlignment="1">
      <alignment vertical="center"/>
    </xf>
    <xf numFmtId="164" fontId="38" fillId="37" borderId="101" xfId="0" applyNumberFormat="1" applyFont="1" applyFill="1" applyBorder="1" applyAlignment="1" applyProtection="1">
      <alignment vertical="center"/>
      <protection locked="0"/>
    </xf>
    <xf numFmtId="164" fontId="24" fillId="0" borderId="103" xfId="0" applyNumberFormat="1" applyFont="1" applyBorder="1" applyAlignment="1">
      <alignment horizontal="right" vertical="center" wrapText="1"/>
    </xf>
    <xf numFmtId="164" fontId="24" fillId="0" borderId="101" xfId="0" applyNumberFormat="1" applyFont="1" applyBorder="1" applyAlignment="1">
      <alignment horizontal="right" vertical="center" wrapText="1"/>
    </xf>
    <xf numFmtId="164" fontId="24" fillId="0" borderId="104" xfId="0" applyNumberFormat="1" applyFont="1" applyBorder="1" applyAlignment="1">
      <alignment horizontal="right" vertical="center" wrapText="1"/>
    </xf>
    <xf numFmtId="164" fontId="38" fillId="0" borderId="105" xfId="0" applyNumberFormat="1" applyFont="1" applyBorder="1" applyAlignment="1" applyProtection="1">
      <alignment vertical="center"/>
      <protection locked="0"/>
    </xf>
    <xf numFmtId="164" fontId="39" fillId="0" borderId="106" xfId="0" applyNumberFormat="1" applyFont="1" applyBorder="1" applyAlignment="1">
      <alignment vertical="center"/>
    </xf>
    <xf numFmtId="1" fontId="28" fillId="0" borderId="102" xfId="0" applyNumberFormat="1" applyFont="1" applyBorder="1" applyAlignment="1">
      <alignment horizontal="center" vertical="center" wrapText="1"/>
    </xf>
    <xf numFmtId="164" fontId="38" fillId="0" borderId="107" xfId="0" applyNumberFormat="1" applyFont="1" applyBorder="1" applyAlignment="1">
      <alignment vertical="center"/>
    </xf>
    <xf numFmtId="164" fontId="38" fillId="0" borderId="108" xfId="0" applyNumberFormat="1" applyFont="1" applyBorder="1" applyAlignment="1">
      <alignment vertical="center"/>
    </xf>
    <xf numFmtId="164" fontId="38" fillId="0" borderId="105" xfId="0" applyNumberFormat="1" applyFont="1" applyBorder="1" applyAlignment="1">
      <alignment vertical="center"/>
    </xf>
    <xf numFmtId="164" fontId="38" fillId="0" borderId="105" xfId="3" applyNumberFormat="1" applyFont="1" applyBorder="1" applyAlignment="1">
      <alignment vertical="center"/>
    </xf>
    <xf numFmtId="166" fontId="38" fillId="0" borderId="105" xfId="0" applyNumberFormat="1" applyFont="1" applyBorder="1" applyAlignment="1">
      <alignment vertical="center"/>
    </xf>
    <xf numFmtId="164" fontId="38" fillId="38" borderId="105" xfId="0" applyNumberFormat="1" applyFont="1" applyFill="1" applyBorder="1" applyAlignment="1">
      <alignment vertical="center"/>
    </xf>
    <xf numFmtId="164" fontId="38" fillId="3" borderId="105" xfId="0" quotePrefix="1" applyNumberFormat="1" applyFont="1" applyFill="1" applyBorder="1" applyAlignment="1">
      <alignment vertical="center"/>
    </xf>
    <xf numFmtId="164" fontId="38" fillId="0" borderId="105" xfId="0" quotePrefix="1" applyNumberFormat="1" applyFont="1" applyBorder="1" applyAlignment="1">
      <alignment vertical="center"/>
    </xf>
    <xf numFmtId="166" fontId="38" fillId="0" borderId="107" xfId="0" applyNumberFormat="1" applyFont="1" applyBorder="1" applyAlignment="1">
      <alignment vertical="center"/>
    </xf>
    <xf numFmtId="164" fontId="38" fillId="0" borderId="110" xfId="0" applyNumberFormat="1" applyFont="1" applyBorder="1" applyAlignment="1">
      <alignment vertical="center"/>
    </xf>
    <xf numFmtId="166" fontId="38" fillId="38" borderId="105" xfId="0" applyNumberFormat="1" applyFont="1" applyFill="1" applyBorder="1" applyAlignment="1">
      <alignment vertical="center"/>
    </xf>
    <xf numFmtId="166" fontId="38" fillId="3" borderId="105" xfId="0" applyNumberFormat="1" applyFont="1" applyFill="1" applyBorder="1" applyAlignment="1">
      <alignment vertical="center"/>
    </xf>
    <xf numFmtId="164" fontId="38" fillId="38" borderId="105" xfId="0" applyNumberFormat="1" applyFont="1" applyFill="1" applyBorder="1" applyAlignment="1" applyProtection="1">
      <alignment vertical="center"/>
      <protection locked="0"/>
    </xf>
    <xf numFmtId="164" fontId="38" fillId="0" borderId="105" xfId="75" applyNumberFormat="1" applyFont="1" applyBorder="1" applyAlignment="1">
      <alignment vertical="center"/>
    </xf>
    <xf numFmtId="164" fontId="38" fillId="38" borderId="105" xfId="0" applyNumberFormat="1" applyFont="1" applyFill="1" applyBorder="1" applyAlignment="1" applyProtection="1">
      <alignment horizontal="right" vertical="center"/>
      <protection locked="0"/>
    </xf>
    <xf numFmtId="164" fontId="38" fillId="38" borderId="105" xfId="0" applyNumberFormat="1" applyFont="1" applyFill="1" applyBorder="1" applyAlignment="1">
      <alignment horizontal="right" vertical="center"/>
    </xf>
    <xf numFmtId="164" fontId="38" fillId="35" borderId="105" xfId="0" applyNumberFormat="1" applyFont="1" applyFill="1" applyBorder="1" applyAlignment="1">
      <alignment vertical="center"/>
    </xf>
    <xf numFmtId="164" fontId="38" fillId="35" borderId="105" xfId="0" applyNumberFormat="1" applyFont="1" applyFill="1" applyBorder="1" applyAlignment="1" applyProtection="1">
      <alignment vertical="center"/>
      <protection locked="0"/>
    </xf>
    <xf numFmtId="164" fontId="38" fillId="0" borderId="105" xfId="75" applyNumberFormat="1" applyFont="1" applyBorder="1" applyAlignment="1" applyProtection="1">
      <alignment vertical="center"/>
      <protection locked="0"/>
    </xf>
    <xf numFmtId="164" fontId="38" fillId="36" borderId="105" xfId="0" applyNumberFormat="1" applyFont="1" applyFill="1" applyBorder="1" applyAlignment="1">
      <alignment vertical="center"/>
    </xf>
    <xf numFmtId="164" fontId="38" fillId="36" borderId="105" xfId="0" applyNumberFormat="1" applyFont="1" applyFill="1" applyBorder="1" applyAlignment="1" applyProtection="1">
      <alignment vertical="center"/>
      <protection locked="0"/>
    </xf>
    <xf numFmtId="164" fontId="38" fillId="37" borderId="105" xfId="0" applyNumberFormat="1" applyFont="1" applyFill="1" applyBorder="1" applyAlignment="1">
      <alignment vertical="center"/>
    </xf>
    <xf numFmtId="164" fontId="38" fillId="37" borderId="105" xfId="0" applyNumberFormat="1" applyFont="1" applyFill="1" applyBorder="1" applyAlignment="1" applyProtection="1">
      <alignment vertical="center"/>
      <protection locked="0"/>
    </xf>
    <xf numFmtId="164" fontId="24" fillId="0" borderId="105" xfId="0" applyNumberFormat="1" applyFont="1" applyBorder="1" applyAlignment="1">
      <alignment horizontal="right" vertical="center" wrapText="1"/>
    </xf>
    <xf numFmtId="164" fontId="38" fillId="0" borderId="108" xfId="0" applyNumberFormat="1" applyFont="1" applyBorder="1" applyAlignment="1" applyProtection="1">
      <alignment vertical="center"/>
      <protection locked="0"/>
    </xf>
    <xf numFmtId="166" fontId="38" fillId="0" borderId="108" xfId="0" applyNumberFormat="1" applyFont="1" applyBorder="1" applyAlignment="1">
      <alignment vertical="center"/>
    </xf>
    <xf numFmtId="164" fontId="38" fillId="38" borderId="108" xfId="0" applyNumberFormat="1" applyFont="1" applyFill="1" applyBorder="1" applyAlignment="1">
      <alignment vertical="center"/>
    </xf>
    <xf numFmtId="164" fontId="38" fillId="3" borderId="108" xfId="0" quotePrefix="1" applyNumberFormat="1" applyFont="1" applyFill="1" applyBorder="1" applyAlignment="1">
      <alignment vertical="center"/>
    </xf>
    <xf numFmtId="164" fontId="38" fillId="0" borderId="108" xfId="0" quotePrefix="1" applyNumberFormat="1" applyFont="1" applyBorder="1" applyAlignment="1">
      <alignment vertical="center"/>
    </xf>
    <xf numFmtId="164" fontId="38" fillId="0" borderId="108" xfId="75" applyNumberFormat="1" applyFont="1" applyBorder="1" applyAlignment="1">
      <alignment vertical="center"/>
    </xf>
    <xf numFmtId="166" fontId="38" fillId="38" borderId="108" xfId="0" applyNumberFormat="1" applyFont="1" applyFill="1" applyBorder="1" applyAlignment="1">
      <alignment vertical="center"/>
    </xf>
    <xf numFmtId="164" fontId="38" fillId="38" borderId="108" xfId="0" applyNumberFormat="1" applyFont="1" applyFill="1" applyBorder="1" applyAlignment="1" applyProtection="1">
      <alignment horizontal="right" vertical="center"/>
      <protection locked="0"/>
    </xf>
    <xf numFmtId="164" fontId="38" fillId="38" borderId="108" xfId="0" applyNumberFormat="1" applyFont="1" applyFill="1" applyBorder="1" applyAlignment="1" applyProtection="1">
      <alignment vertical="center"/>
      <protection locked="0"/>
    </xf>
    <xf numFmtId="164" fontId="38" fillId="35" borderId="108" xfId="0" applyNumberFormat="1" applyFont="1" applyFill="1" applyBorder="1" applyAlignment="1">
      <alignment vertical="center"/>
    </xf>
    <xf numFmtId="164" fontId="38" fillId="36" borderId="108" xfId="0" applyNumberFormat="1" applyFont="1" applyFill="1" applyBorder="1" applyAlignment="1">
      <alignment vertical="center"/>
    </xf>
    <xf numFmtId="164" fontId="38" fillId="37" borderId="108" xfId="0" applyNumberFormat="1" applyFont="1" applyFill="1" applyBorder="1" applyAlignment="1">
      <alignment vertical="center"/>
    </xf>
    <xf numFmtId="164" fontId="24" fillId="0" borderId="108" xfId="0" applyNumberFormat="1" applyFont="1" applyBorder="1" applyAlignment="1">
      <alignment horizontal="right" vertical="center" wrapText="1"/>
    </xf>
    <xf numFmtId="166" fontId="39" fillId="0" borderId="106" xfId="0" applyNumberFormat="1" applyFont="1" applyBorder="1" applyAlignment="1">
      <alignment vertical="center"/>
    </xf>
    <xf numFmtId="164" fontId="39" fillId="38" borderId="106" xfId="0" applyNumberFormat="1" applyFont="1" applyFill="1" applyBorder="1" applyAlignment="1">
      <alignment vertical="center"/>
    </xf>
    <xf numFmtId="164" fontId="39" fillId="3" borderId="106" xfId="0" applyNumberFormat="1" applyFont="1" applyFill="1" applyBorder="1" applyAlignment="1">
      <alignment vertical="center"/>
    </xf>
    <xf numFmtId="164" fontId="39" fillId="0" borderId="106" xfId="75" applyNumberFormat="1" applyFont="1" applyBorder="1" applyAlignment="1">
      <alignment vertical="center"/>
    </xf>
    <xf numFmtId="166" fontId="39" fillId="38" borderId="106" xfId="0" applyNumberFormat="1" applyFont="1" applyFill="1" applyBorder="1" applyAlignment="1">
      <alignment vertical="center"/>
    </xf>
    <xf numFmtId="164" fontId="39" fillId="38" borderId="106" xfId="0" applyNumberFormat="1" applyFont="1" applyFill="1" applyBorder="1" applyAlignment="1">
      <alignment horizontal="right" vertical="center"/>
    </xf>
    <xf numFmtId="164" fontId="39" fillId="38" borderId="106" xfId="0" applyNumberFormat="1" applyFont="1" applyFill="1" applyBorder="1" applyAlignment="1" applyProtection="1">
      <alignment horizontal="right" vertical="center"/>
      <protection locked="0"/>
    </xf>
    <xf numFmtId="164" fontId="39" fillId="35" borderId="106" xfId="0" applyNumberFormat="1" applyFont="1" applyFill="1" applyBorder="1" applyAlignment="1">
      <alignment vertical="center"/>
    </xf>
    <xf numFmtId="164" fontId="39" fillId="36" borderId="106" xfId="0" applyNumberFormat="1" applyFont="1" applyFill="1" applyBorder="1" applyAlignment="1">
      <alignment vertical="center"/>
    </xf>
    <xf numFmtId="164" fontId="39" fillId="37" borderId="106" xfId="0" applyNumberFormat="1" applyFont="1" applyFill="1" applyBorder="1" applyAlignment="1">
      <alignment vertical="center"/>
    </xf>
    <xf numFmtId="164" fontId="28" fillId="0" borderId="106" xfId="0" applyNumberFormat="1" applyFont="1" applyBorder="1" applyAlignment="1">
      <alignment horizontal="right" vertical="center" wrapText="1"/>
    </xf>
    <xf numFmtId="166" fontId="38" fillId="3" borderId="101" xfId="0" applyNumberFormat="1" applyFont="1" applyFill="1" applyBorder="1" applyAlignment="1">
      <alignment vertical="center"/>
    </xf>
    <xf numFmtId="166" fontId="38" fillId="3" borderId="108" xfId="0" applyNumberFormat="1" applyFont="1" applyFill="1" applyBorder="1" applyAlignment="1">
      <alignment vertical="center"/>
    </xf>
    <xf numFmtId="166" fontId="38" fillId="3" borderId="104" xfId="0" applyNumberFormat="1" applyFont="1" applyFill="1" applyBorder="1" applyAlignment="1">
      <alignment vertical="center"/>
    </xf>
    <xf numFmtId="166" fontId="39" fillId="3" borderId="106" xfId="0" applyNumberFormat="1" applyFont="1" applyFill="1" applyBorder="1" applyAlignment="1">
      <alignment vertical="center"/>
    </xf>
    <xf numFmtId="0" fontId="82" fillId="0" borderId="29" xfId="0" applyFont="1" applyBorder="1" applyAlignment="1">
      <alignment vertical="center"/>
    </xf>
    <xf numFmtId="0" fontId="81" fillId="0" borderId="63" xfId="0" applyFont="1" applyBorder="1"/>
    <xf numFmtId="0" fontId="82" fillId="0" borderId="66" xfId="0" applyFont="1" applyBorder="1" applyAlignment="1">
      <alignment vertical="center"/>
    </xf>
    <xf numFmtId="0" fontId="24" fillId="0" borderId="59" xfId="0" applyFont="1" applyBorder="1"/>
    <xf numFmtId="0" fontId="24" fillId="0" borderId="62" xfId="0" applyFont="1" applyBorder="1" applyAlignment="1" applyProtection="1">
      <alignment vertical="center"/>
      <protection locked="0"/>
    </xf>
    <xf numFmtId="164" fontId="38" fillId="0" borderId="109" xfId="0" applyNumberFormat="1" applyFont="1" applyBorder="1" applyAlignment="1">
      <alignment vertical="center"/>
    </xf>
    <xf numFmtId="164" fontId="38" fillId="0" borderId="111" xfId="0" applyNumberFormat="1" applyFont="1" applyBorder="1" applyAlignment="1">
      <alignment vertical="center"/>
    </xf>
    <xf numFmtId="0" fontId="28" fillId="0" borderId="67" xfId="0" applyFont="1" applyBorder="1" applyAlignment="1">
      <alignment horizontal="center" vertical="center"/>
    </xf>
    <xf numFmtId="0" fontId="24" fillId="0" borderId="63" xfId="0" applyFont="1" applyBorder="1"/>
    <xf numFmtId="0" fontId="24" fillId="0" borderId="57" xfId="0" applyFont="1" applyBorder="1" applyAlignment="1" applyProtection="1">
      <alignment vertical="center"/>
      <protection locked="0"/>
    </xf>
    <xf numFmtId="164" fontId="38" fillId="0" borderId="107" xfId="0" applyNumberFormat="1" applyFont="1" applyBorder="1" applyAlignment="1" applyProtection="1">
      <alignment vertical="center"/>
      <protection locked="0"/>
    </xf>
    <xf numFmtId="164" fontId="38" fillId="0" borderId="110" xfId="0" applyNumberFormat="1" applyFont="1" applyBorder="1" applyAlignment="1" applyProtection="1">
      <alignment vertical="center"/>
      <protection locked="0"/>
    </xf>
    <xf numFmtId="164" fontId="38" fillId="0" borderId="112" xfId="0" applyNumberFormat="1" applyFont="1" applyBorder="1" applyAlignment="1">
      <alignment vertical="center"/>
    </xf>
    <xf numFmtId="164" fontId="38" fillId="0" borderId="113" xfId="0" applyNumberFormat="1" applyFont="1" applyBorder="1" applyAlignment="1">
      <alignment vertical="center"/>
    </xf>
    <xf numFmtId="164" fontId="38" fillId="0" borderId="114" xfId="0" applyNumberFormat="1" applyFont="1" applyBorder="1" applyAlignment="1">
      <alignment vertical="center"/>
    </xf>
    <xf numFmtId="164" fontId="38" fillId="0" borderId="101" xfId="3" applyNumberFormat="1" applyFont="1" applyBorder="1" applyAlignment="1">
      <alignment vertical="center"/>
    </xf>
    <xf numFmtId="0" fontId="34" fillId="0" borderId="0" xfId="0" applyFont="1" applyAlignment="1" applyProtection="1">
      <alignment horizontal="center" vertical="center"/>
      <protection locked="0"/>
    </xf>
    <xf numFmtId="0" fontId="36" fillId="0" borderId="0" xfId="0" applyFont="1" applyAlignment="1">
      <alignment horizontal="center" wrapText="1"/>
    </xf>
    <xf numFmtId="164" fontId="34" fillId="0" borderId="0" xfId="0" applyNumberFormat="1" applyFont="1" applyAlignment="1">
      <alignment horizontal="center" vertical="center"/>
    </xf>
    <xf numFmtId="164" fontId="67" fillId="0" borderId="0" xfId="0" applyNumberFormat="1" applyFont="1" applyAlignment="1">
      <alignment horizontal="center" vertical="center"/>
    </xf>
    <xf numFmtId="164" fontId="72" fillId="0" borderId="0" xfId="0" applyNumberFormat="1" applyFont="1" applyAlignment="1">
      <alignment horizontal="center" vertical="center" wrapText="1"/>
    </xf>
    <xf numFmtId="164" fontId="67" fillId="0" borderId="0" xfId="0" applyNumberFormat="1" applyFont="1" applyAlignment="1">
      <alignment horizontal="center" vertical="center" wrapText="1"/>
    </xf>
    <xf numFmtId="164" fontId="72" fillId="0" borderId="0" xfId="0" applyNumberFormat="1" applyFont="1" applyAlignment="1">
      <alignment horizontal="center" vertical="center"/>
    </xf>
    <xf numFmtId="0" fontId="28" fillId="0" borderId="59" xfId="0" applyFont="1" applyBorder="1" applyAlignment="1">
      <alignment horizontal="center" vertical="center" wrapText="1"/>
    </xf>
    <xf numFmtId="0" fontId="28" fillId="0" borderId="116" xfId="0" applyFont="1" applyBorder="1" applyAlignment="1">
      <alignment horizontal="center" vertical="center" wrapText="1"/>
    </xf>
    <xf numFmtId="164" fontId="38" fillId="0" borderId="107" xfId="0" quotePrefix="1" applyNumberFormat="1" applyFont="1" applyBorder="1" applyAlignment="1">
      <alignment vertical="center"/>
    </xf>
    <xf numFmtId="164" fontId="38" fillId="0" borderId="117" xfId="0" quotePrefix="1" applyNumberFormat="1" applyFont="1" applyBorder="1" applyAlignment="1">
      <alignment vertical="center"/>
    </xf>
    <xf numFmtId="164" fontId="38" fillId="0" borderId="9" xfId="0" quotePrefix="1" applyNumberFormat="1" applyFont="1" applyBorder="1" applyAlignment="1">
      <alignment vertical="center"/>
    </xf>
    <xf numFmtId="0" fontId="36" fillId="0" borderId="0" xfId="0" applyFont="1" applyAlignment="1">
      <alignment horizontal="center" vertical="center" wrapText="1"/>
    </xf>
    <xf numFmtId="0" fontId="40" fillId="0" borderId="0" xfId="0" applyFont="1" applyAlignment="1">
      <alignment horizontal="center" vertical="center"/>
    </xf>
    <xf numFmtId="0" fontId="40" fillId="0" borderId="63" xfId="0" applyFont="1" applyBorder="1" applyAlignment="1">
      <alignment horizontal="center" vertical="center"/>
    </xf>
    <xf numFmtId="0" fontId="40" fillId="0" borderId="30" xfId="0" applyFont="1" applyBorder="1" applyAlignment="1">
      <alignment horizontal="center" vertical="center"/>
    </xf>
    <xf numFmtId="49" fontId="40" fillId="0" borderId="0" xfId="0" applyNumberFormat="1" applyFont="1" applyAlignment="1">
      <alignment horizontal="center" vertical="center"/>
    </xf>
    <xf numFmtId="164" fontId="38" fillId="0" borderId="117" xfId="0" applyNumberFormat="1" applyFont="1" applyBorder="1" applyAlignment="1">
      <alignment vertical="center"/>
    </xf>
    <xf numFmtId="164" fontId="38" fillId="0" borderId="118" xfId="0" applyNumberFormat="1" applyFont="1" applyBorder="1" applyAlignment="1">
      <alignment vertical="center"/>
    </xf>
    <xf numFmtId="2" fontId="26" fillId="0" borderId="0" xfId="0" applyNumberFormat="1" applyFont="1" applyAlignment="1">
      <alignment wrapText="1"/>
    </xf>
    <xf numFmtId="164" fontId="38" fillId="0" borderId="55" xfId="0" applyNumberFormat="1" applyFont="1" applyBorder="1" applyAlignment="1" applyProtection="1">
      <alignment vertical="center"/>
      <protection locked="0"/>
    </xf>
    <xf numFmtId="1" fontId="28" fillId="0" borderId="120" xfId="0" applyNumberFormat="1" applyFont="1" applyBorder="1" applyAlignment="1">
      <alignment horizontal="center" vertical="center" wrapText="1"/>
    </xf>
    <xf numFmtId="164" fontId="38" fillId="0" borderId="55" xfId="0" applyNumberFormat="1" applyFont="1" applyBorder="1" applyAlignment="1">
      <alignment vertical="center"/>
    </xf>
    <xf numFmtId="1" fontId="28" fillId="3" borderId="120" xfId="0" applyNumberFormat="1" applyFont="1" applyFill="1" applyBorder="1" applyAlignment="1">
      <alignment horizontal="center" vertical="center" wrapText="1"/>
    </xf>
    <xf numFmtId="164" fontId="38" fillId="38" borderId="55" xfId="0" applyNumberFormat="1" applyFont="1" applyFill="1" applyBorder="1" applyAlignment="1" applyProtection="1">
      <alignment horizontal="right" vertical="center"/>
      <protection locked="0"/>
    </xf>
    <xf numFmtId="164" fontId="38" fillId="38" borderId="55" xfId="0" applyNumberFormat="1" applyFont="1" applyFill="1" applyBorder="1" applyAlignment="1" applyProtection="1">
      <alignment vertical="center"/>
      <protection locked="0"/>
    </xf>
    <xf numFmtId="164" fontId="38" fillId="35" borderId="55" xfId="0" applyNumberFormat="1" applyFont="1" applyFill="1" applyBorder="1" applyAlignment="1">
      <alignment vertical="center"/>
    </xf>
    <xf numFmtId="164" fontId="38" fillId="36" borderId="55" xfId="0" applyNumberFormat="1" applyFont="1" applyFill="1" applyBorder="1" applyAlignment="1">
      <alignment vertical="center"/>
    </xf>
    <xf numFmtId="164" fontId="38" fillId="37" borderId="55" xfId="0" applyNumberFormat="1" applyFont="1" applyFill="1" applyBorder="1" applyAlignment="1">
      <alignment vertical="center"/>
    </xf>
    <xf numFmtId="164" fontId="24" fillId="0" borderId="55" xfId="0" applyNumberFormat="1" applyFont="1" applyBorder="1" applyAlignment="1">
      <alignment horizontal="right" vertical="center" wrapText="1"/>
    </xf>
    <xf numFmtId="164" fontId="38" fillId="0" borderId="118" xfId="0" applyNumberFormat="1" applyFont="1" applyBorder="1" applyAlignment="1" applyProtection="1">
      <alignment vertical="center"/>
      <protection locked="0"/>
    </xf>
    <xf numFmtId="164" fontId="38" fillId="0" borderId="118" xfId="3" applyNumberFormat="1" applyFont="1" applyBorder="1" applyAlignment="1">
      <alignment vertical="center"/>
    </xf>
    <xf numFmtId="166" fontId="38" fillId="0" borderId="118" xfId="0" applyNumberFormat="1" applyFont="1" applyBorder="1" applyAlignment="1">
      <alignment vertical="center"/>
    </xf>
    <xf numFmtId="166" fontId="38" fillId="0" borderId="110" xfId="0" applyNumberFormat="1" applyFont="1" applyBorder="1" applyAlignment="1">
      <alignment vertical="center"/>
    </xf>
    <xf numFmtId="1" fontId="28" fillId="3" borderId="102" xfId="0" applyNumberFormat="1" applyFont="1" applyFill="1" applyBorder="1" applyAlignment="1">
      <alignment horizontal="center" vertical="center" wrapText="1"/>
    </xf>
    <xf numFmtId="164" fontId="38" fillId="3" borderId="118" xfId="0" quotePrefix="1" applyNumberFormat="1" applyFont="1" applyFill="1" applyBorder="1" applyAlignment="1">
      <alignment vertical="center"/>
    </xf>
    <xf numFmtId="164" fontId="38" fillId="3" borderId="107" xfId="0" quotePrefix="1" applyNumberFormat="1" applyFont="1" applyFill="1" applyBorder="1" applyAlignment="1">
      <alignment vertical="center"/>
    </xf>
    <xf numFmtId="164" fontId="38" fillId="3" borderId="110" xfId="0" applyNumberFormat="1" applyFont="1" applyFill="1" applyBorder="1" applyAlignment="1">
      <alignment vertical="center"/>
    </xf>
    <xf numFmtId="164" fontId="38" fillId="0" borderId="118" xfId="0" quotePrefix="1" applyNumberFormat="1" applyFont="1" applyBorder="1" applyAlignment="1">
      <alignment vertical="center"/>
    </xf>
    <xf numFmtId="166" fontId="38" fillId="3" borderId="118" xfId="0" applyNumberFormat="1" applyFont="1" applyFill="1" applyBorder="1" applyAlignment="1">
      <alignment vertical="center"/>
    </xf>
    <xf numFmtId="166" fontId="38" fillId="3" borderId="107" xfId="0" applyNumberFormat="1" applyFont="1" applyFill="1" applyBorder="1" applyAlignment="1">
      <alignment vertical="center"/>
    </xf>
    <xf numFmtId="166" fontId="38" fillId="3" borderId="110" xfId="0" applyNumberFormat="1" applyFont="1" applyFill="1" applyBorder="1" applyAlignment="1">
      <alignment vertical="center"/>
    </xf>
    <xf numFmtId="164" fontId="38" fillId="38" borderId="118" xfId="0" applyNumberFormat="1" applyFont="1" applyFill="1" applyBorder="1" applyAlignment="1" applyProtection="1">
      <alignment vertical="center"/>
      <protection locked="0"/>
    </xf>
    <xf numFmtId="164" fontId="38" fillId="38" borderId="118" xfId="0" applyNumberFormat="1" applyFont="1" applyFill="1" applyBorder="1" applyAlignment="1">
      <alignment vertical="center"/>
    </xf>
    <xf numFmtId="164" fontId="38" fillId="38" borderId="107" xfId="0" applyNumberFormat="1" applyFont="1" applyFill="1" applyBorder="1" applyAlignment="1">
      <alignment vertical="center"/>
    </xf>
    <xf numFmtId="164" fontId="38" fillId="38" borderId="9" xfId="0" applyNumberFormat="1" applyFont="1" applyFill="1" applyBorder="1" applyAlignment="1">
      <alignment vertical="center"/>
    </xf>
    <xf numFmtId="164" fontId="38" fillId="38" borderId="110" xfId="0" applyNumberFormat="1" applyFont="1" applyFill="1" applyBorder="1" applyAlignment="1">
      <alignment vertical="center"/>
    </xf>
    <xf numFmtId="164" fontId="38" fillId="0" borderId="82" xfId="0" applyNumberFormat="1" applyFont="1" applyBorder="1" applyAlignment="1">
      <alignment vertical="center"/>
    </xf>
    <xf numFmtId="166" fontId="38" fillId="38" borderId="118" xfId="0" applyNumberFormat="1" applyFont="1" applyFill="1" applyBorder="1" applyAlignment="1">
      <alignment vertical="center"/>
    </xf>
    <xf numFmtId="166" fontId="38" fillId="38" borderId="107" xfId="0" applyNumberFormat="1" applyFont="1" applyFill="1" applyBorder="1" applyAlignment="1">
      <alignment vertical="center"/>
    </xf>
    <xf numFmtId="164" fontId="38" fillId="38" borderId="57" xfId="0" applyNumberFormat="1" applyFont="1" applyFill="1" applyBorder="1" applyAlignment="1">
      <alignment vertical="center"/>
    </xf>
    <xf numFmtId="164" fontId="38" fillId="38" borderId="121" xfId="0" applyNumberFormat="1" applyFont="1" applyFill="1" applyBorder="1" applyAlignment="1">
      <alignment vertical="center"/>
    </xf>
    <xf numFmtId="164" fontId="38" fillId="38" borderId="14" xfId="0" applyNumberFormat="1" applyFont="1" applyFill="1" applyBorder="1" applyAlignment="1">
      <alignment vertical="center"/>
    </xf>
    <xf numFmtId="166" fontId="38" fillId="0" borderId="82" xfId="0" applyNumberFormat="1" applyFont="1" applyBorder="1" applyAlignment="1">
      <alignment vertical="center"/>
    </xf>
    <xf numFmtId="166" fontId="38" fillId="38" borderId="82" xfId="0" applyNumberFormat="1" applyFont="1" applyFill="1" applyBorder="1" applyAlignment="1">
      <alignment vertical="center"/>
    </xf>
    <xf numFmtId="164" fontId="38" fillId="38" borderId="118" xfId="0" applyNumberFormat="1" applyFont="1" applyFill="1" applyBorder="1" applyAlignment="1" applyProtection="1">
      <alignment horizontal="right" vertical="center"/>
      <protection locked="0"/>
    </xf>
    <xf numFmtId="164" fontId="38" fillId="38" borderId="107" xfId="0" applyNumberFormat="1" applyFont="1" applyFill="1" applyBorder="1" applyAlignment="1" applyProtection="1">
      <alignment horizontal="right" vertical="center"/>
      <protection locked="0"/>
    </xf>
    <xf numFmtId="164" fontId="38" fillId="38" borderId="118" xfId="0" applyNumberFormat="1" applyFont="1" applyFill="1" applyBorder="1" applyAlignment="1">
      <alignment horizontal="right" vertical="center"/>
    </xf>
    <xf numFmtId="164" fontId="38" fillId="38" borderId="110" xfId="0" applyNumberFormat="1" applyFont="1" applyFill="1" applyBorder="1" applyAlignment="1" applyProtection="1">
      <alignment horizontal="right" vertical="center"/>
      <protection locked="0"/>
    </xf>
    <xf numFmtId="164" fontId="38" fillId="38" borderId="107" xfId="0" applyNumberFormat="1" applyFont="1" applyFill="1" applyBorder="1" applyAlignment="1" applyProtection="1">
      <alignment vertical="center"/>
      <protection locked="0"/>
    </xf>
    <xf numFmtId="164" fontId="38" fillId="38" borderId="110" xfId="0" applyNumberFormat="1" applyFont="1" applyFill="1" applyBorder="1" applyAlignment="1" applyProtection="1">
      <alignment vertical="center"/>
      <protection locked="0"/>
    </xf>
    <xf numFmtId="166" fontId="38" fillId="0" borderId="57" xfId="0" applyNumberFormat="1" applyFont="1" applyBorder="1" applyAlignment="1">
      <alignment vertical="center"/>
    </xf>
    <xf numFmtId="164" fontId="38" fillId="35" borderId="118" xfId="0" applyNumberFormat="1" applyFont="1" applyFill="1" applyBorder="1" applyAlignment="1">
      <alignment vertical="center"/>
    </xf>
    <xf numFmtId="164" fontId="38" fillId="35" borderId="107" xfId="0" applyNumberFormat="1" applyFont="1" applyFill="1" applyBorder="1" applyAlignment="1">
      <alignment vertical="center"/>
    </xf>
    <xf numFmtId="164" fontId="38" fillId="35" borderId="118" xfId="0" applyNumberFormat="1" applyFont="1" applyFill="1" applyBorder="1" applyAlignment="1" applyProtection="1">
      <alignment vertical="center"/>
      <protection locked="0"/>
    </xf>
    <xf numFmtId="164" fontId="38" fillId="35" borderId="82" xfId="0" applyNumberFormat="1" applyFont="1" applyFill="1" applyBorder="1" applyAlignment="1">
      <alignment vertical="center"/>
    </xf>
    <xf numFmtId="164" fontId="38" fillId="0" borderId="118" xfId="75" applyNumberFormat="1" applyFont="1" applyBorder="1" applyAlignment="1">
      <alignment vertical="center"/>
    </xf>
    <xf numFmtId="164" fontId="38" fillId="0" borderId="107" xfId="75" applyNumberFormat="1" applyFont="1" applyBorder="1" applyAlignment="1">
      <alignment vertical="center"/>
    </xf>
    <xf numFmtId="164" fontId="38" fillId="0" borderId="118" xfId="75" applyNumberFormat="1" applyFont="1" applyBorder="1" applyAlignment="1" applyProtection="1">
      <alignment vertical="center"/>
      <protection locked="0"/>
    </xf>
    <xf numFmtId="164" fontId="38" fillId="0" borderId="82" xfId="75" applyNumberFormat="1" applyFont="1" applyBorder="1" applyAlignment="1">
      <alignment vertical="center"/>
    </xf>
    <xf numFmtId="164" fontId="38" fillId="36" borderId="118" xfId="0" applyNumberFormat="1" applyFont="1" applyFill="1" applyBorder="1" applyAlignment="1">
      <alignment vertical="center"/>
    </xf>
    <xf numFmtId="164" fontId="38" fillId="36" borderId="107" xfId="0" applyNumberFormat="1" applyFont="1" applyFill="1" applyBorder="1" applyAlignment="1">
      <alignment vertical="center"/>
    </xf>
    <xf numFmtId="164" fontId="38" fillId="36" borderId="118" xfId="0" applyNumberFormat="1" applyFont="1" applyFill="1" applyBorder="1" applyAlignment="1" applyProtection="1">
      <alignment vertical="center"/>
      <protection locked="0"/>
    </xf>
    <xf numFmtId="164" fontId="38" fillId="36" borderId="82" xfId="0" applyNumberFormat="1" applyFont="1" applyFill="1" applyBorder="1" applyAlignment="1">
      <alignment vertical="center"/>
    </xf>
    <xf numFmtId="164" fontId="38" fillId="37" borderId="118" xfId="0" applyNumberFormat="1" applyFont="1" applyFill="1" applyBorder="1" applyAlignment="1">
      <alignment vertical="center"/>
    </xf>
    <xf numFmtId="164" fontId="38" fillId="37" borderId="107" xfId="0" applyNumberFormat="1" applyFont="1" applyFill="1" applyBorder="1" applyAlignment="1">
      <alignment vertical="center"/>
    </xf>
    <xf numFmtId="164" fontId="38" fillId="37" borderId="118" xfId="0" applyNumberFormat="1" applyFont="1" applyFill="1" applyBorder="1" applyAlignment="1" applyProtection="1">
      <alignment vertical="center"/>
      <protection locked="0"/>
    </xf>
    <xf numFmtId="164" fontId="38" fillId="37" borderId="82" xfId="0" applyNumberFormat="1" applyFont="1" applyFill="1" applyBorder="1" applyAlignment="1">
      <alignment vertical="center"/>
    </xf>
    <xf numFmtId="164" fontId="38" fillId="0" borderId="57" xfId="0" applyNumberFormat="1" applyFont="1" applyBorder="1" applyAlignment="1">
      <alignment vertical="center"/>
    </xf>
    <xf numFmtId="164" fontId="24" fillId="0" borderId="118" xfId="0" applyNumberFormat="1" applyFont="1" applyBorder="1" applyAlignment="1">
      <alignment horizontal="right" vertical="center" wrapText="1"/>
    </xf>
    <xf numFmtId="164" fontId="24" fillId="0" borderId="107" xfId="0" applyNumberFormat="1" applyFont="1" applyBorder="1" applyAlignment="1">
      <alignment horizontal="right" vertical="center" wrapText="1"/>
    </xf>
    <xf numFmtId="164" fontId="24" fillId="0" borderId="110" xfId="0" applyNumberFormat="1" applyFont="1" applyBorder="1" applyAlignment="1">
      <alignment horizontal="right" vertical="center" wrapText="1"/>
    </xf>
    <xf numFmtId="0" fontId="28" fillId="0" borderId="122" xfId="0" applyFont="1" applyBorder="1" applyAlignment="1" applyProtection="1">
      <alignment vertical="center"/>
      <protection locked="0"/>
    </xf>
    <xf numFmtId="164" fontId="39" fillId="0" borderId="122" xfId="0" applyNumberFormat="1" applyFont="1" applyBorder="1" applyAlignment="1">
      <alignment vertical="center"/>
    </xf>
    <xf numFmtId="164" fontId="39" fillId="0" borderId="0" xfId="0" applyNumberFormat="1" applyFont="1" applyAlignment="1">
      <alignment vertical="center"/>
    </xf>
    <xf numFmtId="168" fontId="64" fillId="0" borderId="0" xfId="0" applyNumberFormat="1" applyFont="1"/>
    <xf numFmtId="4" fontId="40" fillId="0" borderId="0" xfId="0" applyNumberFormat="1" applyFont="1"/>
    <xf numFmtId="0" fontId="0" fillId="0" borderId="0" xfId="0" applyAlignment="1">
      <alignment wrapText="1"/>
    </xf>
    <xf numFmtId="0" fontId="0" fillId="0" borderId="0" xfId="0" applyAlignment="1">
      <alignment vertical="center" wrapText="1"/>
    </xf>
    <xf numFmtId="164" fontId="38" fillId="0" borderId="117" xfId="0" applyNumberFormat="1" applyFont="1" applyBorder="1" applyAlignment="1" applyProtection="1">
      <alignment vertical="center"/>
      <protection locked="0"/>
    </xf>
    <xf numFmtId="164" fontId="39" fillId="0" borderId="123" xfId="0" applyNumberFormat="1" applyFont="1" applyBorder="1" applyAlignment="1">
      <alignment vertical="center"/>
    </xf>
    <xf numFmtId="164" fontId="38" fillId="0" borderId="124" xfId="0" applyNumberFormat="1" applyFont="1" applyBorder="1" applyAlignment="1">
      <alignment vertical="center"/>
    </xf>
    <xf numFmtId="164" fontId="39" fillId="0" borderId="125" xfId="0" applyNumberFormat="1" applyFont="1" applyBorder="1" applyAlignment="1">
      <alignment vertical="center"/>
    </xf>
    <xf numFmtId="164" fontId="39" fillId="0" borderId="126" xfId="0" applyNumberFormat="1" applyFont="1" applyBorder="1" applyAlignment="1">
      <alignment vertical="center"/>
    </xf>
    <xf numFmtId="164" fontId="39" fillId="0" borderId="127" xfId="0" applyNumberFormat="1" applyFont="1" applyBorder="1" applyAlignment="1">
      <alignment vertical="center"/>
    </xf>
    <xf numFmtId="164" fontId="39" fillId="0" borderId="128" xfId="0" applyNumberFormat="1" applyFont="1" applyBorder="1" applyAlignment="1">
      <alignment vertical="center"/>
    </xf>
    <xf numFmtId="164" fontId="39" fillId="0" borderId="129" xfId="0" applyNumberFormat="1" applyFont="1" applyBorder="1" applyAlignment="1">
      <alignment vertical="center"/>
    </xf>
    <xf numFmtId="164" fontId="39" fillId="0" borderId="130" xfId="0" applyNumberFormat="1" applyFont="1" applyBorder="1" applyAlignment="1">
      <alignment vertical="center"/>
    </xf>
    <xf numFmtId="164" fontId="38" fillId="0" borderId="131" xfId="0" applyNumberFormat="1" applyFont="1" applyBorder="1" applyAlignment="1">
      <alignment vertical="center"/>
    </xf>
    <xf numFmtId="164" fontId="38" fillId="0" borderId="132" xfId="0" applyNumberFormat="1" applyFont="1" applyBorder="1" applyAlignment="1">
      <alignment vertical="center"/>
    </xf>
    <xf numFmtId="166" fontId="39" fillId="0" borderId="129" xfId="0" applyNumberFormat="1" applyFont="1" applyBorder="1" applyAlignment="1">
      <alignment vertical="center"/>
    </xf>
    <xf numFmtId="166" fontId="38" fillId="0" borderId="133" xfId="0" applyNumberFormat="1" applyFont="1" applyBorder="1" applyAlignment="1">
      <alignment vertical="center"/>
    </xf>
    <xf numFmtId="166" fontId="38" fillId="0" borderId="134" xfId="0" applyNumberFormat="1" applyFont="1" applyBorder="1" applyAlignment="1">
      <alignment vertical="center"/>
    </xf>
    <xf numFmtId="164" fontId="39" fillId="3" borderId="28" xfId="0" applyNumberFormat="1" applyFont="1" applyFill="1" applyBorder="1" applyAlignment="1">
      <alignment vertical="center"/>
    </xf>
    <xf numFmtId="164" fontId="38" fillId="0" borderId="135" xfId="0" quotePrefix="1" applyNumberFormat="1" applyFont="1" applyBorder="1" applyAlignment="1">
      <alignment vertical="center"/>
    </xf>
    <xf numFmtId="164" fontId="38" fillId="0" borderId="133" xfId="0" quotePrefix="1" applyNumberFormat="1" applyFont="1" applyBorder="1" applyAlignment="1">
      <alignment vertical="center"/>
    </xf>
    <xf numFmtId="164" fontId="38" fillId="0" borderId="134" xfId="0" quotePrefix="1" applyNumberFormat="1" applyFont="1" applyBorder="1" applyAlignment="1">
      <alignment vertical="center"/>
    </xf>
    <xf numFmtId="166" fontId="39" fillId="3" borderId="28" xfId="0" applyNumberFormat="1" applyFont="1" applyFill="1" applyBorder="1" applyAlignment="1">
      <alignment vertical="center"/>
    </xf>
    <xf numFmtId="166" fontId="39" fillId="0" borderId="28" xfId="0" applyNumberFormat="1" applyFont="1" applyBorder="1" applyAlignment="1">
      <alignment vertical="center"/>
    </xf>
    <xf numFmtId="166" fontId="38" fillId="0" borderId="135" xfId="0" applyNumberFormat="1" applyFont="1" applyBorder="1" applyAlignment="1">
      <alignment vertical="center"/>
    </xf>
    <xf numFmtId="1" fontId="28" fillId="0" borderId="136" xfId="0" applyNumberFormat="1" applyFont="1" applyBorder="1" applyAlignment="1">
      <alignment horizontal="center" vertical="center" wrapText="1"/>
    </xf>
    <xf numFmtId="1" fontId="28" fillId="0" borderId="137" xfId="0" applyNumberFormat="1" applyFont="1" applyBorder="1" applyAlignment="1">
      <alignment horizontal="center" vertical="center" wrapText="1"/>
    </xf>
    <xf numFmtId="1" fontId="28" fillId="0" borderId="138" xfId="0" applyNumberFormat="1" applyFont="1" applyBorder="1" applyAlignment="1">
      <alignment horizontal="center" vertical="center" wrapText="1"/>
    </xf>
    <xf numFmtId="1" fontId="28" fillId="0" borderId="136" xfId="0" applyNumberFormat="1" applyFont="1" applyBorder="1" applyAlignment="1">
      <alignment horizontal="center" vertical="center"/>
    </xf>
    <xf numFmtId="164" fontId="38" fillId="0" borderId="133" xfId="0" applyNumberFormat="1" applyFont="1" applyBorder="1" applyAlignment="1">
      <alignment vertical="center"/>
    </xf>
    <xf numFmtId="1" fontId="28" fillId="0" borderId="137" xfId="0" applyNumberFormat="1" applyFont="1" applyBorder="1" applyAlignment="1">
      <alignment horizontal="center" vertical="center"/>
    </xf>
    <xf numFmtId="1" fontId="28" fillId="0" borderId="138" xfId="0" applyNumberFormat="1" applyFont="1" applyBorder="1" applyAlignment="1">
      <alignment horizontal="center" vertical="center"/>
    </xf>
    <xf numFmtId="164" fontId="39" fillId="38" borderId="28" xfId="0" applyNumberFormat="1" applyFont="1" applyFill="1" applyBorder="1" applyAlignment="1">
      <alignment vertical="center"/>
    </xf>
    <xf numFmtId="164" fontId="38" fillId="0" borderId="135" xfId="0" applyNumberFormat="1" applyFont="1" applyBorder="1" applyAlignment="1">
      <alignment vertical="center"/>
    </xf>
    <xf numFmtId="164" fontId="38" fillId="0" borderId="134" xfId="0" applyNumberFormat="1" applyFont="1" applyBorder="1" applyAlignment="1">
      <alignment vertical="center"/>
    </xf>
    <xf numFmtId="166" fontId="39" fillId="38" borderId="28" xfId="0" applyNumberFormat="1" applyFont="1" applyFill="1" applyBorder="1" applyAlignment="1">
      <alignment vertical="center"/>
    </xf>
    <xf numFmtId="1" fontId="39" fillId="0" borderId="136" xfId="0" applyNumberFormat="1" applyFont="1" applyBorder="1" applyAlignment="1">
      <alignment horizontal="center" vertical="center" wrapText="1"/>
    </xf>
    <xf numFmtId="1" fontId="39" fillId="0" borderId="137" xfId="0" applyNumberFormat="1" applyFont="1" applyBorder="1" applyAlignment="1">
      <alignment horizontal="center" vertical="center" wrapText="1"/>
    </xf>
    <xf numFmtId="1" fontId="39" fillId="0" borderId="138" xfId="0" applyNumberFormat="1" applyFont="1" applyBorder="1" applyAlignment="1">
      <alignment horizontal="center" vertical="center" wrapText="1"/>
    </xf>
    <xf numFmtId="164" fontId="38" fillId="38" borderId="117" xfId="0" applyNumberFormat="1" applyFont="1" applyFill="1" applyBorder="1" applyAlignment="1" applyProtection="1">
      <alignment horizontal="right" vertical="center"/>
      <protection locked="0"/>
    </xf>
    <xf numFmtId="164" fontId="38" fillId="38" borderId="117" xfId="0" applyNumberFormat="1" applyFont="1" applyFill="1" applyBorder="1" applyAlignment="1" applyProtection="1">
      <alignment vertical="center"/>
      <protection locked="0"/>
    </xf>
    <xf numFmtId="164" fontId="39" fillId="38" borderId="28" xfId="0" applyNumberFormat="1" applyFont="1" applyFill="1" applyBorder="1" applyAlignment="1">
      <alignment horizontal="right" vertical="center"/>
    </xf>
    <xf numFmtId="164" fontId="39" fillId="38" borderId="28" xfId="0" applyNumberFormat="1" applyFont="1" applyFill="1" applyBorder="1" applyAlignment="1" applyProtection="1">
      <alignment horizontal="right" vertical="center"/>
      <protection locked="0"/>
    </xf>
    <xf numFmtId="164" fontId="38" fillId="0" borderId="133" xfId="75" applyNumberFormat="1" applyFont="1" applyBorder="1" applyAlignment="1">
      <alignment vertical="center"/>
    </xf>
    <xf numFmtId="164" fontId="38" fillId="35" borderId="117" xfId="0" applyNumberFormat="1" applyFont="1" applyFill="1" applyBorder="1" applyAlignment="1">
      <alignment vertical="center"/>
    </xf>
    <xf numFmtId="164" fontId="39" fillId="35" borderId="28" xfId="0" applyNumberFormat="1" applyFont="1" applyFill="1" applyBorder="1" applyAlignment="1">
      <alignment vertical="center"/>
    </xf>
    <xf numFmtId="164" fontId="38" fillId="0" borderId="135" xfId="75" applyNumberFormat="1" applyFont="1" applyBorder="1" applyAlignment="1">
      <alignment vertical="center"/>
    </xf>
    <xf numFmtId="164" fontId="38" fillId="0" borderId="134" xfId="75" applyNumberFormat="1" applyFont="1" applyBorder="1" applyAlignment="1">
      <alignment vertical="center"/>
    </xf>
    <xf numFmtId="164" fontId="39" fillId="0" borderId="28" xfId="75" applyNumberFormat="1" applyFont="1" applyBorder="1" applyAlignment="1">
      <alignment vertical="center"/>
    </xf>
    <xf numFmtId="164" fontId="38" fillId="36" borderId="117" xfId="0" applyNumberFormat="1" applyFont="1" applyFill="1" applyBorder="1" applyAlignment="1">
      <alignment vertical="center"/>
    </xf>
    <xf numFmtId="164" fontId="39" fillId="36" borderId="28" xfId="0" applyNumberFormat="1" applyFont="1" applyFill="1" applyBorder="1" applyAlignment="1">
      <alignment vertical="center"/>
    </xf>
    <xf numFmtId="164" fontId="38" fillId="37" borderId="117" xfId="0" applyNumberFormat="1" applyFont="1" applyFill="1" applyBorder="1" applyAlignment="1">
      <alignment vertical="center"/>
    </xf>
    <xf numFmtId="164" fontId="39" fillId="37" borderId="28" xfId="0" applyNumberFormat="1" applyFont="1" applyFill="1" applyBorder="1" applyAlignment="1">
      <alignment vertical="center"/>
    </xf>
    <xf numFmtId="164" fontId="39" fillId="0" borderId="133" xfId="0" applyNumberFormat="1" applyFont="1" applyBorder="1" applyAlignment="1">
      <alignment vertical="center"/>
    </xf>
    <xf numFmtId="164" fontId="39" fillId="0" borderId="135" xfId="0" applyNumberFormat="1" applyFont="1" applyBorder="1" applyAlignment="1">
      <alignment vertical="center"/>
    </xf>
    <xf numFmtId="164" fontId="39" fillId="0" borderId="134" xfId="0" applyNumberFormat="1" applyFont="1" applyBorder="1" applyAlignment="1">
      <alignment vertical="center"/>
    </xf>
    <xf numFmtId="0" fontId="28" fillId="0" borderId="136" xfId="0" applyFont="1" applyBorder="1" applyAlignment="1">
      <alignment horizontal="center" vertical="center" wrapText="1"/>
    </xf>
    <xf numFmtId="0" fontId="28" fillId="0" borderId="137" xfId="0" applyFont="1" applyBorder="1" applyAlignment="1">
      <alignment horizontal="center" vertical="center" wrapText="1"/>
    </xf>
    <xf numFmtId="0" fontId="28" fillId="0" borderId="138" xfId="0" applyFont="1" applyBorder="1" applyAlignment="1">
      <alignment horizontal="center" vertical="center" wrapText="1"/>
    </xf>
    <xf numFmtId="164" fontId="24" fillId="0" borderId="117" xfId="0" applyNumberFormat="1" applyFont="1" applyBorder="1" applyAlignment="1">
      <alignment horizontal="right" vertical="center" wrapText="1"/>
    </xf>
    <xf numFmtId="164" fontId="28" fillId="0" borderId="28" xfId="0" applyNumberFormat="1" applyFont="1" applyBorder="1" applyAlignment="1">
      <alignment horizontal="right" vertical="center" wrapText="1"/>
    </xf>
    <xf numFmtId="164" fontId="26" fillId="0" borderId="0" xfId="0" applyNumberFormat="1" applyFont="1" applyAlignment="1">
      <alignment horizontal="left" wrapText="1"/>
    </xf>
    <xf numFmtId="0" fontId="0" fillId="0" borderId="122" xfId="0" applyBorder="1" applyAlignment="1">
      <alignment horizontal="center" vertical="center" wrapText="1"/>
    </xf>
    <xf numFmtId="0" fontId="28" fillId="0" borderId="122" xfId="0" applyFont="1" applyBorder="1" applyAlignment="1">
      <alignment horizontal="right" vertical="center"/>
    </xf>
    <xf numFmtId="164" fontId="26" fillId="0" borderId="0" xfId="75" applyNumberFormat="1" applyFont="1" applyAlignment="1">
      <alignment horizontal="left" wrapText="1"/>
    </xf>
    <xf numFmtId="164" fontId="38" fillId="0" borderId="139" xfId="0" applyNumberFormat="1" applyFont="1" applyBorder="1" applyAlignment="1">
      <alignment vertical="center"/>
    </xf>
    <xf numFmtId="166" fontId="38" fillId="0" borderId="139" xfId="0" applyNumberFormat="1" applyFont="1" applyBorder="1" applyAlignment="1">
      <alignment vertical="center"/>
    </xf>
    <xf numFmtId="1" fontId="28" fillId="3" borderId="136" xfId="0" applyNumberFormat="1" applyFont="1" applyFill="1" applyBorder="1" applyAlignment="1">
      <alignment horizontal="center" vertical="center" wrapText="1"/>
    </xf>
    <xf numFmtId="164" fontId="38" fillId="0" borderId="139" xfId="0" quotePrefix="1" applyNumberFormat="1" applyFont="1" applyBorder="1" applyAlignment="1">
      <alignment vertical="center"/>
    </xf>
    <xf numFmtId="1" fontId="28" fillId="3" borderId="138" xfId="0" applyNumberFormat="1" applyFont="1" applyFill="1" applyBorder="1" applyAlignment="1">
      <alignment horizontal="center" vertical="center" wrapText="1"/>
    </xf>
    <xf numFmtId="164" fontId="38" fillId="0" borderId="139" xfId="75" applyNumberFormat="1" applyFont="1" applyBorder="1" applyAlignment="1">
      <alignment vertical="center"/>
    </xf>
    <xf numFmtId="164" fontId="39" fillId="0" borderId="139" xfId="0" applyNumberFormat="1" applyFont="1" applyBorder="1" applyAlignment="1">
      <alignment vertical="center"/>
    </xf>
    <xf numFmtId="164" fontId="38" fillId="0" borderId="140" xfId="0" applyNumberFormat="1" applyFont="1" applyBorder="1" applyAlignment="1" applyProtection="1">
      <alignment vertical="center"/>
      <protection locked="0"/>
    </xf>
    <xf numFmtId="0" fontId="35" fillId="0" borderId="0" xfId="75" applyFont="1" applyAlignment="1">
      <alignment vertical="center"/>
    </xf>
    <xf numFmtId="0" fontId="34" fillId="0" borderId="0" xfId="75" applyFont="1" applyAlignment="1" applyProtection="1">
      <alignment horizontal="center" vertical="center" wrapText="1"/>
      <protection locked="0"/>
    </xf>
    <xf numFmtId="0" fontId="24" fillId="0" borderId="0" xfId="75" applyAlignment="1">
      <alignment vertical="center"/>
    </xf>
    <xf numFmtId="0" fontId="36" fillId="0" borderId="0" xfId="75" applyFont="1" applyAlignment="1">
      <alignment horizontal="center" wrapText="1"/>
    </xf>
    <xf numFmtId="0" fontId="24" fillId="0" borderId="0" xfId="75"/>
    <xf numFmtId="0" fontId="28" fillId="0" borderId="0" xfId="75" applyFont="1"/>
    <xf numFmtId="0" fontId="28" fillId="0" borderId="141" xfId="75" applyFont="1" applyBorder="1" applyAlignment="1">
      <alignment horizontal="center" vertical="center" wrapText="1"/>
    </xf>
    <xf numFmtId="0" fontId="24" fillId="0" borderId="122" xfId="75" applyBorder="1"/>
    <xf numFmtId="0" fontId="28" fillId="0" borderId="139" xfId="75" applyFont="1" applyBorder="1" applyAlignment="1">
      <alignment horizontal="center" vertical="center" wrapText="1"/>
    </xf>
    <xf numFmtId="0" fontId="28" fillId="0" borderId="136" xfId="75" applyFont="1" applyBorder="1" applyAlignment="1">
      <alignment horizontal="center" vertical="center" wrapText="1"/>
    </xf>
    <xf numFmtId="0" fontId="28" fillId="0" borderId="137" xfId="75" applyFont="1" applyBorder="1" applyAlignment="1">
      <alignment horizontal="center" vertical="center" wrapText="1"/>
    </xf>
    <xf numFmtId="0" fontId="28" fillId="0" borderId="138" xfId="75" applyFont="1" applyBorder="1" applyAlignment="1">
      <alignment horizontal="center" vertical="center" wrapText="1"/>
    </xf>
    <xf numFmtId="0" fontId="24" fillId="0" borderId="0" xfId="75" applyAlignment="1">
      <alignment horizontal="left"/>
    </xf>
    <xf numFmtId="0" fontId="24" fillId="0" borderId="118" xfId="75" applyBorder="1" applyAlignment="1" applyProtection="1">
      <alignment vertical="center"/>
      <protection locked="0"/>
    </xf>
    <xf numFmtId="0" fontId="24" fillId="0" borderId="107" xfId="75" applyBorder="1" applyAlignment="1" applyProtection="1">
      <alignment vertical="center"/>
      <protection locked="0"/>
    </xf>
    <xf numFmtId="164" fontId="38" fillId="0" borderId="117" xfId="75" applyNumberFormat="1" applyFont="1" applyBorder="1" applyAlignment="1" applyProtection="1">
      <alignment vertical="center"/>
      <protection locked="0"/>
    </xf>
    <xf numFmtId="0" fontId="24" fillId="0" borderId="110" xfId="75" applyBorder="1" applyAlignment="1" applyProtection="1">
      <alignment vertical="center"/>
      <protection locked="0"/>
    </xf>
    <xf numFmtId="164" fontId="38" fillId="0" borderId="86" xfId="75" applyNumberFormat="1" applyFont="1" applyBorder="1" applyAlignment="1" applyProtection="1">
      <alignment vertical="center"/>
      <protection locked="0"/>
    </xf>
    <xf numFmtId="164" fontId="38" fillId="0" borderId="110" xfId="75" applyNumberFormat="1" applyFont="1" applyBorder="1" applyAlignment="1" applyProtection="1">
      <alignment vertical="center"/>
      <protection locked="0"/>
    </xf>
    <xf numFmtId="164" fontId="38" fillId="0" borderId="104" xfId="75" applyNumberFormat="1" applyFont="1" applyBorder="1" applyAlignment="1" applyProtection="1">
      <alignment vertical="center"/>
      <protection locked="0"/>
    </xf>
    <xf numFmtId="0" fontId="28" fillId="0" borderId="29" xfId="75" applyFont="1" applyBorder="1" applyAlignment="1">
      <alignment vertical="center"/>
    </xf>
    <xf numFmtId="164" fontId="39" fillId="41" borderId="106" xfId="75" applyNumberFormat="1" applyFont="1" applyFill="1" applyBorder="1" applyAlignment="1">
      <alignment vertical="center"/>
    </xf>
    <xf numFmtId="164" fontId="39" fillId="41" borderId="123" xfId="75" applyNumberFormat="1" applyFont="1" applyFill="1" applyBorder="1" applyAlignment="1">
      <alignment vertical="center"/>
    </xf>
    <xf numFmtId="2" fontId="26" fillId="0" borderId="0" xfId="75" applyNumberFormat="1" applyFont="1" applyAlignment="1">
      <alignment wrapText="1"/>
    </xf>
    <xf numFmtId="0" fontId="24" fillId="0" borderId="0" xfId="75" applyProtection="1">
      <protection locked="0"/>
    </xf>
    <xf numFmtId="164" fontId="39" fillId="0" borderId="143" xfId="0" applyNumberFormat="1" applyFont="1" applyBorder="1" applyAlignment="1">
      <alignment vertical="center"/>
    </xf>
    <xf numFmtId="164" fontId="38" fillId="0" borderId="144" xfId="0" applyNumberFormat="1" applyFont="1" applyBorder="1" applyAlignment="1" applyProtection="1">
      <alignment vertical="center"/>
      <protection locked="0"/>
    </xf>
    <xf numFmtId="164" fontId="38" fillId="0" borderId="142" xfId="0" applyNumberFormat="1" applyFont="1" applyBorder="1" applyAlignment="1" applyProtection="1">
      <alignment vertical="center"/>
      <protection locked="0"/>
    </xf>
    <xf numFmtId="164" fontId="38" fillId="0" borderId="142" xfId="0" applyNumberFormat="1" applyFont="1" applyBorder="1" applyAlignment="1">
      <alignment vertical="center"/>
    </xf>
    <xf numFmtId="164" fontId="39" fillId="0" borderId="145" xfId="0" applyNumberFormat="1" applyFont="1" applyBorder="1" applyAlignment="1">
      <alignment vertical="center"/>
    </xf>
    <xf numFmtId="164" fontId="39" fillId="0" borderId="146" xfId="0" applyNumberFormat="1" applyFont="1" applyBorder="1" applyAlignment="1">
      <alignment vertical="center"/>
    </xf>
    <xf numFmtId="166" fontId="39" fillId="0" borderId="145" xfId="0" applyNumberFormat="1" applyFont="1" applyBorder="1" applyAlignment="1">
      <alignment vertical="center"/>
    </xf>
    <xf numFmtId="166" fontId="39" fillId="0" borderId="146" xfId="0" applyNumberFormat="1" applyFont="1" applyBorder="1" applyAlignment="1">
      <alignment vertical="center"/>
    </xf>
    <xf numFmtId="164" fontId="39" fillId="3" borderId="145" xfId="0" applyNumberFormat="1" applyFont="1" applyFill="1" applyBorder="1" applyAlignment="1">
      <alignment vertical="center"/>
    </xf>
    <xf numFmtId="164" fontId="39" fillId="3" borderId="146" xfId="0" applyNumberFormat="1" applyFont="1" applyFill="1" applyBorder="1" applyAlignment="1">
      <alignment vertical="center"/>
    </xf>
    <xf numFmtId="166" fontId="39" fillId="3" borderId="145" xfId="0" applyNumberFormat="1" applyFont="1" applyFill="1" applyBorder="1" applyAlignment="1">
      <alignment vertical="center"/>
    </xf>
    <xf numFmtId="166" fontId="39" fillId="3" borderId="146" xfId="0" applyNumberFormat="1" applyFont="1" applyFill="1" applyBorder="1" applyAlignment="1">
      <alignment vertical="center"/>
    </xf>
    <xf numFmtId="164" fontId="39" fillId="38" borderId="145" xfId="0" applyNumberFormat="1" applyFont="1" applyFill="1" applyBorder="1" applyAlignment="1">
      <alignment vertical="center"/>
    </xf>
    <xf numFmtId="164" fontId="39" fillId="38" borderId="146" xfId="0" applyNumberFormat="1" applyFont="1" applyFill="1" applyBorder="1" applyAlignment="1">
      <alignment vertical="center"/>
    </xf>
    <xf numFmtId="166" fontId="39" fillId="38" borderId="145" xfId="0" applyNumberFormat="1" applyFont="1" applyFill="1" applyBorder="1" applyAlignment="1">
      <alignment vertical="center"/>
    </xf>
    <xf numFmtId="166" fontId="39" fillId="38" borderId="146" xfId="0" applyNumberFormat="1" applyFont="1" applyFill="1" applyBorder="1" applyAlignment="1">
      <alignment vertical="center"/>
    </xf>
    <xf numFmtId="164" fontId="38" fillId="38" borderId="142" xfId="0" applyNumberFormat="1" applyFont="1" applyFill="1" applyBorder="1" applyAlignment="1" applyProtection="1">
      <alignment horizontal="right" vertical="center"/>
      <protection locked="0"/>
    </xf>
    <xf numFmtId="164" fontId="38" fillId="38" borderId="142" xfId="0" applyNumberFormat="1" applyFont="1" applyFill="1" applyBorder="1" applyAlignment="1" applyProtection="1">
      <alignment vertical="center"/>
      <protection locked="0"/>
    </xf>
    <xf numFmtId="164" fontId="38" fillId="0" borderId="142" xfId="0" quotePrefix="1" applyNumberFormat="1" applyFont="1" applyBorder="1" applyAlignment="1">
      <alignment vertical="center"/>
    </xf>
    <xf numFmtId="164" fontId="39" fillId="38" borderId="145" xfId="0" applyNumberFormat="1" applyFont="1" applyFill="1" applyBorder="1" applyAlignment="1">
      <alignment horizontal="right" vertical="center"/>
    </xf>
    <xf numFmtId="164" fontId="39" fillId="38" borderId="145" xfId="0" applyNumberFormat="1" applyFont="1" applyFill="1" applyBorder="1" applyAlignment="1" applyProtection="1">
      <alignment horizontal="right" vertical="center"/>
      <protection locked="0"/>
    </xf>
    <xf numFmtId="164" fontId="39" fillId="38" borderId="146" xfId="0" applyNumberFormat="1" applyFont="1" applyFill="1" applyBorder="1" applyAlignment="1">
      <alignment horizontal="right" vertical="center"/>
    </xf>
    <xf numFmtId="164" fontId="39" fillId="38" borderId="146" xfId="0" applyNumberFormat="1" applyFont="1" applyFill="1" applyBorder="1" applyAlignment="1" applyProtection="1">
      <alignment horizontal="right" vertical="center"/>
      <protection locked="0"/>
    </xf>
    <xf numFmtId="164" fontId="39" fillId="35" borderId="145" xfId="0" applyNumberFormat="1" applyFont="1" applyFill="1" applyBorder="1" applyAlignment="1">
      <alignment vertical="center"/>
    </xf>
    <xf numFmtId="164" fontId="39" fillId="0" borderId="145" xfId="75" applyNumberFormat="1" applyFont="1" applyBorder="1" applyAlignment="1">
      <alignment vertical="center"/>
    </xf>
    <xf numFmtId="164" fontId="39" fillId="36" borderId="145" xfId="0" applyNumberFormat="1" applyFont="1" applyFill="1" applyBorder="1" applyAlignment="1">
      <alignment vertical="center"/>
    </xf>
    <xf numFmtId="164" fontId="39" fillId="37" borderId="145" xfId="0" applyNumberFormat="1" applyFont="1" applyFill="1" applyBorder="1" applyAlignment="1">
      <alignment vertical="center"/>
    </xf>
    <xf numFmtId="164" fontId="38" fillId="35" borderId="142" xfId="0" applyNumberFormat="1" applyFont="1" applyFill="1" applyBorder="1" applyAlignment="1">
      <alignment vertical="center"/>
    </xf>
    <xf numFmtId="164" fontId="39" fillId="35" borderId="146" xfId="0" applyNumberFormat="1" applyFont="1" applyFill="1" applyBorder="1" applyAlignment="1">
      <alignment vertical="center"/>
    </xf>
    <xf numFmtId="164" fontId="39" fillId="0" borderId="146" xfId="75" applyNumberFormat="1" applyFont="1" applyBorder="1" applyAlignment="1">
      <alignment vertical="center"/>
    </xf>
    <xf numFmtId="164" fontId="38" fillId="36" borderId="142" xfId="0" applyNumberFormat="1" applyFont="1" applyFill="1" applyBorder="1" applyAlignment="1">
      <alignment vertical="center"/>
    </xf>
    <xf numFmtId="164" fontId="39" fillId="36" borderId="146" xfId="0" applyNumberFormat="1" applyFont="1" applyFill="1" applyBorder="1" applyAlignment="1">
      <alignment vertical="center"/>
    </xf>
    <xf numFmtId="164" fontId="38" fillId="37" borderId="142" xfId="0" applyNumberFormat="1" applyFont="1" applyFill="1" applyBorder="1" applyAlignment="1">
      <alignment vertical="center"/>
    </xf>
    <xf numFmtId="164" fontId="39" fillId="37" borderId="146" xfId="0" applyNumberFormat="1" applyFont="1" applyFill="1" applyBorder="1" applyAlignment="1">
      <alignment vertical="center"/>
    </xf>
    <xf numFmtId="164" fontId="28" fillId="0" borderId="145" xfId="0" applyNumberFormat="1" applyFont="1" applyBorder="1" applyAlignment="1">
      <alignment horizontal="right" vertical="center" wrapText="1"/>
    </xf>
    <xf numFmtId="164" fontId="24" fillId="0" borderId="142" xfId="0" applyNumberFormat="1" applyFont="1" applyBorder="1" applyAlignment="1">
      <alignment horizontal="right" vertical="center" wrapText="1"/>
    </xf>
    <xf numFmtId="164" fontId="28" fillId="0" borderId="146" xfId="0" applyNumberFormat="1" applyFont="1" applyBorder="1" applyAlignment="1">
      <alignment horizontal="right" vertical="center" wrapText="1"/>
    </xf>
    <xf numFmtId="164" fontId="39" fillId="41" borderId="145" xfId="75" applyNumberFormat="1" applyFont="1" applyFill="1" applyBorder="1" applyAlignment="1">
      <alignment vertical="center"/>
    </xf>
    <xf numFmtId="164" fontId="39" fillId="41" borderId="146" xfId="75" applyNumberFormat="1" applyFont="1" applyFill="1" applyBorder="1" applyAlignment="1">
      <alignment vertical="center"/>
    </xf>
    <xf numFmtId="164" fontId="38" fillId="0" borderId="80" xfId="0" applyNumberFormat="1" applyFont="1" applyBorder="1" applyAlignment="1" applyProtection="1">
      <alignment vertical="center"/>
      <protection locked="0"/>
    </xf>
    <xf numFmtId="164" fontId="38" fillId="0" borderId="80" xfId="0" applyNumberFormat="1" applyFont="1" applyBorder="1" applyAlignment="1">
      <alignment vertical="center"/>
    </xf>
    <xf numFmtId="164" fontId="38" fillId="38" borderId="144" xfId="0" applyNumberFormat="1" applyFont="1" applyFill="1" applyBorder="1" applyAlignment="1">
      <alignment vertical="center"/>
    </xf>
    <xf numFmtId="164" fontId="38" fillId="38" borderId="80" xfId="0" applyNumberFormat="1" applyFont="1" applyFill="1" applyBorder="1" applyAlignment="1" applyProtection="1">
      <alignment horizontal="right" vertical="center"/>
      <protection locked="0"/>
    </xf>
    <xf numFmtId="164" fontId="38" fillId="38" borderId="80" xfId="0" applyNumberFormat="1" applyFont="1" applyFill="1" applyBorder="1" applyAlignment="1" applyProtection="1">
      <alignment vertical="center"/>
      <protection locked="0"/>
    </xf>
    <xf numFmtId="164" fontId="38" fillId="0" borderId="80" xfId="0" quotePrefix="1" applyNumberFormat="1" applyFont="1" applyBorder="1" applyAlignment="1">
      <alignment vertical="center"/>
    </xf>
    <xf numFmtId="166" fontId="38" fillId="0" borderId="144" xfId="0" applyNumberFormat="1" applyFont="1" applyBorder="1" applyAlignment="1">
      <alignment vertical="center"/>
    </xf>
    <xf numFmtId="164" fontId="38" fillId="35" borderId="80" xfId="0" applyNumberFormat="1" applyFont="1" applyFill="1" applyBorder="1" applyAlignment="1">
      <alignment vertical="center"/>
    </xf>
    <xf numFmtId="164" fontId="38" fillId="36" borderId="80" xfId="0" applyNumberFormat="1" applyFont="1" applyFill="1" applyBorder="1" applyAlignment="1">
      <alignment vertical="center"/>
    </xf>
    <xf numFmtId="164" fontId="38" fillId="37" borderId="80" xfId="0" applyNumberFormat="1" applyFont="1" applyFill="1" applyBorder="1" applyAlignment="1">
      <alignment vertical="center"/>
    </xf>
    <xf numFmtId="164" fontId="38" fillId="0" borderId="144" xfId="0" applyNumberFormat="1" applyFont="1" applyBorder="1" applyAlignment="1">
      <alignment vertical="center"/>
    </xf>
    <xf numFmtId="164" fontId="24" fillId="0" borderId="80" xfId="0" applyNumberFormat="1" applyFont="1" applyBorder="1" applyAlignment="1">
      <alignment horizontal="right" vertical="center" wrapText="1"/>
    </xf>
    <xf numFmtId="164" fontId="24" fillId="0" borderId="55" xfId="0" applyNumberFormat="1" applyFont="1" applyBorder="1" applyAlignment="1">
      <alignment vertical="center"/>
    </xf>
    <xf numFmtId="164" fontId="24" fillId="0" borderId="105" xfId="0" applyNumberFormat="1" applyFont="1" applyBorder="1" applyAlignment="1">
      <alignment vertical="center"/>
    </xf>
    <xf numFmtId="164" fontId="24" fillId="0" borderId="103" xfId="0" applyNumberFormat="1" applyFont="1" applyBorder="1" applyAlignment="1">
      <alignment vertical="center"/>
    </xf>
    <xf numFmtId="164" fontId="24" fillId="0" borderId="107" xfId="0" applyNumberFormat="1" applyFont="1" applyBorder="1" applyAlignment="1">
      <alignment vertical="center"/>
    </xf>
    <xf numFmtId="164" fontId="24" fillId="0" borderId="108" xfId="0" applyNumberFormat="1" applyFont="1" applyBorder="1" applyAlignment="1">
      <alignment vertical="center"/>
    </xf>
    <xf numFmtId="164" fontId="24" fillId="0" borderId="118" xfId="0" applyNumberFormat="1" applyFont="1" applyBorder="1" applyAlignment="1">
      <alignment vertical="center"/>
    </xf>
    <xf numFmtId="164" fontId="24" fillId="0" borderId="101" xfId="0" applyNumberFormat="1" applyFont="1" applyBorder="1" applyAlignment="1">
      <alignment vertical="center"/>
    </xf>
    <xf numFmtId="164" fontId="24" fillId="0" borderId="117" xfId="0" applyNumberFormat="1" applyFont="1" applyBorder="1" applyAlignment="1">
      <alignment vertical="center"/>
    </xf>
    <xf numFmtId="164" fontId="24" fillId="0" borderId="80" xfId="0" applyNumberFormat="1" applyFont="1" applyBorder="1" applyAlignment="1">
      <alignment vertical="center"/>
    </xf>
    <xf numFmtId="164" fontId="24" fillId="0" borderId="142" xfId="0" applyNumberFormat="1" applyFont="1" applyBorder="1" applyAlignment="1">
      <alignment vertical="center"/>
    </xf>
    <xf numFmtId="164" fontId="24" fillId="0" borderId="55" xfId="75" applyNumberFormat="1" applyBorder="1" applyAlignment="1">
      <alignment vertical="center"/>
    </xf>
    <xf numFmtId="164" fontId="24" fillId="0" borderId="80" xfId="75" applyNumberFormat="1" applyBorder="1" applyAlignment="1">
      <alignment vertical="center"/>
    </xf>
    <xf numFmtId="164" fontId="24" fillId="0" borderId="142" xfId="75" applyNumberFormat="1" applyBorder="1" applyAlignment="1">
      <alignment vertical="center"/>
    </xf>
    <xf numFmtId="164" fontId="24" fillId="0" borderId="105" xfId="75" applyNumberFormat="1" applyBorder="1" applyAlignment="1">
      <alignment vertical="center"/>
    </xf>
    <xf numFmtId="164" fontId="24" fillId="0" borderId="101" xfId="75" applyNumberFormat="1" applyBorder="1" applyAlignment="1">
      <alignment vertical="center"/>
    </xf>
    <xf numFmtId="164" fontId="24" fillId="0" borderId="103" xfId="75" applyNumberFormat="1" applyBorder="1" applyAlignment="1">
      <alignment vertical="center"/>
    </xf>
    <xf numFmtId="164" fontId="24" fillId="0" borderId="108" xfId="75" applyNumberFormat="1" applyBorder="1" applyAlignment="1">
      <alignment vertical="center"/>
    </xf>
    <xf numFmtId="0" fontId="42" fillId="0" borderId="0" xfId="0" applyFont="1" applyAlignment="1">
      <alignment horizontal="center" vertical="center"/>
    </xf>
    <xf numFmtId="0" fontId="28" fillId="0" borderId="34" xfId="0" applyFont="1" applyBorder="1" applyAlignment="1" applyProtection="1">
      <alignment horizontal="center" vertical="center" wrapText="1"/>
      <protection locked="0"/>
    </xf>
    <xf numFmtId="0" fontId="28" fillId="0" borderId="34" xfId="0" applyFont="1" applyBorder="1" applyAlignment="1">
      <alignment horizontal="center" vertical="center" wrapText="1"/>
    </xf>
    <xf numFmtId="0" fontId="28" fillId="0" borderId="35" xfId="0" applyFont="1" applyBorder="1" applyAlignment="1">
      <alignment horizontal="center" vertical="center" wrapText="1"/>
    </xf>
    <xf numFmtId="1" fontId="28" fillId="39" borderId="115" xfId="0" applyNumberFormat="1" applyFont="1" applyFill="1" applyBorder="1" applyAlignment="1">
      <alignment horizontal="center" vertical="center"/>
    </xf>
    <xf numFmtId="0" fontId="0" fillId="39" borderId="105" xfId="0" applyFill="1" applyBorder="1" applyAlignment="1">
      <alignment horizontal="center" vertical="center"/>
    </xf>
    <xf numFmtId="0" fontId="0" fillId="39" borderId="37" xfId="0" applyFill="1" applyBorder="1" applyAlignment="1">
      <alignment horizontal="center" vertical="center"/>
    </xf>
    <xf numFmtId="164" fontId="26" fillId="0" borderId="119" xfId="0" applyNumberFormat="1" applyFont="1" applyBorder="1"/>
    <xf numFmtId="0" fontId="0" fillId="0" borderId="119" xfId="0" applyBorder="1"/>
    <xf numFmtId="0" fontId="34" fillId="0" borderId="0" xfId="0" applyFont="1" applyAlignment="1" applyProtection="1">
      <alignment horizontal="center" vertical="center"/>
      <protection locked="0"/>
    </xf>
    <xf numFmtId="0" fontId="24" fillId="0" borderId="0" xfId="0" applyFont="1" applyAlignment="1">
      <alignment vertical="center"/>
    </xf>
    <xf numFmtId="0" fontId="0" fillId="0" borderId="0" xfId="0" applyAlignment="1">
      <alignment vertical="center"/>
    </xf>
    <xf numFmtId="0" fontId="36" fillId="0" borderId="0" xfId="0" applyFont="1" applyAlignment="1">
      <alignment horizontal="center"/>
    </xf>
    <xf numFmtId="0" fontId="24" fillId="0" borderId="0" xfId="0" applyFont="1"/>
    <xf numFmtId="0" fontId="0" fillId="0" borderId="0" xfId="0"/>
    <xf numFmtId="0" fontId="28" fillId="39" borderId="115" xfId="0" applyFont="1" applyFill="1" applyBorder="1" applyAlignment="1">
      <alignment horizontal="center" vertical="center"/>
    </xf>
    <xf numFmtId="0" fontId="34" fillId="0" borderId="0" xfId="0" applyFont="1" applyAlignment="1" applyProtection="1">
      <alignment horizontal="center" vertical="center" wrapText="1"/>
      <protection locked="0"/>
    </xf>
    <xf numFmtId="0" fontId="36" fillId="0" borderId="0" xfId="0" applyFont="1" applyAlignment="1" applyProtection="1">
      <alignment horizontal="center" vertical="center" wrapText="1"/>
      <protection locked="0"/>
    </xf>
    <xf numFmtId="164" fontId="26" fillId="0" borderId="119" xfId="75" applyNumberFormat="1" applyFont="1" applyBorder="1" applyAlignment="1">
      <alignment horizontal="left" vertical="center" wrapText="1"/>
    </xf>
    <xf numFmtId="0" fontId="0" fillId="0" borderId="119" xfId="0" applyBorder="1" applyAlignment="1">
      <alignment vertical="center" wrapText="1"/>
    </xf>
    <xf numFmtId="0" fontId="30" fillId="0" borderId="71" xfId="0" applyFont="1" applyBorder="1" applyAlignment="1" applyProtection="1">
      <alignment horizontal="center" vertical="center" wrapText="1"/>
      <protection locked="0"/>
    </xf>
    <xf numFmtId="0" fontId="24" fillId="0" borderId="34"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70" xfId="0" applyFont="1" applyBorder="1" applyAlignment="1">
      <alignment horizontal="center" vertical="center" wrapText="1"/>
    </xf>
    <xf numFmtId="0" fontId="41" fillId="0" borderId="33" xfId="0" applyFont="1" applyBorder="1" applyAlignment="1" applyProtection="1">
      <alignment horizontal="center" vertical="center" wrapText="1"/>
      <protection locked="0"/>
    </xf>
    <xf numFmtId="0" fontId="28" fillId="39" borderId="60" xfId="0" applyFont="1" applyFill="1" applyBorder="1" applyAlignment="1">
      <alignment horizontal="center" vertical="center"/>
    </xf>
    <xf numFmtId="0" fontId="28" fillId="39" borderId="3" xfId="0" applyFont="1" applyFill="1" applyBorder="1" applyAlignment="1">
      <alignment horizontal="center" vertical="center"/>
    </xf>
    <xf numFmtId="0" fontId="28" fillId="39" borderId="58" xfId="0" applyFont="1" applyFill="1" applyBorder="1" applyAlignment="1">
      <alignment horizontal="center" vertical="center"/>
    </xf>
    <xf numFmtId="0" fontId="28" fillId="39" borderId="74" xfId="0" applyFont="1" applyFill="1" applyBorder="1" applyAlignment="1">
      <alignment horizontal="center" vertical="center"/>
    </xf>
    <xf numFmtId="0" fontId="28" fillId="39" borderId="5" xfId="0" applyFont="1" applyFill="1" applyBorder="1" applyAlignment="1">
      <alignment horizontal="center" vertical="center"/>
    </xf>
    <xf numFmtId="0" fontId="28" fillId="0" borderId="60" xfId="0" applyFont="1" applyBorder="1" applyAlignment="1">
      <alignment horizontal="center" vertical="center"/>
    </xf>
    <xf numFmtId="0" fontId="28" fillId="0" borderId="3" xfId="0" applyFont="1" applyBorder="1" applyAlignment="1">
      <alignment horizontal="center" vertical="center"/>
    </xf>
    <xf numFmtId="0" fontId="28" fillId="0" borderId="37" xfId="0" applyFont="1" applyBorder="1" applyAlignment="1">
      <alignment horizontal="center" vertical="center"/>
    </xf>
    <xf numFmtId="0" fontId="30" fillId="0" borderId="71" xfId="0" applyFont="1" applyBorder="1" applyAlignment="1">
      <alignment horizontal="center" vertical="center" wrapText="1"/>
    </xf>
    <xf numFmtId="0" fontId="30" fillId="0" borderId="34" xfId="0" applyFont="1" applyBorder="1" applyAlignment="1">
      <alignment horizontal="center" vertical="center" wrapText="1"/>
    </xf>
    <xf numFmtId="0" fontId="30" fillId="0" borderId="42" xfId="0" applyFont="1" applyBorder="1" applyAlignment="1">
      <alignment horizontal="center" vertical="center" wrapText="1"/>
    </xf>
    <xf numFmtId="0" fontId="28" fillId="39" borderId="77" xfId="0" applyFont="1" applyFill="1" applyBorder="1" applyAlignment="1">
      <alignment horizontal="center" vertical="center"/>
    </xf>
    <xf numFmtId="0" fontId="28" fillId="39" borderId="56" xfId="0" applyFont="1" applyFill="1" applyBorder="1" applyAlignment="1">
      <alignment horizontal="center" vertical="center"/>
    </xf>
    <xf numFmtId="0" fontId="28" fillId="39" borderId="61" xfId="0" applyFont="1" applyFill="1" applyBorder="1" applyAlignment="1">
      <alignment horizontal="center" vertical="center"/>
    </xf>
    <xf numFmtId="0" fontId="30" fillId="0" borderId="73" xfId="0" applyFont="1" applyBorder="1" applyAlignment="1">
      <alignment horizontal="center" vertical="center" wrapText="1"/>
    </xf>
    <xf numFmtId="0" fontId="30" fillId="0" borderId="56" xfId="0" applyFont="1" applyBorder="1" applyAlignment="1">
      <alignment horizontal="center" vertical="center" wrapText="1"/>
    </xf>
    <xf numFmtId="0" fontId="30" fillId="0" borderId="61" xfId="0" applyFont="1" applyBorder="1" applyAlignment="1">
      <alignment horizontal="center" vertical="center" wrapText="1"/>
    </xf>
    <xf numFmtId="0" fontId="41" fillId="0" borderId="71" xfId="0" applyFont="1" applyBorder="1" applyAlignment="1" applyProtection="1">
      <alignment horizontal="center" vertical="center" wrapText="1"/>
      <protection locked="0"/>
    </xf>
    <xf numFmtId="0" fontId="24" fillId="0" borderId="42" xfId="0" applyFont="1" applyBorder="1" applyAlignment="1">
      <alignment horizontal="center" vertical="center" wrapText="1"/>
    </xf>
    <xf numFmtId="0" fontId="28" fillId="39" borderId="72" xfId="0" applyFont="1" applyFill="1" applyBorder="1" applyAlignment="1">
      <alignment horizontal="center" vertical="center"/>
    </xf>
    <xf numFmtId="0" fontId="28" fillId="39" borderId="76" xfId="0" applyFont="1" applyFill="1" applyBorder="1" applyAlignment="1">
      <alignment horizontal="center" vertical="center"/>
    </xf>
    <xf numFmtId="0" fontId="40" fillId="0" borderId="72" xfId="0" applyFont="1" applyBorder="1" applyAlignment="1">
      <alignment horizontal="center" vertical="center"/>
    </xf>
    <xf numFmtId="0" fontId="40" fillId="0" borderId="5" xfId="0" applyFont="1" applyBorder="1" applyAlignment="1">
      <alignment horizontal="center" vertical="center"/>
    </xf>
    <xf numFmtId="0" fontId="0" fillId="0" borderId="5" xfId="0" applyBorder="1" applyAlignment="1">
      <alignment horizontal="center" vertical="center"/>
    </xf>
    <xf numFmtId="0" fontId="0" fillId="0" borderId="37" xfId="0" applyBorder="1" applyAlignment="1">
      <alignment horizontal="center" vertical="center"/>
    </xf>
    <xf numFmtId="0" fontId="28" fillId="39" borderId="38" xfId="0" applyFont="1" applyFill="1" applyBorder="1" applyAlignment="1">
      <alignment horizontal="center" vertical="center"/>
    </xf>
    <xf numFmtId="0" fontId="0" fillId="39" borderId="38" xfId="0" applyFill="1" applyBorder="1" applyAlignment="1">
      <alignment horizontal="center" vertical="center"/>
    </xf>
    <xf numFmtId="0" fontId="0" fillId="39" borderId="79" xfId="0" applyFill="1" applyBorder="1" applyAlignment="1">
      <alignment horizontal="center" vertical="center"/>
    </xf>
    <xf numFmtId="0" fontId="28" fillId="39" borderId="85" xfId="0" applyFont="1" applyFill="1" applyBorder="1" applyAlignment="1">
      <alignment horizontal="center" vertical="center"/>
    </xf>
    <xf numFmtId="0" fontId="28" fillId="39" borderId="81" xfId="0" applyFont="1" applyFill="1" applyBorder="1" applyAlignment="1">
      <alignment horizontal="center" vertical="center"/>
    </xf>
    <xf numFmtId="0" fontId="30" fillId="0" borderId="69" xfId="0" applyFont="1" applyBorder="1" applyAlignment="1" applyProtection="1">
      <alignment horizontal="center" vertical="center" wrapText="1"/>
      <protection locked="0"/>
    </xf>
    <xf numFmtId="0" fontId="24" fillId="0" borderId="56" xfId="0" applyFont="1" applyBorder="1" applyAlignment="1">
      <alignment horizontal="center" vertical="center" wrapText="1"/>
    </xf>
    <xf numFmtId="0" fontId="24" fillId="0" borderId="61" xfId="0" applyFont="1" applyBorder="1" applyAlignment="1">
      <alignment horizontal="center" vertical="center" wrapText="1"/>
    </xf>
    <xf numFmtId="0" fontId="36" fillId="0" borderId="0" xfId="0" applyFont="1" applyAlignment="1">
      <alignment horizontal="center" wrapText="1"/>
    </xf>
    <xf numFmtId="0" fontId="30" fillId="3" borderId="78" xfId="0" applyFont="1" applyFill="1" applyBorder="1" applyAlignment="1" applyProtection="1">
      <alignment horizontal="center" vertical="center" wrapText="1"/>
      <protection locked="0"/>
    </xf>
    <xf numFmtId="0" fontId="24" fillId="3" borderId="34" xfId="0" applyFont="1" applyFill="1" applyBorder="1" applyAlignment="1">
      <alignment horizontal="center" vertical="center"/>
    </xf>
    <xf numFmtId="0" fontId="24" fillId="3" borderId="42" xfId="0" applyFont="1" applyFill="1" applyBorder="1" applyAlignment="1">
      <alignment horizontal="center" vertical="center"/>
    </xf>
    <xf numFmtId="0" fontId="28" fillId="39" borderId="80" xfId="0" applyFont="1" applyFill="1" applyBorder="1" applyAlignment="1">
      <alignment horizontal="center" vertical="center"/>
    </xf>
    <xf numFmtId="0" fontId="28" fillId="39" borderId="79" xfId="0" applyFont="1" applyFill="1" applyBorder="1" applyAlignment="1">
      <alignment horizontal="center" vertical="center"/>
    </xf>
    <xf numFmtId="0" fontId="41" fillId="0" borderId="34" xfId="0" applyFont="1" applyBorder="1" applyAlignment="1" applyProtection="1">
      <alignment horizontal="center" vertical="center" wrapText="1"/>
      <protection locked="0"/>
    </xf>
    <xf numFmtId="0" fontId="41" fillId="0" borderId="35" xfId="0" applyFont="1" applyBorder="1" applyAlignment="1" applyProtection="1">
      <alignment horizontal="center" vertical="center" wrapText="1"/>
      <protection locked="0"/>
    </xf>
    <xf numFmtId="0" fontId="28" fillId="0" borderId="73" xfId="0" applyFont="1" applyBorder="1" applyAlignment="1">
      <alignment horizontal="center" vertical="center"/>
    </xf>
    <xf numFmtId="0" fontId="30" fillId="0" borderId="78" xfId="0" applyFont="1" applyBorder="1" applyAlignment="1" applyProtection="1">
      <alignment horizontal="center" vertical="center" wrapText="1"/>
      <protection locked="0"/>
    </xf>
    <xf numFmtId="0" fontId="24" fillId="0" borderId="34" xfId="0" applyFont="1" applyBorder="1" applyAlignment="1">
      <alignment horizontal="center" vertical="center"/>
    </xf>
    <xf numFmtId="0" fontId="24" fillId="0" borderId="42" xfId="0" applyFont="1" applyBorder="1" applyAlignment="1">
      <alignment horizontal="center" vertical="center"/>
    </xf>
    <xf numFmtId="0" fontId="24" fillId="0" borderId="35" xfId="0" applyFont="1" applyBorder="1" applyAlignment="1">
      <alignment horizontal="center" vertical="center"/>
    </xf>
    <xf numFmtId="164" fontId="34" fillId="0" borderId="0" xfId="0" applyNumberFormat="1" applyFont="1" applyAlignment="1">
      <alignment horizontal="center" vertical="center" wrapText="1"/>
    </xf>
    <xf numFmtId="164" fontId="67" fillId="0" borderId="0" xfId="0" applyNumberFormat="1" applyFont="1" applyAlignment="1">
      <alignment horizontal="center" vertical="center" wrapText="1"/>
    </xf>
    <xf numFmtId="0" fontId="0" fillId="0" borderId="0" xfId="0" applyAlignment="1">
      <alignment wrapText="1"/>
    </xf>
    <xf numFmtId="0" fontId="0" fillId="0" borderId="122" xfId="0" applyBorder="1"/>
    <xf numFmtId="0" fontId="28" fillId="0" borderId="73" xfId="0" applyFont="1" applyBorder="1" applyAlignment="1">
      <alignment horizontal="right" vertical="center"/>
    </xf>
    <xf numFmtId="0" fontId="28" fillId="0" borderId="3" xfId="0" applyFont="1" applyBorder="1" applyAlignment="1">
      <alignment horizontal="right" vertical="center"/>
    </xf>
    <xf numFmtId="0" fontId="28" fillId="0" borderId="37" xfId="0" applyFont="1" applyBorder="1" applyAlignment="1">
      <alignment horizontal="right" vertical="center"/>
    </xf>
    <xf numFmtId="164" fontId="26" fillId="0" borderId="0" xfId="0" applyNumberFormat="1" applyFont="1"/>
    <xf numFmtId="0" fontId="41" fillId="0" borderId="34" xfId="0" applyFont="1" applyBorder="1" applyAlignment="1">
      <alignment vertical="center"/>
    </xf>
    <xf numFmtId="0" fontId="41" fillId="0" borderId="35" xfId="0" applyFont="1" applyBorder="1" applyAlignment="1">
      <alignment vertical="center"/>
    </xf>
    <xf numFmtId="0" fontId="28" fillId="0" borderId="43" xfId="0" applyFont="1" applyBorder="1" applyAlignment="1">
      <alignment horizontal="right" vertical="center"/>
    </xf>
    <xf numFmtId="0" fontId="28" fillId="0" borderId="36" xfId="0" applyFont="1" applyBorder="1" applyAlignment="1">
      <alignment horizontal="right" vertical="center"/>
    </xf>
    <xf numFmtId="0" fontId="28" fillId="39" borderId="43" xfId="0" applyFont="1" applyFill="1" applyBorder="1" applyAlignment="1">
      <alignment horizontal="center" vertical="center"/>
    </xf>
    <xf numFmtId="0" fontId="28" fillId="39" borderId="10" xfId="0" applyFont="1" applyFill="1" applyBorder="1" applyAlignment="1">
      <alignment horizontal="center" vertical="center"/>
    </xf>
    <xf numFmtId="0" fontId="30" fillId="38" borderId="44" xfId="0" applyFont="1" applyFill="1" applyBorder="1" applyAlignment="1">
      <alignment horizontal="center" vertical="center" wrapText="1"/>
    </xf>
    <xf numFmtId="0" fontId="30" fillId="38" borderId="34" xfId="0" applyFont="1" applyFill="1" applyBorder="1" applyAlignment="1">
      <alignment horizontal="center" vertical="center" wrapText="1"/>
    </xf>
    <xf numFmtId="0" fontId="30" fillId="38" borderId="42" xfId="0" applyFont="1" applyFill="1" applyBorder="1" applyAlignment="1">
      <alignment horizontal="center" vertical="center" wrapText="1"/>
    </xf>
    <xf numFmtId="0" fontId="30" fillId="0" borderId="44" xfId="0" applyFont="1" applyBorder="1" applyAlignment="1">
      <alignment horizontal="center" vertical="center" wrapText="1"/>
    </xf>
    <xf numFmtId="0" fontId="30" fillId="38" borderId="40" xfId="0" applyFont="1" applyFill="1" applyBorder="1" applyAlignment="1">
      <alignment horizontal="center" vertical="center" wrapText="1"/>
    </xf>
    <xf numFmtId="0" fontId="28" fillId="39" borderId="1" xfId="0" applyFont="1" applyFill="1" applyBorder="1" applyAlignment="1">
      <alignment horizontal="center" vertical="center"/>
    </xf>
    <xf numFmtId="0" fontId="41" fillId="0" borderId="44" xfId="0" applyFont="1" applyBorder="1" applyAlignment="1">
      <alignment horizontal="center" vertical="center" wrapText="1"/>
    </xf>
    <xf numFmtId="0" fontId="28" fillId="39" borderId="4" xfId="0" applyFont="1" applyFill="1" applyBorder="1" applyAlignment="1">
      <alignment horizontal="center" vertical="center"/>
    </xf>
    <xf numFmtId="0" fontId="30" fillId="38" borderId="40" xfId="0" applyFont="1" applyFill="1" applyBorder="1" applyAlignment="1" applyProtection="1">
      <alignment horizontal="center" vertical="center" wrapText="1"/>
      <protection locked="0"/>
    </xf>
    <xf numFmtId="0" fontId="24" fillId="39" borderId="43" xfId="0" applyFont="1" applyFill="1" applyBorder="1" applyAlignment="1">
      <alignment horizontal="center" vertical="center"/>
    </xf>
    <xf numFmtId="0" fontId="24" fillId="39" borderId="3" xfId="0" applyFont="1" applyFill="1" applyBorder="1" applyAlignment="1">
      <alignment horizontal="center" vertical="center"/>
    </xf>
    <xf numFmtId="0" fontId="24" fillId="39" borderId="15" xfId="0" applyFont="1" applyFill="1" applyBorder="1" applyAlignment="1">
      <alignment horizontal="center" vertical="center"/>
    </xf>
    <xf numFmtId="0" fontId="28" fillId="39" borderId="15" xfId="0" applyFont="1" applyFill="1" applyBorder="1" applyAlignment="1">
      <alignment horizontal="center" vertical="center"/>
    </xf>
    <xf numFmtId="164" fontId="72" fillId="0" borderId="0" xfId="0" applyNumberFormat="1" applyFont="1" applyAlignment="1">
      <alignment horizontal="center" vertical="center" wrapText="1"/>
    </xf>
    <xf numFmtId="0" fontId="30" fillId="38" borderId="44" xfId="0" applyFont="1" applyFill="1" applyBorder="1" applyAlignment="1" applyProtection="1">
      <alignment horizontal="center" vertical="center" wrapText="1"/>
      <protection locked="0"/>
    </xf>
    <xf numFmtId="0" fontId="28" fillId="0" borderId="43" xfId="0" applyFont="1" applyBorder="1" applyAlignment="1">
      <alignment horizontal="center" vertical="center"/>
    </xf>
    <xf numFmtId="0" fontId="28" fillId="0" borderId="36" xfId="0" applyFont="1" applyBorder="1" applyAlignment="1">
      <alignment horizontal="center" vertical="center"/>
    </xf>
    <xf numFmtId="0" fontId="30" fillId="38" borderId="78" xfId="0" applyFont="1" applyFill="1" applyBorder="1" applyAlignment="1" applyProtection="1">
      <alignment horizontal="center" vertical="center" wrapText="1"/>
      <protection locked="0"/>
    </xf>
    <xf numFmtId="0" fontId="0" fillId="38" borderId="34" xfId="0" applyFill="1" applyBorder="1" applyAlignment="1">
      <alignment horizontal="center" vertical="center" wrapText="1"/>
    </xf>
    <xf numFmtId="0" fontId="0" fillId="38" borderId="42" xfId="0" applyFill="1" applyBorder="1" applyAlignment="1">
      <alignment horizontal="center" vertical="center" wrapText="1"/>
    </xf>
    <xf numFmtId="0" fontId="28" fillId="0" borderId="33" xfId="0" applyFont="1" applyBorder="1" applyAlignment="1" applyProtection="1">
      <alignment horizontal="center" vertical="center" wrapText="1"/>
      <protection locked="0"/>
    </xf>
    <xf numFmtId="0" fontId="28" fillId="0" borderId="34" xfId="0" applyFont="1" applyBorder="1" applyAlignment="1">
      <alignment vertical="center"/>
    </xf>
    <xf numFmtId="0" fontId="28" fillId="0" borderId="35" xfId="0" applyFont="1" applyBorder="1" applyAlignment="1">
      <alignment vertical="center"/>
    </xf>
    <xf numFmtId="0" fontId="30" fillId="38" borderId="78" xfId="0" applyFont="1" applyFill="1" applyBorder="1" applyAlignment="1">
      <alignment horizontal="center" vertical="center" wrapText="1"/>
    </xf>
    <xf numFmtId="0" fontId="28" fillId="39" borderId="73" xfId="0" applyFont="1" applyFill="1" applyBorder="1" applyAlignment="1">
      <alignment horizontal="center" vertical="center"/>
    </xf>
    <xf numFmtId="0" fontId="70" fillId="38" borderId="78" xfId="0" applyFont="1" applyFill="1" applyBorder="1" applyAlignment="1" applyProtection="1">
      <alignment horizontal="center" vertical="center" wrapText="1"/>
      <protection locked="0"/>
    </xf>
    <xf numFmtId="0" fontId="70" fillId="38" borderId="78" xfId="0" applyFont="1" applyFill="1" applyBorder="1" applyAlignment="1">
      <alignment horizontal="center" vertical="center" wrapText="1"/>
    </xf>
    <xf numFmtId="0" fontId="41" fillId="38" borderId="78" xfId="0" applyFont="1" applyFill="1" applyBorder="1" applyAlignment="1" applyProtection="1">
      <alignment horizontal="center" vertical="center" wrapText="1"/>
      <protection locked="0"/>
    </xf>
    <xf numFmtId="164" fontId="26" fillId="0" borderId="63" xfId="75" applyNumberFormat="1" applyFont="1" applyBorder="1" applyAlignment="1">
      <alignment horizontal="left" vertical="center" wrapText="1"/>
    </xf>
    <xf numFmtId="0" fontId="77" fillId="38" borderId="78" xfId="0" applyFont="1" applyFill="1" applyBorder="1" applyAlignment="1" applyProtection="1">
      <alignment horizontal="center" vertical="center" wrapText="1"/>
      <protection locked="0"/>
    </xf>
    <xf numFmtId="0" fontId="24" fillId="38" borderId="34" xfId="0" applyFont="1" applyFill="1" applyBorder="1" applyAlignment="1">
      <alignment horizontal="center" vertical="center" wrapText="1"/>
    </xf>
    <xf numFmtId="0" fontId="24" fillId="38" borderId="42" xfId="0" applyFont="1" applyFill="1" applyBorder="1" applyAlignment="1">
      <alignment horizontal="center" vertical="center" wrapText="1"/>
    </xf>
    <xf numFmtId="164" fontId="26" fillId="0" borderId="0" xfId="0" applyNumberFormat="1" applyFont="1" applyAlignment="1">
      <alignment wrapText="1"/>
    </xf>
    <xf numFmtId="0" fontId="30" fillId="0" borderId="44" xfId="0" applyFont="1" applyBorder="1" applyAlignment="1" applyProtection="1">
      <alignment horizontal="center" vertical="center" wrapText="1"/>
      <protection locked="0"/>
    </xf>
    <xf numFmtId="0" fontId="0" fillId="0" borderId="34" xfId="0" applyBorder="1" applyAlignment="1">
      <alignment horizontal="center" vertical="center" wrapText="1"/>
    </xf>
    <xf numFmtId="0" fontId="0" fillId="0" borderId="42" xfId="0" applyBorder="1" applyAlignment="1">
      <alignment horizontal="center" vertical="center" wrapText="1"/>
    </xf>
    <xf numFmtId="0" fontId="30" fillId="0" borderId="40" xfId="0" applyFont="1" applyBorder="1" applyAlignment="1" applyProtection="1">
      <alignment horizontal="center" vertical="center" wrapText="1"/>
      <protection locked="0"/>
    </xf>
    <xf numFmtId="0" fontId="28" fillId="39" borderId="41" xfId="0" applyFont="1" applyFill="1" applyBorder="1" applyAlignment="1">
      <alignment horizontal="center" vertical="center"/>
    </xf>
    <xf numFmtId="0" fontId="28" fillId="0" borderId="41" xfId="0" applyFont="1" applyBorder="1" applyAlignment="1">
      <alignment horizontal="right" vertical="center"/>
    </xf>
    <xf numFmtId="0" fontId="0" fillId="0" borderId="0" xfId="0" applyAlignment="1">
      <alignment vertical="center" wrapText="1"/>
    </xf>
    <xf numFmtId="0" fontId="28" fillId="39" borderId="41" xfId="0" quotePrefix="1" applyFont="1" applyFill="1" applyBorder="1" applyAlignment="1">
      <alignment horizontal="center" vertical="center"/>
    </xf>
    <xf numFmtId="0" fontId="28" fillId="0" borderId="41" xfId="0" quotePrefix="1" applyFont="1" applyBorder="1" applyAlignment="1">
      <alignment horizontal="right" vertical="center"/>
    </xf>
    <xf numFmtId="0" fontId="30" fillId="0" borderId="73" xfId="75" applyFont="1" applyBorder="1" applyAlignment="1" applyProtection="1">
      <alignment horizontal="center" vertical="center" wrapText="1"/>
      <protection locked="0"/>
    </xf>
    <xf numFmtId="0" fontId="24" fillId="0" borderId="3" xfId="75" applyBorder="1" applyAlignment="1">
      <alignment horizontal="center" vertical="center" wrapText="1"/>
    </xf>
    <xf numFmtId="0" fontId="24" fillId="0" borderId="107" xfId="75" applyBorder="1" applyAlignment="1">
      <alignment horizontal="center" vertical="center" wrapText="1"/>
    </xf>
    <xf numFmtId="164" fontId="26" fillId="0" borderId="0" xfId="75" applyNumberFormat="1" applyFont="1" applyAlignment="1">
      <alignment vertical="center" wrapText="1"/>
    </xf>
    <xf numFmtId="0" fontId="41" fillId="2" borderId="73" xfId="0" applyFont="1" applyFill="1" applyBorder="1" applyAlignment="1" applyProtection="1">
      <alignment horizontal="right" vertical="center" wrapText="1"/>
      <protection locked="0"/>
    </xf>
    <xf numFmtId="0" fontId="41" fillId="2" borderId="3" xfId="0" applyFont="1" applyFill="1" applyBorder="1" applyAlignment="1" applyProtection="1">
      <alignment horizontal="right" vertical="center" wrapText="1"/>
      <protection locked="0"/>
    </xf>
    <xf numFmtId="0" fontId="41" fillId="2" borderId="36" xfId="0" applyFont="1" applyFill="1" applyBorder="1" applyAlignment="1" applyProtection="1">
      <alignment horizontal="right" vertical="center" wrapText="1"/>
      <protection locked="0"/>
    </xf>
    <xf numFmtId="0" fontId="30" fillId="37" borderId="78" xfId="0" applyFont="1" applyFill="1" applyBorder="1" applyAlignment="1" applyProtection="1">
      <alignment horizontal="center" vertical="center" wrapText="1"/>
      <protection locked="0"/>
    </xf>
    <xf numFmtId="0" fontId="0" fillId="37" borderId="34" xfId="0" applyFill="1" applyBorder="1" applyAlignment="1">
      <alignment horizontal="center" vertical="center" wrapText="1"/>
    </xf>
    <xf numFmtId="0" fontId="0" fillId="37" borderId="42" xfId="0" applyFill="1" applyBorder="1" applyAlignment="1">
      <alignment horizontal="center" vertical="center" wrapText="1"/>
    </xf>
    <xf numFmtId="0" fontId="41" fillId="40" borderId="73" xfId="0" applyFont="1" applyFill="1" applyBorder="1" applyAlignment="1" applyProtection="1">
      <alignment horizontal="center" vertical="center" wrapText="1"/>
      <protection locked="0"/>
    </xf>
    <xf numFmtId="0" fontId="41" fillId="40" borderId="3" xfId="0" applyFont="1" applyFill="1" applyBorder="1" applyAlignment="1" applyProtection="1">
      <alignment horizontal="center" vertical="center" wrapText="1"/>
      <protection locked="0"/>
    </xf>
    <xf numFmtId="0" fontId="41" fillId="40" borderId="61" xfId="0" applyFont="1" applyFill="1" applyBorder="1" applyAlignment="1" applyProtection="1">
      <alignment horizontal="center" vertical="center" wrapText="1"/>
      <protection locked="0"/>
    </xf>
    <xf numFmtId="0" fontId="41" fillId="40" borderId="80" xfId="0" applyFont="1" applyFill="1" applyBorder="1" applyAlignment="1" applyProtection="1">
      <alignment horizontal="center" vertical="center"/>
      <protection locked="0"/>
    </xf>
    <xf numFmtId="0" fontId="41" fillId="40" borderId="5" xfId="0" applyFont="1" applyFill="1" applyBorder="1" applyAlignment="1" applyProtection="1">
      <alignment horizontal="center" vertical="center"/>
      <protection locked="0"/>
    </xf>
    <xf numFmtId="0" fontId="0" fillId="39" borderId="5" xfId="0" applyFill="1" applyBorder="1" applyAlignment="1">
      <alignment horizontal="center" vertical="center"/>
    </xf>
    <xf numFmtId="0" fontId="30" fillId="36" borderId="78" xfId="0" applyFont="1" applyFill="1" applyBorder="1" applyAlignment="1" applyProtection="1">
      <alignment horizontal="center" vertical="center" wrapText="1"/>
      <protection locked="0"/>
    </xf>
    <xf numFmtId="0" fontId="0" fillId="36" borderId="34" xfId="0" applyFill="1" applyBorder="1" applyAlignment="1">
      <alignment horizontal="center" vertical="center" wrapText="1"/>
    </xf>
    <xf numFmtId="0" fontId="0" fillId="36" borderId="42" xfId="0" applyFill="1" applyBorder="1" applyAlignment="1">
      <alignment horizontal="center" vertical="center" wrapText="1"/>
    </xf>
    <xf numFmtId="0" fontId="30" fillId="35" borderId="78" xfId="0" applyFont="1" applyFill="1" applyBorder="1" applyAlignment="1" applyProtection="1">
      <alignment horizontal="center" vertical="center" wrapText="1"/>
      <protection locked="0"/>
    </xf>
    <xf numFmtId="0" fontId="0" fillId="35" borderId="34" xfId="0" applyFill="1" applyBorder="1" applyAlignment="1">
      <alignment horizontal="center" vertical="center" wrapText="1"/>
    </xf>
    <xf numFmtId="0" fontId="0" fillId="35" borderId="42" xfId="0" applyFill="1" applyBorder="1" applyAlignment="1">
      <alignment horizontal="center" vertical="center" wrapText="1"/>
    </xf>
    <xf numFmtId="0" fontId="28" fillId="39" borderId="3" xfId="0" applyFont="1" applyFill="1" applyBorder="1" applyAlignment="1">
      <alignment horizontal="center" vertical="center" wrapText="1"/>
    </xf>
    <xf numFmtId="0" fontId="28" fillId="39" borderId="61" xfId="0" applyFont="1" applyFill="1" applyBorder="1" applyAlignment="1">
      <alignment horizontal="center" vertical="center" wrapText="1"/>
    </xf>
    <xf numFmtId="0" fontId="26" fillId="0" borderId="119" xfId="0" applyFont="1" applyBorder="1"/>
    <xf numFmtId="0" fontId="41" fillId="39" borderId="73" xfId="75" applyFont="1" applyFill="1" applyBorder="1" applyAlignment="1" applyProtection="1">
      <alignment horizontal="center" vertical="center" wrapText="1"/>
      <protection locked="0"/>
    </xf>
    <xf numFmtId="0" fontId="41" fillId="39" borderId="56" xfId="75" applyFont="1" applyFill="1" applyBorder="1" applyAlignment="1" applyProtection="1">
      <alignment horizontal="center" vertical="center" wrapText="1"/>
      <protection locked="0"/>
    </xf>
    <xf numFmtId="0" fontId="28" fillId="39" borderId="56" xfId="0" applyFont="1" applyFill="1" applyBorder="1" applyAlignment="1">
      <alignment horizontal="center" vertical="center" wrapText="1"/>
    </xf>
    <xf numFmtId="0" fontId="28" fillId="39" borderId="4" xfId="0" applyFont="1" applyFill="1" applyBorder="1" applyAlignment="1">
      <alignment horizontal="center" vertical="center" wrapText="1"/>
    </xf>
    <xf numFmtId="0" fontId="26" fillId="0" borderId="73" xfId="75" applyFont="1" applyBorder="1" applyAlignment="1" applyProtection="1">
      <alignment horizontal="center" vertical="center" wrapText="1"/>
      <protection locked="0"/>
    </xf>
    <xf numFmtId="0" fontId="24" fillId="0" borderId="56" xfId="75" applyBorder="1" applyAlignment="1">
      <alignment horizontal="center" vertical="center" wrapText="1"/>
    </xf>
    <xf numFmtId="0" fontId="24" fillId="0" borderId="4" xfId="75" applyBorder="1" applyAlignment="1">
      <alignment horizontal="center" vertical="center" wrapText="1"/>
    </xf>
    <xf numFmtId="0" fontId="28" fillId="39" borderId="79" xfId="0" applyFont="1" applyFill="1" applyBorder="1" applyAlignment="1">
      <alignment horizontal="center" vertical="center" wrapText="1"/>
    </xf>
    <xf numFmtId="0" fontId="30" fillId="0" borderId="34" xfId="0" applyFont="1" applyBorder="1" applyAlignment="1" applyProtection="1">
      <alignment horizontal="center" vertical="center" wrapText="1"/>
      <protection locked="0"/>
    </xf>
    <xf numFmtId="0" fontId="0" fillId="0" borderId="35" xfId="0" applyBorder="1" applyAlignment="1">
      <alignment horizontal="center" vertical="center" wrapText="1"/>
    </xf>
    <xf numFmtId="0" fontId="41" fillId="2" borderId="37" xfId="0" applyFont="1" applyFill="1" applyBorder="1" applyAlignment="1" applyProtection="1">
      <alignment horizontal="right" vertical="center" wrapText="1"/>
      <protection locked="0"/>
    </xf>
    <xf numFmtId="0" fontId="41" fillId="40" borderId="79" xfId="0" applyFont="1" applyFill="1" applyBorder="1" applyAlignment="1" applyProtection="1">
      <alignment horizontal="center" vertical="center" wrapText="1"/>
      <protection locked="0"/>
    </xf>
    <xf numFmtId="0" fontId="41" fillId="39" borderId="73" xfId="0" applyFont="1" applyFill="1" applyBorder="1" applyAlignment="1" applyProtection="1">
      <alignment horizontal="center" vertical="center" wrapText="1"/>
      <protection locked="0"/>
    </xf>
    <xf numFmtId="0" fontId="41" fillId="39" borderId="3" xfId="0" applyFont="1" applyFill="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0" fillId="0" borderId="119" xfId="0" applyBorder="1" applyAlignment="1">
      <alignment vertical="center"/>
    </xf>
    <xf numFmtId="164" fontId="26" fillId="0" borderId="0" xfId="75" applyNumberFormat="1" applyFont="1" applyAlignment="1">
      <alignment horizontal="left" wrapText="1"/>
    </xf>
    <xf numFmtId="0" fontId="28" fillId="39" borderId="37" xfId="0" applyFont="1" applyFill="1" applyBorder="1" applyAlignment="1">
      <alignment horizontal="center" vertical="center"/>
    </xf>
    <xf numFmtId="164" fontId="26" fillId="0" borderId="119" xfId="0" applyNumberFormat="1" applyFont="1" applyBorder="1" applyAlignment="1">
      <alignment horizontal="left" wrapText="1"/>
    </xf>
    <xf numFmtId="164" fontId="26" fillId="0" borderId="119" xfId="75" applyNumberFormat="1" applyFont="1" applyBorder="1" applyAlignment="1">
      <alignment wrapText="1"/>
    </xf>
    <xf numFmtId="0" fontId="0" fillId="0" borderId="119" xfId="0" applyBorder="1" applyAlignment="1">
      <alignment wrapText="1"/>
    </xf>
    <xf numFmtId="0" fontId="28" fillId="0" borderId="34" xfId="75" applyFont="1" applyBorder="1" applyAlignment="1" applyProtection="1">
      <alignment horizontal="center" vertical="center" wrapText="1"/>
      <protection locked="0"/>
    </xf>
    <xf numFmtId="0" fontId="28" fillId="0" borderId="34" xfId="75" applyFont="1" applyBorder="1" applyAlignment="1">
      <alignment horizontal="center" vertical="center" wrapText="1"/>
    </xf>
    <xf numFmtId="0" fontId="28" fillId="0" borderId="35" xfId="75" applyFont="1" applyBorder="1" applyAlignment="1">
      <alignment horizontal="center" vertical="center" wrapText="1"/>
    </xf>
    <xf numFmtId="0" fontId="28" fillId="39" borderId="115" xfId="75" applyFont="1" applyFill="1" applyBorder="1" applyAlignment="1">
      <alignment horizontal="center" vertical="center"/>
    </xf>
    <xf numFmtId="0" fontId="28" fillId="39" borderId="105" xfId="75" applyFont="1" applyFill="1" applyBorder="1" applyAlignment="1">
      <alignment horizontal="center" vertical="center"/>
    </xf>
    <xf numFmtId="0" fontId="28" fillId="39" borderId="37" xfId="75" applyFont="1" applyFill="1" applyBorder="1" applyAlignment="1">
      <alignment horizontal="center" vertical="center"/>
    </xf>
    <xf numFmtId="164" fontId="26" fillId="0" borderId="122" xfId="75" applyNumberFormat="1" applyFont="1" applyBorder="1" applyAlignment="1">
      <alignment horizontal="left" wrapText="1"/>
    </xf>
    <xf numFmtId="164" fontId="67" fillId="0" borderId="0" xfId="75" applyNumberFormat="1" applyFont="1" applyAlignment="1">
      <alignment horizontal="center" vertical="center" wrapText="1"/>
    </xf>
    <xf numFmtId="0" fontId="36" fillId="0" borderId="0" xfId="75" applyFont="1" applyAlignment="1">
      <alignment horizontal="center" wrapText="1"/>
    </xf>
    <xf numFmtId="0" fontId="24" fillId="0" borderId="0" xfId="75"/>
  </cellXfs>
  <cellStyles count="55882">
    <cellStyle name="20 % - Accent1" xfId="21" builtinId="30" customBuiltin="1"/>
    <cellStyle name="20 % - Accent1 10" xfId="76" xr:uid="{00000000-0005-0000-0000-000001000000}"/>
    <cellStyle name="20 % - Accent1 10 10" xfId="12862" xr:uid="{00000000-0005-0000-0000-000002000000}"/>
    <cellStyle name="20 % - Accent1 10 10 2" xfId="23094" xr:uid="{00000000-0005-0000-0000-000003000000}"/>
    <cellStyle name="20 % - Accent1 10 10 2 2" xfId="51006" xr:uid="{00000000-0005-0000-0000-000004000000}"/>
    <cellStyle name="20 % - Accent1 10 10 3" xfId="40774" xr:uid="{00000000-0005-0000-0000-000005000000}"/>
    <cellStyle name="20 % - Accent1 10 11" xfId="7741" xr:uid="{00000000-0005-0000-0000-000006000000}"/>
    <cellStyle name="20 % - Accent1 10 11 2" xfId="35658" xr:uid="{00000000-0005-0000-0000-000007000000}"/>
    <cellStyle name="20 % - Accent1 10 12" xfId="17978" xr:uid="{00000000-0005-0000-0000-000008000000}"/>
    <cellStyle name="20 % - Accent1 10 12 2" xfId="45890" xr:uid="{00000000-0005-0000-0000-000009000000}"/>
    <cellStyle name="20 % - Accent1 10 13" xfId="27998" xr:uid="{00000000-0005-0000-0000-00000A000000}"/>
    <cellStyle name="20 % - Accent1 10 2" xfId="709" xr:uid="{00000000-0005-0000-0000-00000B000000}"/>
    <cellStyle name="20 % - Accent1 10 2 2" xfId="2851" xr:uid="{00000000-0005-0000-0000-00000C000000}"/>
    <cellStyle name="20 % - Accent1 10 2 2 2" xfId="6407" xr:uid="{00000000-0005-0000-0000-00000D000000}"/>
    <cellStyle name="20 % - Accent1 10 2 2 2 2" xfId="13213" xr:uid="{00000000-0005-0000-0000-00000E000000}"/>
    <cellStyle name="20 % - Accent1 10 2 2 2 2 2" xfId="41125" xr:uid="{00000000-0005-0000-0000-00000F000000}"/>
    <cellStyle name="20 % - Accent1 10 2 2 2 3" xfId="23445" xr:uid="{00000000-0005-0000-0000-000010000000}"/>
    <cellStyle name="20 % - Accent1 10 2 2 2 3 2" xfId="51357" xr:uid="{00000000-0005-0000-0000-000011000000}"/>
    <cellStyle name="20 % - Accent1 10 2 2 2 4" xfId="34328" xr:uid="{00000000-0005-0000-0000-000012000000}"/>
    <cellStyle name="20 % - Accent1 10 2 2 3" xfId="8097" xr:uid="{00000000-0005-0000-0000-000013000000}"/>
    <cellStyle name="20 % - Accent1 10 2 2 3 2" xfId="36009" xr:uid="{00000000-0005-0000-0000-000014000000}"/>
    <cellStyle name="20 % - Accent1 10 2 2 4" xfId="18329" xr:uid="{00000000-0005-0000-0000-000015000000}"/>
    <cellStyle name="20 % - Accent1 10 2 2 4 2" xfId="46241" xr:uid="{00000000-0005-0000-0000-000016000000}"/>
    <cellStyle name="20 % - Accent1 10 2 2 5" xfId="30772" xr:uid="{00000000-0005-0000-0000-000017000000}"/>
    <cellStyle name="20 % - Accent1 10 2 3" xfId="3551" xr:uid="{00000000-0005-0000-0000-000018000000}"/>
    <cellStyle name="20 % - Accent1 10 2 3 2" xfId="7107" xr:uid="{00000000-0005-0000-0000-000019000000}"/>
    <cellStyle name="20 % - Accent1 10 2 3 2 2" xfId="35028" xr:uid="{00000000-0005-0000-0000-00001A000000}"/>
    <cellStyle name="20 % - Accent1 10 2 3 3" xfId="13212" xr:uid="{00000000-0005-0000-0000-00001B000000}"/>
    <cellStyle name="20 % - Accent1 10 2 3 3 2" xfId="41124" xr:uid="{00000000-0005-0000-0000-00001C000000}"/>
    <cellStyle name="20 % - Accent1 10 2 3 4" xfId="23444" xr:uid="{00000000-0005-0000-0000-00001D000000}"/>
    <cellStyle name="20 % - Accent1 10 2 3 4 2" xfId="51356" xr:uid="{00000000-0005-0000-0000-00001E000000}"/>
    <cellStyle name="20 % - Accent1 10 2 3 5" xfId="31472" xr:uid="{00000000-0005-0000-0000-00001F000000}"/>
    <cellStyle name="20 % - Accent1 10 2 4" xfId="1407" xr:uid="{00000000-0005-0000-0000-000020000000}"/>
    <cellStyle name="20 % - Accent1 10 2 4 2" xfId="4963" xr:uid="{00000000-0005-0000-0000-000021000000}"/>
    <cellStyle name="20 % - Accent1 10 2 4 2 2" xfId="32884" xr:uid="{00000000-0005-0000-0000-000022000000}"/>
    <cellStyle name="20 % - Accent1 10 2 4 3" xfId="29328" xr:uid="{00000000-0005-0000-0000-000023000000}"/>
    <cellStyle name="20 % - Accent1 10 2 5" xfId="4265" xr:uid="{00000000-0005-0000-0000-000024000000}"/>
    <cellStyle name="20 % - Accent1 10 2 5 2" xfId="32186" xr:uid="{00000000-0005-0000-0000-000025000000}"/>
    <cellStyle name="20 % - Accent1 10 2 6" xfId="8096" xr:uid="{00000000-0005-0000-0000-000026000000}"/>
    <cellStyle name="20 % - Accent1 10 2 6 2" xfId="36008" xr:uid="{00000000-0005-0000-0000-000027000000}"/>
    <cellStyle name="20 % - Accent1 10 2 7" xfId="18328" xr:uid="{00000000-0005-0000-0000-000028000000}"/>
    <cellStyle name="20 % - Accent1 10 2 7 2" xfId="46240" xr:uid="{00000000-0005-0000-0000-000029000000}"/>
    <cellStyle name="20 % - Accent1 10 2 8" xfId="28630" xr:uid="{00000000-0005-0000-0000-00002A000000}"/>
    <cellStyle name="20 % - Accent1 10 3" xfId="1813" xr:uid="{00000000-0005-0000-0000-00002B000000}"/>
    <cellStyle name="20 % - Accent1 10 3 2" xfId="5369" xr:uid="{00000000-0005-0000-0000-00002C000000}"/>
    <cellStyle name="20 % - Accent1 10 3 2 2" xfId="13215" xr:uid="{00000000-0005-0000-0000-00002D000000}"/>
    <cellStyle name="20 % - Accent1 10 3 2 2 2" xfId="23447" xr:uid="{00000000-0005-0000-0000-00002E000000}"/>
    <cellStyle name="20 % - Accent1 10 3 2 2 2 2" xfId="51359" xr:uid="{00000000-0005-0000-0000-00002F000000}"/>
    <cellStyle name="20 % - Accent1 10 3 2 2 3" xfId="41127" xr:uid="{00000000-0005-0000-0000-000030000000}"/>
    <cellStyle name="20 % - Accent1 10 3 2 3" xfId="8099" xr:uid="{00000000-0005-0000-0000-000031000000}"/>
    <cellStyle name="20 % - Accent1 10 3 2 3 2" xfId="36011" xr:uid="{00000000-0005-0000-0000-000032000000}"/>
    <cellStyle name="20 % - Accent1 10 3 2 4" xfId="18331" xr:uid="{00000000-0005-0000-0000-000033000000}"/>
    <cellStyle name="20 % - Accent1 10 3 2 4 2" xfId="46243" xr:uid="{00000000-0005-0000-0000-000034000000}"/>
    <cellStyle name="20 % - Accent1 10 3 2 5" xfId="33290" xr:uid="{00000000-0005-0000-0000-000035000000}"/>
    <cellStyle name="20 % - Accent1 10 3 3" xfId="13214" xr:uid="{00000000-0005-0000-0000-000036000000}"/>
    <cellStyle name="20 % - Accent1 10 3 3 2" xfId="23446" xr:uid="{00000000-0005-0000-0000-000037000000}"/>
    <cellStyle name="20 % - Accent1 10 3 3 2 2" xfId="51358" xr:uid="{00000000-0005-0000-0000-000038000000}"/>
    <cellStyle name="20 % - Accent1 10 3 3 3" xfId="41126" xr:uid="{00000000-0005-0000-0000-000039000000}"/>
    <cellStyle name="20 % - Accent1 10 3 4" xfId="8098" xr:uid="{00000000-0005-0000-0000-00003A000000}"/>
    <cellStyle name="20 % - Accent1 10 3 4 2" xfId="36010" xr:uid="{00000000-0005-0000-0000-00003B000000}"/>
    <cellStyle name="20 % - Accent1 10 3 5" xfId="18330" xr:uid="{00000000-0005-0000-0000-00003C000000}"/>
    <cellStyle name="20 % - Accent1 10 3 5 2" xfId="46242" xr:uid="{00000000-0005-0000-0000-00003D000000}"/>
    <cellStyle name="20 % - Accent1 10 3 6" xfId="29734" xr:uid="{00000000-0005-0000-0000-00003E000000}"/>
    <cellStyle name="20 % - Accent1 10 4" xfId="2219" xr:uid="{00000000-0005-0000-0000-00003F000000}"/>
    <cellStyle name="20 % - Accent1 10 4 2" xfId="5775" xr:uid="{00000000-0005-0000-0000-000040000000}"/>
    <cellStyle name="20 % - Accent1 10 4 2 2" xfId="13217" xr:uid="{00000000-0005-0000-0000-000041000000}"/>
    <cellStyle name="20 % - Accent1 10 4 2 2 2" xfId="23449" xr:uid="{00000000-0005-0000-0000-000042000000}"/>
    <cellStyle name="20 % - Accent1 10 4 2 2 2 2" xfId="51361" xr:uid="{00000000-0005-0000-0000-000043000000}"/>
    <cellStyle name="20 % - Accent1 10 4 2 2 3" xfId="41129" xr:uid="{00000000-0005-0000-0000-000044000000}"/>
    <cellStyle name="20 % - Accent1 10 4 2 3" xfId="8101" xr:uid="{00000000-0005-0000-0000-000045000000}"/>
    <cellStyle name="20 % - Accent1 10 4 2 3 2" xfId="36013" xr:uid="{00000000-0005-0000-0000-000046000000}"/>
    <cellStyle name="20 % - Accent1 10 4 2 4" xfId="18333" xr:uid="{00000000-0005-0000-0000-000047000000}"/>
    <cellStyle name="20 % - Accent1 10 4 2 4 2" xfId="46245" xr:uid="{00000000-0005-0000-0000-000048000000}"/>
    <cellStyle name="20 % - Accent1 10 4 2 5" xfId="33696" xr:uid="{00000000-0005-0000-0000-000049000000}"/>
    <cellStyle name="20 % - Accent1 10 4 3" xfId="13216" xr:uid="{00000000-0005-0000-0000-00004A000000}"/>
    <cellStyle name="20 % - Accent1 10 4 3 2" xfId="23448" xr:uid="{00000000-0005-0000-0000-00004B000000}"/>
    <cellStyle name="20 % - Accent1 10 4 3 2 2" xfId="51360" xr:uid="{00000000-0005-0000-0000-00004C000000}"/>
    <cellStyle name="20 % - Accent1 10 4 3 3" xfId="41128" xr:uid="{00000000-0005-0000-0000-00004D000000}"/>
    <cellStyle name="20 % - Accent1 10 4 4" xfId="8100" xr:uid="{00000000-0005-0000-0000-00004E000000}"/>
    <cellStyle name="20 % - Accent1 10 4 4 2" xfId="36012" xr:uid="{00000000-0005-0000-0000-00004F000000}"/>
    <cellStyle name="20 % - Accent1 10 4 5" xfId="18332" xr:uid="{00000000-0005-0000-0000-000050000000}"/>
    <cellStyle name="20 % - Accent1 10 4 5 2" xfId="46244" xr:uid="{00000000-0005-0000-0000-000051000000}"/>
    <cellStyle name="20 % - Accent1 10 4 6" xfId="30140" xr:uid="{00000000-0005-0000-0000-000052000000}"/>
    <cellStyle name="20 % - Accent1 10 5" xfId="2919" xr:uid="{00000000-0005-0000-0000-000053000000}"/>
    <cellStyle name="20 % - Accent1 10 5 2" xfId="6475" xr:uid="{00000000-0005-0000-0000-000054000000}"/>
    <cellStyle name="20 % - Accent1 10 5 2 2" xfId="13219" xr:uid="{00000000-0005-0000-0000-000055000000}"/>
    <cellStyle name="20 % - Accent1 10 5 2 2 2" xfId="23451" xr:uid="{00000000-0005-0000-0000-000056000000}"/>
    <cellStyle name="20 % - Accent1 10 5 2 2 2 2" xfId="51363" xr:uid="{00000000-0005-0000-0000-000057000000}"/>
    <cellStyle name="20 % - Accent1 10 5 2 2 3" xfId="41131" xr:uid="{00000000-0005-0000-0000-000058000000}"/>
    <cellStyle name="20 % - Accent1 10 5 2 3" xfId="8103" xr:uid="{00000000-0005-0000-0000-000059000000}"/>
    <cellStyle name="20 % - Accent1 10 5 2 3 2" xfId="36015" xr:uid="{00000000-0005-0000-0000-00005A000000}"/>
    <cellStyle name="20 % - Accent1 10 5 2 4" xfId="18335" xr:uid="{00000000-0005-0000-0000-00005B000000}"/>
    <cellStyle name="20 % - Accent1 10 5 2 4 2" xfId="46247" xr:uid="{00000000-0005-0000-0000-00005C000000}"/>
    <cellStyle name="20 % - Accent1 10 5 2 5" xfId="34396" xr:uid="{00000000-0005-0000-0000-00005D000000}"/>
    <cellStyle name="20 % - Accent1 10 5 3" xfId="13218" xr:uid="{00000000-0005-0000-0000-00005E000000}"/>
    <cellStyle name="20 % - Accent1 10 5 3 2" xfId="23450" xr:uid="{00000000-0005-0000-0000-00005F000000}"/>
    <cellStyle name="20 % - Accent1 10 5 3 2 2" xfId="51362" xr:uid="{00000000-0005-0000-0000-000060000000}"/>
    <cellStyle name="20 % - Accent1 10 5 3 3" xfId="41130" xr:uid="{00000000-0005-0000-0000-000061000000}"/>
    <cellStyle name="20 % - Accent1 10 5 4" xfId="8102" xr:uid="{00000000-0005-0000-0000-000062000000}"/>
    <cellStyle name="20 % - Accent1 10 5 4 2" xfId="36014" xr:uid="{00000000-0005-0000-0000-000063000000}"/>
    <cellStyle name="20 % - Accent1 10 5 5" xfId="18334" xr:uid="{00000000-0005-0000-0000-000064000000}"/>
    <cellStyle name="20 % - Accent1 10 5 5 2" xfId="46246" xr:uid="{00000000-0005-0000-0000-000065000000}"/>
    <cellStyle name="20 % - Accent1 10 5 6" xfId="30840" xr:uid="{00000000-0005-0000-0000-000066000000}"/>
    <cellStyle name="20 % - Accent1 10 6" xfId="861" xr:uid="{00000000-0005-0000-0000-000067000000}"/>
    <cellStyle name="20 % - Accent1 10 6 2" xfId="4417" xr:uid="{00000000-0005-0000-0000-000068000000}"/>
    <cellStyle name="20 % - Accent1 10 6 2 2" xfId="13221" xr:uid="{00000000-0005-0000-0000-000069000000}"/>
    <cellStyle name="20 % - Accent1 10 6 2 2 2" xfId="23453" xr:uid="{00000000-0005-0000-0000-00006A000000}"/>
    <cellStyle name="20 % - Accent1 10 6 2 2 2 2" xfId="51365" xr:uid="{00000000-0005-0000-0000-00006B000000}"/>
    <cellStyle name="20 % - Accent1 10 6 2 2 3" xfId="41133" xr:uid="{00000000-0005-0000-0000-00006C000000}"/>
    <cellStyle name="20 % - Accent1 10 6 2 3" xfId="8105" xr:uid="{00000000-0005-0000-0000-00006D000000}"/>
    <cellStyle name="20 % - Accent1 10 6 2 3 2" xfId="36017" xr:uid="{00000000-0005-0000-0000-00006E000000}"/>
    <cellStyle name="20 % - Accent1 10 6 2 4" xfId="18337" xr:uid="{00000000-0005-0000-0000-00006F000000}"/>
    <cellStyle name="20 % - Accent1 10 6 2 4 2" xfId="46249" xr:uid="{00000000-0005-0000-0000-000070000000}"/>
    <cellStyle name="20 % - Accent1 10 6 2 5" xfId="32338" xr:uid="{00000000-0005-0000-0000-000071000000}"/>
    <cellStyle name="20 % - Accent1 10 6 3" xfId="13220" xr:uid="{00000000-0005-0000-0000-000072000000}"/>
    <cellStyle name="20 % - Accent1 10 6 3 2" xfId="23452" xr:uid="{00000000-0005-0000-0000-000073000000}"/>
    <cellStyle name="20 % - Accent1 10 6 3 2 2" xfId="51364" xr:uid="{00000000-0005-0000-0000-000074000000}"/>
    <cellStyle name="20 % - Accent1 10 6 3 3" xfId="41132" xr:uid="{00000000-0005-0000-0000-000075000000}"/>
    <cellStyle name="20 % - Accent1 10 6 4" xfId="8104" xr:uid="{00000000-0005-0000-0000-000076000000}"/>
    <cellStyle name="20 % - Accent1 10 6 4 2" xfId="36016" xr:uid="{00000000-0005-0000-0000-000077000000}"/>
    <cellStyle name="20 % - Accent1 10 6 5" xfId="18336" xr:uid="{00000000-0005-0000-0000-000078000000}"/>
    <cellStyle name="20 % - Accent1 10 6 5 2" xfId="46248" xr:uid="{00000000-0005-0000-0000-000079000000}"/>
    <cellStyle name="20 % - Accent1 10 6 6" xfId="28782" xr:uid="{00000000-0005-0000-0000-00007A000000}"/>
    <cellStyle name="20 % - Accent1 10 7" xfId="3633" xr:uid="{00000000-0005-0000-0000-00007B000000}"/>
    <cellStyle name="20 % - Accent1 10 7 2" xfId="13222" xr:uid="{00000000-0005-0000-0000-00007C000000}"/>
    <cellStyle name="20 % - Accent1 10 7 2 2" xfId="23454" xr:uid="{00000000-0005-0000-0000-00007D000000}"/>
    <cellStyle name="20 % - Accent1 10 7 2 2 2" xfId="51366" xr:uid="{00000000-0005-0000-0000-00007E000000}"/>
    <cellStyle name="20 % - Accent1 10 7 2 3" xfId="41134" xr:uid="{00000000-0005-0000-0000-00007F000000}"/>
    <cellStyle name="20 % - Accent1 10 7 3" xfId="8106" xr:uid="{00000000-0005-0000-0000-000080000000}"/>
    <cellStyle name="20 % - Accent1 10 7 3 2" xfId="36018" xr:uid="{00000000-0005-0000-0000-000081000000}"/>
    <cellStyle name="20 % - Accent1 10 7 4" xfId="18338" xr:uid="{00000000-0005-0000-0000-000082000000}"/>
    <cellStyle name="20 % - Accent1 10 7 4 2" xfId="46250" xr:uid="{00000000-0005-0000-0000-000083000000}"/>
    <cellStyle name="20 % - Accent1 10 7 5" xfId="31554" xr:uid="{00000000-0005-0000-0000-000084000000}"/>
    <cellStyle name="20 % - Accent1 10 8" xfId="7415" xr:uid="{00000000-0005-0000-0000-000085000000}"/>
    <cellStyle name="20 % - Accent1 10 8 2" xfId="13223" xr:uid="{00000000-0005-0000-0000-000086000000}"/>
    <cellStyle name="20 % - Accent1 10 8 2 2" xfId="23455" xr:uid="{00000000-0005-0000-0000-000087000000}"/>
    <cellStyle name="20 % - Accent1 10 8 2 2 2" xfId="51367" xr:uid="{00000000-0005-0000-0000-000088000000}"/>
    <cellStyle name="20 % - Accent1 10 8 2 3" xfId="41135" xr:uid="{00000000-0005-0000-0000-000089000000}"/>
    <cellStyle name="20 % - Accent1 10 8 3" xfId="8107" xr:uid="{00000000-0005-0000-0000-00008A000000}"/>
    <cellStyle name="20 % - Accent1 10 8 3 2" xfId="36019" xr:uid="{00000000-0005-0000-0000-00008B000000}"/>
    <cellStyle name="20 % - Accent1 10 8 4" xfId="18339" xr:uid="{00000000-0005-0000-0000-00008C000000}"/>
    <cellStyle name="20 % - Accent1 10 8 4 2" xfId="46251" xr:uid="{00000000-0005-0000-0000-00008D000000}"/>
    <cellStyle name="20 % - Accent1 10 8 5" xfId="35336" xr:uid="{00000000-0005-0000-0000-00008E000000}"/>
    <cellStyle name="20 % - Accent1 10 9" xfId="7902" xr:uid="{00000000-0005-0000-0000-00008F000000}"/>
    <cellStyle name="20 % - Accent1 10 9 2" xfId="13018" xr:uid="{00000000-0005-0000-0000-000090000000}"/>
    <cellStyle name="20 % - Accent1 10 9 2 2" xfId="23250" xr:uid="{00000000-0005-0000-0000-000091000000}"/>
    <cellStyle name="20 % - Accent1 10 9 2 2 2" xfId="51162" xr:uid="{00000000-0005-0000-0000-000092000000}"/>
    <cellStyle name="20 % - Accent1 10 9 2 3" xfId="40930" xr:uid="{00000000-0005-0000-0000-000093000000}"/>
    <cellStyle name="20 % - Accent1 10 9 3" xfId="18134" xr:uid="{00000000-0005-0000-0000-000094000000}"/>
    <cellStyle name="20 % - Accent1 10 9 3 2" xfId="46046" xr:uid="{00000000-0005-0000-0000-000095000000}"/>
    <cellStyle name="20 % - Accent1 10 9 4" xfId="35814" xr:uid="{00000000-0005-0000-0000-000096000000}"/>
    <cellStyle name="20 % - Accent1 11" xfId="345" xr:uid="{00000000-0005-0000-0000-000097000000}"/>
    <cellStyle name="20 % - Accent1 11 10" xfId="17992" xr:uid="{00000000-0005-0000-0000-000098000000}"/>
    <cellStyle name="20 % - Accent1 11 10 2" xfId="45904" xr:uid="{00000000-0005-0000-0000-000099000000}"/>
    <cellStyle name="20 % - Accent1 11 11" xfId="28266" xr:uid="{00000000-0005-0000-0000-00009A000000}"/>
    <cellStyle name="20 % - Accent1 11 2" xfId="1675" xr:uid="{00000000-0005-0000-0000-00009B000000}"/>
    <cellStyle name="20 % - Accent1 11 2 2" xfId="5231" xr:uid="{00000000-0005-0000-0000-00009C000000}"/>
    <cellStyle name="20 % - Accent1 11 2 2 2" xfId="13225" xr:uid="{00000000-0005-0000-0000-00009D000000}"/>
    <cellStyle name="20 % - Accent1 11 2 2 2 2" xfId="23457" xr:uid="{00000000-0005-0000-0000-00009E000000}"/>
    <cellStyle name="20 % - Accent1 11 2 2 2 2 2" xfId="51369" xr:uid="{00000000-0005-0000-0000-00009F000000}"/>
    <cellStyle name="20 % - Accent1 11 2 2 2 3" xfId="41137" xr:uid="{00000000-0005-0000-0000-0000A0000000}"/>
    <cellStyle name="20 % - Accent1 11 2 2 3" xfId="8109" xr:uid="{00000000-0005-0000-0000-0000A1000000}"/>
    <cellStyle name="20 % - Accent1 11 2 2 3 2" xfId="36021" xr:uid="{00000000-0005-0000-0000-0000A2000000}"/>
    <cellStyle name="20 % - Accent1 11 2 2 4" xfId="18341" xr:uid="{00000000-0005-0000-0000-0000A3000000}"/>
    <cellStyle name="20 % - Accent1 11 2 2 4 2" xfId="46253" xr:uid="{00000000-0005-0000-0000-0000A4000000}"/>
    <cellStyle name="20 % - Accent1 11 2 2 5" xfId="33152" xr:uid="{00000000-0005-0000-0000-0000A5000000}"/>
    <cellStyle name="20 % - Accent1 11 2 3" xfId="13224" xr:uid="{00000000-0005-0000-0000-0000A6000000}"/>
    <cellStyle name="20 % - Accent1 11 2 3 2" xfId="23456" xr:uid="{00000000-0005-0000-0000-0000A7000000}"/>
    <cellStyle name="20 % - Accent1 11 2 3 2 2" xfId="51368" xr:uid="{00000000-0005-0000-0000-0000A8000000}"/>
    <cellStyle name="20 % - Accent1 11 2 3 3" xfId="41136" xr:uid="{00000000-0005-0000-0000-0000A9000000}"/>
    <cellStyle name="20 % - Accent1 11 2 4" xfId="8108" xr:uid="{00000000-0005-0000-0000-0000AA000000}"/>
    <cellStyle name="20 % - Accent1 11 2 4 2" xfId="36020" xr:uid="{00000000-0005-0000-0000-0000AB000000}"/>
    <cellStyle name="20 % - Accent1 11 2 5" xfId="18340" xr:uid="{00000000-0005-0000-0000-0000AC000000}"/>
    <cellStyle name="20 % - Accent1 11 2 5 2" xfId="46252" xr:uid="{00000000-0005-0000-0000-0000AD000000}"/>
    <cellStyle name="20 % - Accent1 11 2 6" xfId="29596" xr:uid="{00000000-0005-0000-0000-0000AE000000}"/>
    <cellStyle name="20 % - Accent1 11 3" xfId="2081" xr:uid="{00000000-0005-0000-0000-0000AF000000}"/>
    <cellStyle name="20 % - Accent1 11 3 2" xfId="5637" xr:uid="{00000000-0005-0000-0000-0000B0000000}"/>
    <cellStyle name="20 % - Accent1 11 3 2 2" xfId="13227" xr:uid="{00000000-0005-0000-0000-0000B1000000}"/>
    <cellStyle name="20 % - Accent1 11 3 2 2 2" xfId="23459" xr:uid="{00000000-0005-0000-0000-0000B2000000}"/>
    <cellStyle name="20 % - Accent1 11 3 2 2 2 2" xfId="51371" xr:uid="{00000000-0005-0000-0000-0000B3000000}"/>
    <cellStyle name="20 % - Accent1 11 3 2 2 3" xfId="41139" xr:uid="{00000000-0005-0000-0000-0000B4000000}"/>
    <cellStyle name="20 % - Accent1 11 3 2 3" xfId="8111" xr:uid="{00000000-0005-0000-0000-0000B5000000}"/>
    <cellStyle name="20 % - Accent1 11 3 2 3 2" xfId="36023" xr:uid="{00000000-0005-0000-0000-0000B6000000}"/>
    <cellStyle name="20 % - Accent1 11 3 2 4" xfId="18343" xr:uid="{00000000-0005-0000-0000-0000B7000000}"/>
    <cellStyle name="20 % - Accent1 11 3 2 4 2" xfId="46255" xr:uid="{00000000-0005-0000-0000-0000B8000000}"/>
    <cellStyle name="20 % - Accent1 11 3 2 5" xfId="33558" xr:uid="{00000000-0005-0000-0000-0000B9000000}"/>
    <cellStyle name="20 % - Accent1 11 3 3" xfId="13226" xr:uid="{00000000-0005-0000-0000-0000BA000000}"/>
    <cellStyle name="20 % - Accent1 11 3 3 2" xfId="23458" xr:uid="{00000000-0005-0000-0000-0000BB000000}"/>
    <cellStyle name="20 % - Accent1 11 3 3 2 2" xfId="51370" xr:uid="{00000000-0005-0000-0000-0000BC000000}"/>
    <cellStyle name="20 % - Accent1 11 3 3 3" xfId="41138" xr:uid="{00000000-0005-0000-0000-0000BD000000}"/>
    <cellStyle name="20 % - Accent1 11 3 4" xfId="8110" xr:uid="{00000000-0005-0000-0000-0000BE000000}"/>
    <cellStyle name="20 % - Accent1 11 3 4 2" xfId="36022" xr:uid="{00000000-0005-0000-0000-0000BF000000}"/>
    <cellStyle name="20 % - Accent1 11 3 5" xfId="18342" xr:uid="{00000000-0005-0000-0000-0000C0000000}"/>
    <cellStyle name="20 % - Accent1 11 3 5 2" xfId="46254" xr:uid="{00000000-0005-0000-0000-0000C1000000}"/>
    <cellStyle name="20 % - Accent1 11 3 6" xfId="30002" xr:uid="{00000000-0005-0000-0000-0000C2000000}"/>
    <cellStyle name="20 % - Accent1 11 4" xfId="2487" xr:uid="{00000000-0005-0000-0000-0000C3000000}"/>
    <cellStyle name="20 % - Accent1 11 4 2" xfId="6043" xr:uid="{00000000-0005-0000-0000-0000C4000000}"/>
    <cellStyle name="20 % - Accent1 11 4 2 2" xfId="13229" xr:uid="{00000000-0005-0000-0000-0000C5000000}"/>
    <cellStyle name="20 % - Accent1 11 4 2 2 2" xfId="23461" xr:uid="{00000000-0005-0000-0000-0000C6000000}"/>
    <cellStyle name="20 % - Accent1 11 4 2 2 2 2" xfId="51373" xr:uid="{00000000-0005-0000-0000-0000C7000000}"/>
    <cellStyle name="20 % - Accent1 11 4 2 2 3" xfId="41141" xr:uid="{00000000-0005-0000-0000-0000C8000000}"/>
    <cellStyle name="20 % - Accent1 11 4 2 3" xfId="8113" xr:uid="{00000000-0005-0000-0000-0000C9000000}"/>
    <cellStyle name="20 % - Accent1 11 4 2 3 2" xfId="36025" xr:uid="{00000000-0005-0000-0000-0000CA000000}"/>
    <cellStyle name="20 % - Accent1 11 4 2 4" xfId="18345" xr:uid="{00000000-0005-0000-0000-0000CB000000}"/>
    <cellStyle name="20 % - Accent1 11 4 2 4 2" xfId="46257" xr:uid="{00000000-0005-0000-0000-0000CC000000}"/>
    <cellStyle name="20 % - Accent1 11 4 2 5" xfId="33964" xr:uid="{00000000-0005-0000-0000-0000CD000000}"/>
    <cellStyle name="20 % - Accent1 11 4 3" xfId="13228" xr:uid="{00000000-0005-0000-0000-0000CE000000}"/>
    <cellStyle name="20 % - Accent1 11 4 3 2" xfId="23460" xr:uid="{00000000-0005-0000-0000-0000CF000000}"/>
    <cellStyle name="20 % - Accent1 11 4 3 2 2" xfId="51372" xr:uid="{00000000-0005-0000-0000-0000D0000000}"/>
    <cellStyle name="20 % - Accent1 11 4 3 3" xfId="41140" xr:uid="{00000000-0005-0000-0000-0000D1000000}"/>
    <cellStyle name="20 % - Accent1 11 4 4" xfId="8112" xr:uid="{00000000-0005-0000-0000-0000D2000000}"/>
    <cellStyle name="20 % - Accent1 11 4 4 2" xfId="36024" xr:uid="{00000000-0005-0000-0000-0000D3000000}"/>
    <cellStyle name="20 % - Accent1 11 4 5" xfId="18344" xr:uid="{00000000-0005-0000-0000-0000D4000000}"/>
    <cellStyle name="20 % - Accent1 11 4 5 2" xfId="46256" xr:uid="{00000000-0005-0000-0000-0000D5000000}"/>
    <cellStyle name="20 % - Accent1 11 4 6" xfId="30408" xr:uid="{00000000-0005-0000-0000-0000D6000000}"/>
    <cellStyle name="20 % - Accent1 11 5" xfId="3187" xr:uid="{00000000-0005-0000-0000-0000D7000000}"/>
    <cellStyle name="20 % - Accent1 11 5 2" xfId="6743" xr:uid="{00000000-0005-0000-0000-0000D8000000}"/>
    <cellStyle name="20 % - Accent1 11 5 2 2" xfId="13230" xr:uid="{00000000-0005-0000-0000-0000D9000000}"/>
    <cellStyle name="20 % - Accent1 11 5 2 2 2" xfId="41142" xr:uid="{00000000-0005-0000-0000-0000DA000000}"/>
    <cellStyle name="20 % - Accent1 11 5 2 3" xfId="23462" xr:uid="{00000000-0005-0000-0000-0000DB000000}"/>
    <cellStyle name="20 % - Accent1 11 5 2 3 2" xfId="51374" xr:uid="{00000000-0005-0000-0000-0000DC000000}"/>
    <cellStyle name="20 % - Accent1 11 5 2 4" xfId="34664" xr:uid="{00000000-0005-0000-0000-0000DD000000}"/>
    <cellStyle name="20 % - Accent1 11 5 3" xfId="8114" xr:uid="{00000000-0005-0000-0000-0000DE000000}"/>
    <cellStyle name="20 % - Accent1 11 5 3 2" xfId="36026" xr:uid="{00000000-0005-0000-0000-0000DF000000}"/>
    <cellStyle name="20 % - Accent1 11 5 4" xfId="18346" xr:uid="{00000000-0005-0000-0000-0000E0000000}"/>
    <cellStyle name="20 % - Accent1 11 5 4 2" xfId="46258" xr:uid="{00000000-0005-0000-0000-0000E1000000}"/>
    <cellStyle name="20 % - Accent1 11 5 5" xfId="31108" xr:uid="{00000000-0005-0000-0000-0000E2000000}"/>
    <cellStyle name="20 % - Accent1 11 6" xfId="1129" xr:uid="{00000000-0005-0000-0000-0000E3000000}"/>
    <cellStyle name="20 % - Accent1 11 6 2" xfId="4685" xr:uid="{00000000-0005-0000-0000-0000E4000000}"/>
    <cellStyle name="20 % - Accent1 11 6 2 2" xfId="13231" xr:uid="{00000000-0005-0000-0000-0000E5000000}"/>
    <cellStyle name="20 % - Accent1 11 6 2 2 2" xfId="41143" xr:uid="{00000000-0005-0000-0000-0000E6000000}"/>
    <cellStyle name="20 % - Accent1 11 6 2 3" xfId="23463" xr:uid="{00000000-0005-0000-0000-0000E7000000}"/>
    <cellStyle name="20 % - Accent1 11 6 2 3 2" xfId="51375" xr:uid="{00000000-0005-0000-0000-0000E8000000}"/>
    <cellStyle name="20 % - Accent1 11 6 2 4" xfId="32606" xr:uid="{00000000-0005-0000-0000-0000E9000000}"/>
    <cellStyle name="20 % - Accent1 11 6 3" xfId="8115" xr:uid="{00000000-0005-0000-0000-0000EA000000}"/>
    <cellStyle name="20 % - Accent1 11 6 3 2" xfId="36027" xr:uid="{00000000-0005-0000-0000-0000EB000000}"/>
    <cellStyle name="20 % - Accent1 11 6 4" xfId="18347" xr:uid="{00000000-0005-0000-0000-0000EC000000}"/>
    <cellStyle name="20 % - Accent1 11 6 4 2" xfId="46259" xr:uid="{00000000-0005-0000-0000-0000ED000000}"/>
    <cellStyle name="20 % - Accent1 11 6 5" xfId="29050" xr:uid="{00000000-0005-0000-0000-0000EE000000}"/>
    <cellStyle name="20 % - Accent1 11 7" xfId="3901" xr:uid="{00000000-0005-0000-0000-0000EF000000}"/>
    <cellStyle name="20 % - Accent1 11 7 2" xfId="13019" xr:uid="{00000000-0005-0000-0000-0000F0000000}"/>
    <cellStyle name="20 % - Accent1 11 7 2 2" xfId="23251" xr:uid="{00000000-0005-0000-0000-0000F1000000}"/>
    <cellStyle name="20 % - Accent1 11 7 2 2 2" xfId="51163" xr:uid="{00000000-0005-0000-0000-0000F2000000}"/>
    <cellStyle name="20 % - Accent1 11 7 2 3" xfId="40931" xr:uid="{00000000-0005-0000-0000-0000F3000000}"/>
    <cellStyle name="20 % - Accent1 11 7 3" xfId="7903" xr:uid="{00000000-0005-0000-0000-0000F4000000}"/>
    <cellStyle name="20 % - Accent1 11 7 3 2" xfId="35815" xr:uid="{00000000-0005-0000-0000-0000F5000000}"/>
    <cellStyle name="20 % - Accent1 11 7 4" xfId="18135" xr:uid="{00000000-0005-0000-0000-0000F6000000}"/>
    <cellStyle name="20 % - Accent1 11 7 4 2" xfId="46047" xr:uid="{00000000-0005-0000-0000-0000F7000000}"/>
    <cellStyle name="20 % - Accent1 11 7 5" xfId="31822" xr:uid="{00000000-0005-0000-0000-0000F8000000}"/>
    <cellStyle name="20 % - Accent1 11 8" xfId="7429" xr:uid="{00000000-0005-0000-0000-0000F9000000}"/>
    <cellStyle name="20 % - Accent1 11 8 2" xfId="12876" xr:uid="{00000000-0005-0000-0000-0000FA000000}"/>
    <cellStyle name="20 % - Accent1 11 8 2 2" xfId="40788" xr:uid="{00000000-0005-0000-0000-0000FB000000}"/>
    <cellStyle name="20 % - Accent1 11 8 3" xfId="23108" xr:uid="{00000000-0005-0000-0000-0000FC000000}"/>
    <cellStyle name="20 % - Accent1 11 8 3 2" xfId="51020" xr:uid="{00000000-0005-0000-0000-0000FD000000}"/>
    <cellStyle name="20 % - Accent1 11 8 4" xfId="35350" xr:uid="{00000000-0005-0000-0000-0000FE000000}"/>
    <cellStyle name="20 % - Accent1 11 9" xfId="7755" xr:uid="{00000000-0005-0000-0000-0000FF000000}"/>
    <cellStyle name="20 % - Accent1 11 9 2" xfId="35672" xr:uid="{00000000-0005-0000-0000-000000010000}"/>
    <cellStyle name="20 % - Accent1 12" xfId="359" xr:uid="{00000000-0005-0000-0000-000001010000}"/>
    <cellStyle name="20 % - Accent1 12 10" xfId="18006" xr:uid="{00000000-0005-0000-0000-000002010000}"/>
    <cellStyle name="20 % - Accent1 12 10 2" xfId="45918" xr:uid="{00000000-0005-0000-0000-000003010000}"/>
    <cellStyle name="20 % - Accent1 12 11" xfId="28280" xr:uid="{00000000-0005-0000-0000-000004010000}"/>
    <cellStyle name="20 % - Accent1 12 2" xfId="1689" xr:uid="{00000000-0005-0000-0000-000005010000}"/>
    <cellStyle name="20 % - Accent1 12 2 2" xfId="5245" xr:uid="{00000000-0005-0000-0000-000006010000}"/>
    <cellStyle name="20 % - Accent1 12 2 2 2" xfId="13233" xr:uid="{00000000-0005-0000-0000-000007010000}"/>
    <cellStyle name="20 % - Accent1 12 2 2 2 2" xfId="23465" xr:uid="{00000000-0005-0000-0000-000008010000}"/>
    <cellStyle name="20 % - Accent1 12 2 2 2 2 2" xfId="51377" xr:uid="{00000000-0005-0000-0000-000009010000}"/>
    <cellStyle name="20 % - Accent1 12 2 2 2 3" xfId="41145" xr:uid="{00000000-0005-0000-0000-00000A010000}"/>
    <cellStyle name="20 % - Accent1 12 2 2 3" xfId="8117" xr:uid="{00000000-0005-0000-0000-00000B010000}"/>
    <cellStyle name="20 % - Accent1 12 2 2 3 2" xfId="36029" xr:uid="{00000000-0005-0000-0000-00000C010000}"/>
    <cellStyle name="20 % - Accent1 12 2 2 4" xfId="18349" xr:uid="{00000000-0005-0000-0000-00000D010000}"/>
    <cellStyle name="20 % - Accent1 12 2 2 4 2" xfId="46261" xr:uid="{00000000-0005-0000-0000-00000E010000}"/>
    <cellStyle name="20 % - Accent1 12 2 2 5" xfId="33166" xr:uid="{00000000-0005-0000-0000-00000F010000}"/>
    <cellStyle name="20 % - Accent1 12 2 3" xfId="13232" xr:uid="{00000000-0005-0000-0000-000010010000}"/>
    <cellStyle name="20 % - Accent1 12 2 3 2" xfId="23464" xr:uid="{00000000-0005-0000-0000-000011010000}"/>
    <cellStyle name="20 % - Accent1 12 2 3 2 2" xfId="51376" xr:uid="{00000000-0005-0000-0000-000012010000}"/>
    <cellStyle name="20 % - Accent1 12 2 3 3" xfId="41144" xr:uid="{00000000-0005-0000-0000-000013010000}"/>
    <cellStyle name="20 % - Accent1 12 2 4" xfId="8116" xr:uid="{00000000-0005-0000-0000-000014010000}"/>
    <cellStyle name="20 % - Accent1 12 2 4 2" xfId="36028" xr:uid="{00000000-0005-0000-0000-000015010000}"/>
    <cellStyle name="20 % - Accent1 12 2 5" xfId="18348" xr:uid="{00000000-0005-0000-0000-000016010000}"/>
    <cellStyle name="20 % - Accent1 12 2 5 2" xfId="46260" xr:uid="{00000000-0005-0000-0000-000017010000}"/>
    <cellStyle name="20 % - Accent1 12 2 6" xfId="29610" xr:uid="{00000000-0005-0000-0000-000018010000}"/>
    <cellStyle name="20 % - Accent1 12 3" xfId="2095" xr:uid="{00000000-0005-0000-0000-000019010000}"/>
    <cellStyle name="20 % - Accent1 12 3 2" xfId="5651" xr:uid="{00000000-0005-0000-0000-00001A010000}"/>
    <cellStyle name="20 % - Accent1 12 3 2 2" xfId="13234" xr:uid="{00000000-0005-0000-0000-00001B010000}"/>
    <cellStyle name="20 % - Accent1 12 3 2 2 2" xfId="41146" xr:uid="{00000000-0005-0000-0000-00001C010000}"/>
    <cellStyle name="20 % - Accent1 12 3 2 3" xfId="23466" xr:uid="{00000000-0005-0000-0000-00001D010000}"/>
    <cellStyle name="20 % - Accent1 12 3 2 3 2" xfId="51378" xr:uid="{00000000-0005-0000-0000-00001E010000}"/>
    <cellStyle name="20 % - Accent1 12 3 2 4" xfId="33572" xr:uid="{00000000-0005-0000-0000-00001F010000}"/>
    <cellStyle name="20 % - Accent1 12 3 3" xfId="8118" xr:uid="{00000000-0005-0000-0000-000020010000}"/>
    <cellStyle name="20 % - Accent1 12 3 3 2" xfId="36030" xr:uid="{00000000-0005-0000-0000-000021010000}"/>
    <cellStyle name="20 % - Accent1 12 3 4" xfId="18350" xr:uid="{00000000-0005-0000-0000-000022010000}"/>
    <cellStyle name="20 % - Accent1 12 3 4 2" xfId="46262" xr:uid="{00000000-0005-0000-0000-000023010000}"/>
    <cellStyle name="20 % - Accent1 12 3 5" xfId="30016" xr:uid="{00000000-0005-0000-0000-000024010000}"/>
    <cellStyle name="20 % - Accent1 12 4" xfId="2501" xr:uid="{00000000-0005-0000-0000-000025010000}"/>
    <cellStyle name="20 % - Accent1 12 4 2" xfId="6057" xr:uid="{00000000-0005-0000-0000-000026010000}"/>
    <cellStyle name="20 % - Accent1 12 4 2 2" xfId="13235" xr:uid="{00000000-0005-0000-0000-000027010000}"/>
    <cellStyle name="20 % - Accent1 12 4 2 2 2" xfId="41147" xr:uid="{00000000-0005-0000-0000-000028010000}"/>
    <cellStyle name="20 % - Accent1 12 4 2 3" xfId="23467" xr:uid="{00000000-0005-0000-0000-000029010000}"/>
    <cellStyle name="20 % - Accent1 12 4 2 3 2" xfId="51379" xr:uid="{00000000-0005-0000-0000-00002A010000}"/>
    <cellStyle name="20 % - Accent1 12 4 2 4" xfId="33978" xr:uid="{00000000-0005-0000-0000-00002B010000}"/>
    <cellStyle name="20 % - Accent1 12 4 3" xfId="8119" xr:uid="{00000000-0005-0000-0000-00002C010000}"/>
    <cellStyle name="20 % - Accent1 12 4 3 2" xfId="36031" xr:uid="{00000000-0005-0000-0000-00002D010000}"/>
    <cellStyle name="20 % - Accent1 12 4 4" xfId="18351" xr:uid="{00000000-0005-0000-0000-00002E010000}"/>
    <cellStyle name="20 % - Accent1 12 4 4 2" xfId="46263" xr:uid="{00000000-0005-0000-0000-00002F010000}"/>
    <cellStyle name="20 % - Accent1 12 4 5" xfId="30422" xr:uid="{00000000-0005-0000-0000-000030010000}"/>
    <cellStyle name="20 % - Accent1 12 5" xfId="3201" xr:uid="{00000000-0005-0000-0000-000031010000}"/>
    <cellStyle name="20 % - Accent1 12 5 2" xfId="6757" xr:uid="{00000000-0005-0000-0000-000032010000}"/>
    <cellStyle name="20 % - Accent1 12 5 2 2" xfId="13020" xr:uid="{00000000-0005-0000-0000-000033010000}"/>
    <cellStyle name="20 % - Accent1 12 5 2 2 2" xfId="40932" xr:uid="{00000000-0005-0000-0000-000034010000}"/>
    <cellStyle name="20 % - Accent1 12 5 2 3" xfId="23252" xr:uid="{00000000-0005-0000-0000-000035010000}"/>
    <cellStyle name="20 % - Accent1 12 5 2 3 2" xfId="51164" xr:uid="{00000000-0005-0000-0000-000036010000}"/>
    <cellStyle name="20 % - Accent1 12 5 2 4" xfId="34678" xr:uid="{00000000-0005-0000-0000-000037010000}"/>
    <cellStyle name="20 % - Accent1 12 5 3" xfId="7904" xr:uid="{00000000-0005-0000-0000-000038010000}"/>
    <cellStyle name="20 % - Accent1 12 5 3 2" xfId="35816" xr:uid="{00000000-0005-0000-0000-000039010000}"/>
    <cellStyle name="20 % - Accent1 12 5 4" xfId="18136" xr:uid="{00000000-0005-0000-0000-00003A010000}"/>
    <cellStyle name="20 % - Accent1 12 5 4 2" xfId="46048" xr:uid="{00000000-0005-0000-0000-00003B010000}"/>
    <cellStyle name="20 % - Accent1 12 5 5" xfId="31122" xr:uid="{00000000-0005-0000-0000-00003C010000}"/>
    <cellStyle name="20 % - Accent1 12 6" xfId="1143" xr:uid="{00000000-0005-0000-0000-00003D010000}"/>
    <cellStyle name="20 % - Accent1 12 6 2" xfId="4699" xr:uid="{00000000-0005-0000-0000-00003E010000}"/>
    <cellStyle name="20 % - Accent1 12 6 2 2" xfId="32620" xr:uid="{00000000-0005-0000-0000-00003F010000}"/>
    <cellStyle name="20 % - Accent1 12 6 3" xfId="12890" xr:uid="{00000000-0005-0000-0000-000040010000}"/>
    <cellStyle name="20 % - Accent1 12 6 3 2" xfId="40802" xr:uid="{00000000-0005-0000-0000-000041010000}"/>
    <cellStyle name="20 % - Accent1 12 6 4" xfId="23122" xr:uid="{00000000-0005-0000-0000-000042010000}"/>
    <cellStyle name="20 % - Accent1 12 6 4 2" xfId="51034" xr:uid="{00000000-0005-0000-0000-000043010000}"/>
    <cellStyle name="20 % - Accent1 12 6 5" xfId="29064" xr:uid="{00000000-0005-0000-0000-000044010000}"/>
    <cellStyle name="20 % - Accent1 12 7" xfId="3915" xr:uid="{00000000-0005-0000-0000-000045010000}"/>
    <cellStyle name="20 % - Accent1 12 7 2" xfId="31836" xr:uid="{00000000-0005-0000-0000-000046010000}"/>
    <cellStyle name="20 % - Accent1 12 8" xfId="7443" xr:uid="{00000000-0005-0000-0000-000047010000}"/>
    <cellStyle name="20 % - Accent1 12 8 2" xfId="35364" xr:uid="{00000000-0005-0000-0000-000048010000}"/>
    <cellStyle name="20 % - Accent1 12 9" xfId="7769" xr:uid="{00000000-0005-0000-0000-000049010000}"/>
    <cellStyle name="20 % - Accent1 12 9 2" xfId="35686" xr:uid="{00000000-0005-0000-0000-00004A010000}"/>
    <cellStyle name="20 % - Accent1 13" xfId="373" xr:uid="{00000000-0005-0000-0000-00004B010000}"/>
    <cellStyle name="20 % - Accent1 13 10" xfId="28294" xr:uid="{00000000-0005-0000-0000-00004C010000}"/>
    <cellStyle name="20 % - Accent1 13 2" xfId="1703" xr:uid="{00000000-0005-0000-0000-00004D010000}"/>
    <cellStyle name="20 % - Accent1 13 2 2" xfId="5259" xr:uid="{00000000-0005-0000-0000-00004E010000}"/>
    <cellStyle name="20 % - Accent1 13 2 2 2" xfId="13237" xr:uid="{00000000-0005-0000-0000-00004F010000}"/>
    <cellStyle name="20 % - Accent1 13 2 2 2 2" xfId="41149" xr:uid="{00000000-0005-0000-0000-000050010000}"/>
    <cellStyle name="20 % - Accent1 13 2 2 3" xfId="23469" xr:uid="{00000000-0005-0000-0000-000051010000}"/>
    <cellStyle name="20 % - Accent1 13 2 2 3 2" xfId="51381" xr:uid="{00000000-0005-0000-0000-000052010000}"/>
    <cellStyle name="20 % - Accent1 13 2 2 4" xfId="33180" xr:uid="{00000000-0005-0000-0000-000053010000}"/>
    <cellStyle name="20 % - Accent1 13 2 3" xfId="8121" xr:uid="{00000000-0005-0000-0000-000054010000}"/>
    <cellStyle name="20 % - Accent1 13 2 3 2" xfId="36033" xr:uid="{00000000-0005-0000-0000-000055010000}"/>
    <cellStyle name="20 % - Accent1 13 2 4" xfId="18353" xr:uid="{00000000-0005-0000-0000-000056010000}"/>
    <cellStyle name="20 % - Accent1 13 2 4 2" xfId="46265" xr:uid="{00000000-0005-0000-0000-000057010000}"/>
    <cellStyle name="20 % - Accent1 13 2 5" xfId="29624" xr:uid="{00000000-0005-0000-0000-000058010000}"/>
    <cellStyle name="20 % - Accent1 13 3" xfId="2109" xr:uid="{00000000-0005-0000-0000-000059010000}"/>
    <cellStyle name="20 % - Accent1 13 3 2" xfId="5665" xr:uid="{00000000-0005-0000-0000-00005A010000}"/>
    <cellStyle name="20 % - Accent1 13 3 2 2" xfId="13236" xr:uid="{00000000-0005-0000-0000-00005B010000}"/>
    <cellStyle name="20 % - Accent1 13 3 2 2 2" xfId="41148" xr:uid="{00000000-0005-0000-0000-00005C010000}"/>
    <cellStyle name="20 % - Accent1 13 3 2 3" xfId="23468" xr:uid="{00000000-0005-0000-0000-00005D010000}"/>
    <cellStyle name="20 % - Accent1 13 3 2 3 2" xfId="51380" xr:uid="{00000000-0005-0000-0000-00005E010000}"/>
    <cellStyle name="20 % - Accent1 13 3 2 4" xfId="33586" xr:uid="{00000000-0005-0000-0000-00005F010000}"/>
    <cellStyle name="20 % - Accent1 13 3 3" xfId="8120" xr:uid="{00000000-0005-0000-0000-000060010000}"/>
    <cellStyle name="20 % - Accent1 13 3 3 2" xfId="36032" xr:uid="{00000000-0005-0000-0000-000061010000}"/>
    <cellStyle name="20 % - Accent1 13 3 4" xfId="18352" xr:uid="{00000000-0005-0000-0000-000062010000}"/>
    <cellStyle name="20 % - Accent1 13 3 4 2" xfId="46264" xr:uid="{00000000-0005-0000-0000-000063010000}"/>
    <cellStyle name="20 % - Accent1 13 3 5" xfId="30030" xr:uid="{00000000-0005-0000-0000-000064010000}"/>
    <cellStyle name="20 % - Accent1 13 4" xfId="2515" xr:uid="{00000000-0005-0000-0000-000065010000}"/>
    <cellStyle name="20 % - Accent1 13 4 2" xfId="6071" xr:uid="{00000000-0005-0000-0000-000066010000}"/>
    <cellStyle name="20 % - Accent1 13 4 2 2" xfId="33992" xr:uid="{00000000-0005-0000-0000-000067010000}"/>
    <cellStyle name="20 % - Accent1 13 4 3" xfId="12904" xr:uid="{00000000-0005-0000-0000-000068010000}"/>
    <cellStyle name="20 % - Accent1 13 4 3 2" xfId="40816" xr:uid="{00000000-0005-0000-0000-000069010000}"/>
    <cellStyle name="20 % - Accent1 13 4 4" xfId="23136" xr:uid="{00000000-0005-0000-0000-00006A010000}"/>
    <cellStyle name="20 % - Accent1 13 4 4 2" xfId="51048" xr:uid="{00000000-0005-0000-0000-00006B010000}"/>
    <cellStyle name="20 % - Accent1 13 4 5" xfId="30436" xr:uid="{00000000-0005-0000-0000-00006C010000}"/>
    <cellStyle name="20 % - Accent1 13 5" xfId="3215" xr:uid="{00000000-0005-0000-0000-00006D010000}"/>
    <cellStyle name="20 % - Accent1 13 5 2" xfId="6771" xr:uid="{00000000-0005-0000-0000-00006E010000}"/>
    <cellStyle name="20 % - Accent1 13 5 2 2" xfId="34692" xr:uid="{00000000-0005-0000-0000-00006F010000}"/>
    <cellStyle name="20 % - Accent1 13 5 3" xfId="31136" xr:uid="{00000000-0005-0000-0000-000070010000}"/>
    <cellStyle name="20 % - Accent1 13 6" xfId="1157" xr:uid="{00000000-0005-0000-0000-000071010000}"/>
    <cellStyle name="20 % - Accent1 13 6 2" xfId="4713" xr:uid="{00000000-0005-0000-0000-000072010000}"/>
    <cellStyle name="20 % - Accent1 13 6 2 2" xfId="32634" xr:uid="{00000000-0005-0000-0000-000073010000}"/>
    <cellStyle name="20 % - Accent1 13 6 3" xfId="29078" xr:uid="{00000000-0005-0000-0000-000074010000}"/>
    <cellStyle name="20 % - Accent1 13 7" xfId="3929" xr:uid="{00000000-0005-0000-0000-000075010000}"/>
    <cellStyle name="20 % - Accent1 13 7 2" xfId="31850" xr:uid="{00000000-0005-0000-0000-000076010000}"/>
    <cellStyle name="20 % - Accent1 13 8" xfId="7783" xr:uid="{00000000-0005-0000-0000-000077010000}"/>
    <cellStyle name="20 % - Accent1 13 8 2" xfId="35700" xr:uid="{00000000-0005-0000-0000-000078010000}"/>
    <cellStyle name="20 % - Accent1 13 9" xfId="18020" xr:uid="{00000000-0005-0000-0000-000079010000}"/>
    <cellStyle name="20 % - Accent1 13 9 2" xfId="45932" xr:uid="{00000000-0005-0000-0000-00007A010000}"/>
    <cellStyle name="20 % - Accent1 14" xfId="387" xr:uid="{00000000-0005-0000-0000-00007B010000}"/>
    <cellStyle name="20 % - Accent1 14 10" xfId="28308" xr:uid="{00000000-0005-0000-0000-00007C010000}"/>
    <cellStyle name="20 % - Accent1 14 2" xfId="1717" xr:uid="{00000000-0005-0000-0000-00007D010000}"/>
    <cellStyle name="20 % - Accent1 14 2 2" xfId="5273" xr:uid="{00000000-0005-0000-0000-00007E010000}"/>
    <cellStyle name="20 % - Accent1 14 2 2 2" xfId="13239" xr:uid="{00000000-0005-0000-0000-00007F010000}"/>
    <cellStyle name="20 % - Accent1 14 2 2 2 2" xfId="41151" xr:uid="{00000000-0005-0000-0000-000080010000}"/>
    <cellStyle name="20 % - Accent1 14 2 2 3" xfId="23471" xr:uid="{00000000-0005-0000-0000-000081010000}"/>
    <cellStyle name="20 % - Accent1 14 2 2 3 2" xfId="51383" xr:uid="{00000000-0005-0000-0000-000082010000}"/>
    <cellStyle name="20 % - Accent1 14 2 2 4" xfId="33194" xr:uid="{00000000-0005-0000-0000-000083010000}"/>
    <cellStyle name="20 % - Accent1 14 2 3" xfId="8123" xr:uid="{00000000-0005-0000-0000-000084010000}"/>
    <cellStyle name="20 % - Accent1 14 2 3 2" xfId="36035" xr:uid="{00000000-0005-0000-0000-000085010000}"/>
    <cellStyle name="20 % - Accent1 14 2 4" xfId="18355" xr:uid="{00000000-0005-0000-0000-000086010000}"/>
    <cellStyle name="20 % - Accent1 14 2 4 2" xfId="46267" xr:uid="{00000000-0005-0000-0000-000087010000}"/>
    <cellStyle name="20 % - Accent1 14 2 5" xfId="29638" xr:uid="{00000000-0005-0000-0000-000088010000}"/>
    <cellStyle name="20 % - Accent1 14 3" xfId="2123" xr:uid="{00000000-0005-0000-0000-000089010000}"/>
    <cellStyle name="20 % - Accent1 14 3 2" xfId="5679" xr:uid="{00000000-0005-0000-0000-00008A010000}"/>
    <cellStyle name="20 % - Accent1 14 3 2 2" xfId="33600" xr:uid="{00000000-0005-0000-0000-00008B010000}"/>
    <cellStyle name="20 % - Accent1 14 3 3" xfId="13238" xr:uid="{00000000-0005-0000-0000-00008C010000}"/>
    <cellStyle name="20 % - Accent1 14 3 3 2" xfId="41150" xr:uid="{00000000-0005-0000-0000-00008D010000}"/>
    <cellStyle name="20 % - Accent1 14 3 4" xfId="23470" xr:uid="{00000000-0005-0000-0000-00008E010000}"/>
    <cellStyle name="20 % - Accent1 14 3 4 2" xfId="51382" xr:uid="{00000000-0005-0000-0000-00008F010000}"/>
    <cellStyle name="20 % - Accent1 14 3 5" xfId="30044" xr:uid="{00000000-0005-0000-0000-000090010000}"/>
    <cellStyle name="20 % - Accent1 14 4" xfId="2529" xr:uid="{00000000-0005-0000-0000-000091010000}"/>
    <cellStyle name="20 % - Accent1 14 4 2" xfId="6085" xr:uid="{00000000-0005-0000-0000-000092010000}"/>
    <cellStyle name="20 % - Accent1 14 4 2 2" xfId="34006" xr:uid="{00000000-0005-0000-0000-000093010000}"/>
    <cellStyle name="20 % - Accent1 14 4 3" xfId="30450" xr:uid="{00000000-0005-0000-0000-000094010000}"/>
    <cellStyle name="20 % - Accent1 14 5" xfId="3229" xr:uid="{00000000-0005-0000-0000-000095010000}"/>
    <cellStyle name="20 % - Accent1 14 5 2" xfId="6785" xr:uid="{00000000-0005-0000-0000-000096010000}"/>
    <cellStyle name="20 % - Accent1 14 5 2 2" xfId="34706" xr:uid="{00000000-0005-0000-0000-000097010000}"/>
    <cellStyle name="20 % - Accent1 14 5 3" xfId="31150" xr:uid="{00000000-0005-0000-0000-000098010000}"/>
    <cellStyle name="20 % - Accent1 14 6" xfId="1171" xr:uid="{00000000-0005-0000-0000-000099010000}"/>
    <cellStyle name="20 % - Accent1 14 6 2" xfId="4727" xr:uid="{00000000-0005-0000-0000-00009A010000}"/>
    <cellStyle name="20 % - Accent1 14 6 2 2" xfId="32648" xr:uid="{00000000-0005-0000-0000-00009B010000}"/>
    <cellStyle name="20 % - Accent1 14 6 3" xfId="29092" xr:uid="{00000000-0005-0000-0000-00009C010000}"/>
    <cellStyle name="20 % - Accent1 14 7" xfId="3943" xr:uid="{00000000-0005-0000-0000-00009D010000}"/>
    <cellStyle name="20 % - Accent1 14 7 2" xfId="31864" xr:uid="{00000000-0005-0000-0000-00009E010000}"/>
    <cellStyle name="20 % - Accent1 14 8" xfId="8122" xr:uid="{00000000-0005-0000-0000-00009F010000}"/>
    <cellStyle name="20 % - Accent1 14 8 2" xfId="36034" xr:uid="{00000000-0005-0000-0000-0000A0010000}"/>
    <cellStyle name="20 % - Accent1 14 9" xfId="18354" xr:uid="{00000000-0005-0000-0000-0000A1010000}"/>
    <cellStyle name="20 % - Accent1 14 9 2" xfId="46266" xr:uid="{00000000-0005-0000-0000-0000A2010000}"/>
    <cellStyle name="20 % - Accent1 15" xfId="401" xr:uid="{00000000-0005-0000-0000-0000A3010000}"/>
    <cellStyle name="20 % - Accent1 15 10" xfId="28322" xr:uid="{00000000-0005-0000-0000-0000A4010000}"/>
    <cellStyle name="20 % - Accent1 15 2" xfId="1731" xr:uid="{00000000-0005-0000-0000-0000A5010000}"/>
    <cellStyle name="20 % - Accent1 15 2 2" xfId="5287" xr:uid="{00000000-0005-0000-0000-0000A6010000}"/>
    <cellStyle name="20 % - Accent1 15 2 2 2" xfId="13241" xr:uid="{00000000-0005-0000-0000-0000A7010000}"/>
    <cellStyle name="20 % - Accent1 15 2 2 2 2" xfId="41153" xr:uid="{00000000-0005-0000-0000-0000A8010000}"/>
    <cellStyle name="20 % - Accent1 15 2 2 3" xfId="23473" xr:uid="{00000000-0005-0000-0000-0000A9010000}"/>
    <cellStyle name="20 % - Accent1 15 2 2 3 2" xfId="51385" xr:uid="{00000000-0005-0000-0000-0000AA010000}"/>
    <cellStyle name="20 % - Accent1 15 2 2 4" xfId="33208" xr:uid="{00000000-0005-0000-0000-0000AB010000}"/>
    <cellStyle name="20 % - Accent1 15 2 3" xfId="8125" xr:uid="{00000000-0005-0000-0000-0000AC010000}"/>
    <cellStyle name="20 % - Accent1 15 2 3 2" xfId="36037" xr:uid="{00000000-0005-0000-0000-0000AD010000}"/>
    <cellStyle name="20 % - Accent1 15 2 4" xfId="18357" xr:uid="{00000000-0005-0000-0000-0000AE010000}"/>
    <cellStyle name="20 % - Accent1 15 2 4 2" xfId="46269" xr:uid="{00000000-0005-0000-0000-0000AF010000}"/>
    <cellStyle name="20 % - Accent1 15 2 5" xfId="29652" xr:uid="{00000000-0005-0000-0000-0000B0010000}"/>
    <cellStyle name="20 % - Accent1 15 3" xfId="2137" xr:uid="{00000000-0005-0000-0000-0000B1010000}"/>
    <cellStyle name="20 % - Accent1 15 3 2" xfId="5693" xr:uid="{00000000-0005-0000-0000-0000B2010000}"/>
    <cellStyle name="20 % - Accent1 15 3 2 2" xfId="33614" xr:uid="{00000000-0005-0000-0000-0000B3010000}"/>
    <cellStyle name="20 % - Accent1 15 3 3" xfId="13240" xr:uid="{00000000-0005-0000-0000-0000B4010000}"/>
    <cellStyle name="20 % - Accent1 15 3 3 2" xfId="41152" xr:uid="{00000000-0005-0000-0000-0000B5010000}"/>
    <cellStyle name="20 % - Accent1 15 3 4" xfId="23472" xr:uid="{00000000-0005-0000-0000-0000B6010000}"/>
    <cellStyle name="20 % - Accent1 15 3 4 2" xfId="51384" xr:uid="{00000000-0005-0000-0000-0000B7010000}"/>
    <cellStyle name="20 % - Accent1 15 3 5" xfId="30058" xr:uid="{00000000-0005-0000-0000-0000B8010000}"/>
    <cellStyle name="20 % - Accent1 15 4" xfId="2543" xr:uid="{00000000-0005-0000-0000-0000B9010000}"/>
    <cellStyle name="20 % - Accent1 15 4 2" xfId="6099" xr:uid="{00000000-0005-0000-0000-0000BA010000}"/>
    <cellStyle name="20 % - Accent1 15 4 2 2" xfId="34020" xr:uid="{00000000-0005-0000-0000-0000BB010000}"/>
    <cellStyle name="20 % - Accent1 15 4 3" xfId="30464" xr:uid="{00000000-0005-0000-0000-0000BC010000}"/>
    <cellStyle name="20 % - Accent1 15 5" xfId="3243" xr:uid="{00000000-0005-0000-0000-0000BD010000}"/>
    <cellStyle name="20 % - Accent1 15 5 2" xfId="6799" xr:uid="{00000000-0005-0000-0000-0000BE010000}"/>
    <cellStyle name="20 % - Accent1 15 5 2 2" xfId="34720" xr:uid="{00000000-0005-0000-0000-0000BF010000}"/>
    <cellStyle name="20 % - Accent1 15 5 3" xfId="31164" xr:uid="{00000000-0005-0000-0000-0000C0010000}"/>
    <cellStyle name="20 % - Accent1 15 6" xfId="1185" xr:uid="{00000000-0005-0000-0000-0000C1010000}"/>
    <cellStyle name="20 % - Accent1 15 6 2" xfId="4741" xr:uid="{00000000-0005-0000-0000-0000C2010000}"/>
    <cellStyle name="20 % - Accent1 15 6 2 2" xfId="32662" xr:uid="{00000000-0005-0000-0000-0000C3010000}"/>
    <cellStyle name="20 % - Accent1 15 6 3" xfId="29106" xr:uid="{00000000-0005-0000-0000-0000C4010000}"/>
    <cellStyle name="20 % - Accent1 15 7" xfId="3957" xr:uid="{00000000-0005-0000-0000-0000C5010000}"/>
    <cellStyle name="20 % - Accent1 15 7 2" xfId="31878" xr:uid="{00000000-0005-0000-0000-0000C6010000}"/>
    <cellStyle name="20 % - Accent1 15 8" xfId="8124" xr:uid="{00000000-0005-0000-0000-0000C7010000}"/>
    <cellStyle name="20 % - Accent1 15 8 2" xfId="36036" xr:uid="{00000000-0005-0000-0000-0000C8010000}"/>
    <cellStyle name="20 % - Accent1 15 9" xfId="18356" xr:uid="{00000000-0005-0000-0000-0000C9010000}"/>
    <cellStyle name="20 % - Accent1 15 9 2" xfId="46268" xr:uid="{00000000-0005-0000-0000-0000CA010000}"/>
    <cellStyle name="20 % - Accent1 16" xfId="415" xr:uid="{00000000-0005-0000-0000-0000CB010000}"/>
    <cellStyle name="20 % - Accent1 16 10" xfId="28336" xr:uid="{00000000-0005-0000-0000-0000CC010000}"/>
    <cellStyle name="20 % - Accent1 16 2" xfId="1745" xr:uid="{00000000-0005-0000-0000-0000CD010000}"/>
    <cellStyle name="20 % - Accent1 16 2 2" xfId="5301" xr:uid="{00000000-0005-0000-0000-0000CE010000}"/>
    <cellStyle name="20 % - Accent1 16 2 2 2" xfId="13243" xr:uid="{00000000-0005-0000-0000-0000CF010000}"/>
    <cellStyle name="20 % - Accent1 16 2 2 2 2" xfId="41155" xr:uid="{00000000-0005-0000-0000-0000D0010000}"/>
    <cellStyle name="20 % - Accent1 16 2 2 3" xfId="23475" xr:uid="{00000000-0005-0000-0000-0000D1010000}"/>
    <cellStyle name="20 % - Accent1 16 2 2 3 2" xfId="51387" xr:uid="{00000000-0005-0000-0000-0000D2010000}"/>
    <cellStyle name="20 % - Accent1 16 2 2 4" xfId="33222" xr:uid="{00000000-0005-0000-0000-0000D3010000}"/>
    <cellStyle name="20 % - Accent1 16 2 3" xfId="8127" xr:uid="{00000000-0005-0000-0000-0000D4010000}"/>
    <cellStyle name="20 % - Accent1 16 2 3 2" xfId="36039" xr:uid="{00000000-0005-0000-0000-0000D5010000}"/>
    <cellStyle name="20 % - Accent1 16 2 4" xfId="18359" xr:uid="{00000000-0005-0000-0000-0000D6010000}"/>
    <cellStyle name="20 % - Accent1 16 2 4 2" xfId="46271" xr:uid="{00000000-0005-0000-0000-0000D7010000}"/>
    <cellStyle name="20 % - Accent1 16 2 5" xfId="29666" xr:uid="{00000000-0005-0000-0000-0000D8010000}"/>
    <cellStyle name="20 % - Accent1 16 3" xfId="2151" xr:uid="{00000000-0005-0000-0000-0000D9010000}"/>
    <cellStyle name="20 % - Accent1 16 3 2" xfId="5707" xr:uid="{00000000-0005-0000-0000-0000DA010000}"/>
    <cellStyle name="20 % - Accent1 16 3 2 2" xfId="33628" xr:uid="{00000000-0005-0000-0000-0000DB010000}"/>
    <cellStyle name="20 % - Accent1 16 3 3" xfId="13242" xr:uid="{00000000-0005-0000-0000-0000DC010000}"/>
    <cellStyle name="20 % - Accent1 16 3 3 2" xfId="41154" xr:uid="{00000000-0005-0000-0000-0000DD010000}"/>
    <cellStyle name="20 % - Accent1 16 3 4" xfId="23474" xr:uid="{00000000-0005-0000-0000-0000DE010000}"/>
    <cellStyle name="20 % - Accent1 16 3 4 2" xfId="51386" xr:uid="{00000000-0005-0000-0000-0000DF010000}"/>
    <cellStyle name="20 % - Accent1 16 3 5" xfId="30072" xr:uid="{00000000-0005-0000-0000-0000E0010000}"/>
    <cellStyle name="20 % - Accent1 16 4" xfId="2557" xr:uid="{00000000-0005-0000-0000-0000E1010000}"/>
    <cellStyle name="20 % - Accent1 16 4 2" xfId="6113" xr:uid="{00000000-0005-0000-0000-0000E2010000}"/>
    <cellStyle name="20 % - Accent1 16 4 2 2" xfId="34034" xr:uid="{00000000-0005-0000-0000-0000E3010000}"/>
    <cellStyle name="20 % - Accent1 16 4 3" xfId="30478" xr:uid="{00000000-0005-0000-0000-0000E4010000}"/>
    <cellStyle name="20 % - Accent1 16 5" xfId="3257" xr:uid="{00000000-0005-0000-0000-0000E5010000}"/>
    <cellStyle name="20 % - Accent1 16 5 2" xfId="6813" xr:uid="{00000000-0005-0000-0000-0000E6010000}"/>
    <cellStyle name="20 % - Accent1 16 5 2 2" xfId="34734" xr:uid="{00000000-0005-0000-0000-0000E7010000}"/>
    <cellStyle name="20 % - Accent1 16 5 3" xfId="31178" xr:uid="{00000000-0005-0000-0000-0000E8010000}"/>
    <cellStyle name="20 % - Accent1 16 6" xfId="819" xr:uid="{00000000-0005-0000-0000-0000E9010000}"/>
    <cellStyle name="20 % - Accent1 16 6 2" xfId="4375" xr:uid="{00000000-0005-0000-0000-0000EA010000}"/>
    <cellStyle name="20 % - Accent1 16 6 2 2" xfId="32296" xr:uid="{00000000-0005-0000-0000-0000EB010000}"/>
    <cellStyle name="20 % - Accent1 16 6 3" xfId="28740" xr:uid="{00000000-0005-0000-0000-0000EC010000}"/>
    <cellStyle name="20 % - Accent1 16 7" xfId="3971" xr:uid="{00000000-0005-0000-0000-0000ED010000}"/>
    <cellStyle name="20 % - Accent1 16 7 2" xfId="31892" xr:uid="{00000000-0005-0000-0000-0000EE010000}"/>
    <cellStyle name="20 % - Accent1 16 8" xfId="8126" xr:uid="{00000000-0005-0000-0000-0000EF010000}"/>
    <cellStyle name="20 % - Accent1 16 8 2" xfId="36038" xr:uid="{00000000-0005-0000-0000-0000F0010000}"/>
    <cellStyle name="20 % - Accent1 16 9" xfId="18358" xr:uid="{00000000-0005-0000-0000-0000F1010000}"/>
    <cellStyle name="20 % - Accent1 16 9 2" xfId="46270" xr:uid="{00000000-0005-0000-0000-0000F2010000}"/>
    <cellStyle name="20 % - Accent1 17" xfId="429" xr:uid="{00000000-0005-0000-0000-0000F3010000}"/>
    <cellStyle name="20 % - Accent1 17 10" xfId="28350" xr:uid="{00000000-0005-0000-0000-0000F4010000}"/>
    <cellStyle name="20 % - Accent1 17 2" xfId="1759" xr:uid="{00000000-0005-0000-0000-0000F5010000}"/>
    <cellStyle name="20 % - Accent1 17 2 2" xfId="5315" xr:uid="{00000000-0005-0000-0000-0000F6010000}"/>
    <cellStyle name="20 % - Accent1 17 2 2 2" xfId="13245" xr:uid="{00000000-0005-0000-0000-0000F7010000}"/>
    <cellStyle name="20 % - Accent1 17 2 2 2 2" xfId="41157" xr:uid="{00000000-0005-0000-0000-0000F8010000}"/>
    <cellStyle name="20 % - Accent1 17 2 2 3" xfId="23477" xr:uid="{00000000-0005-0000-0000-0000F9010000}"/>
    <cellStyle name="20 % - Accent1 17 2 2 3 2" xfId="51389" xr:uid="{00000000-0005-0000-0000-0000FA010000}"/>
    <cellStyle name="20 % - Accent1 17 2 2 4" xfId="33236" xr:uid="{00000000-0005-0000-0000-0000FB010000}"/>
    <cellStyle name="20 % - Accent1 17 2 3" xfId="8129" xr:uid="{00000000-0005-0000-0000-0000FC010000}"/>
    <cellStyle name="20 % - Accent1 17 2 3 2" xfId="36041" xr:uid="{00000000-0005-0000-0000-0000FD010000}"/>
    <cellStyle name="20 % - Accent1 17 2 4" xfId="18361" xr:uid="{00000000-0005-0000-0000-0000FE010000}"/>
    <cellStyle name="20 % - Accent1 17 2 4 2" xfId="46273" xr:uid="{00000000-0005-0000-0000-0000FF010000}"/>
    <cellStyle name="20 % - Accent1 17 2 5" xfId="29680" xr:uid="{00000000-0005-0000-0000-000000020000}"/>
    <cellStyle name="20 % - Accent1 17 3" xfId="2165" xr:uid="{00000000-0005-0000-0000-000001020000}"/>
    <cellStyle name="20 % - Accent1 17 3 2" xfId="5721" xr:uid="{00000000-0005-0000-0000-000002020000}"/>
    <cellStyle name="20 % - Accent1 17 3 2 2" xfId="33642" xr:uid="{00000000-0005-0000-0000-000003020000}"/>
    <cellStyle name="20 % - Accent1 17 3 3" xfId="13244" xr:uid="{00000000-0005-0000-0000-000004020000}"/>
    <cellStyle name="20 % - Accent1 17 3 3 2" xfId="41156" xr:uid="{00000000-0005-0000-0000-000005020000}"/>
    <cellStyle name="20 % - Accent1 17 3 4" xfId="23476" xr:uid="{00000000-0005-0000-0000-000006020000}"/>
    <cellStyle name="20 % - Accent1 17 3 4 2" xfId="51388" xr:uid="{00000000-0005-0000-0000-000007020000}"/>
    <cellStyle name="20 % - Accent1 17 3 5" xfId="30086" xr:uid="{00000000-0005-0000-0000-000008020000}"/>
    <cellStyle name="20 % - Accent1 17 4" xfId="2571" xr:uid="{00000000-0005-0000-0000-000009020000}"/>
    <cellStyle name="20 % - Accent1 17 4 2" xfId="6127" xr:uid="{00000000-0005-0000-0000-00000A020000}"/>
    <cellStyle name="20 % - Accent1 17 4 2 2" xfId="34048" xr:uid="{00000000-0005-0000-0000-00000B020000}"/>
    <cellStyle name="20 % - Accent1 17 4 3" xfId="30492" xr:uid="{00000000-0005-0000-0000-00000C020000}"/>
    <cellStyle name="20 % - Accent1 17 5" xfId="3271" xr:uid="{00000000-0005-0000-0000-00000D020000}"/>
    <cellStyle name="20 % - Accent1 17 5 2" xfId="6827" xr:uid="{00000000-0005-0000-0000-00000E020000}"/>
    <cellStyle name="20 % - Accent1 17 5 2 2" xfId="34748" xr:uid="{00000000-0005-0000-0000-00000F020000}"/>
    <cellStyle name="20 % - Accent1 17 5 3" xfId="31192" xr:uid="{00000000-0005-0000-0000-000010020000}"/>
    <cellStyle name="20 % - Accent1 17 6" xfId="1197" xr:uid="{00000000-0005-0000-0000-000011020000}"/>
    <cellStyle name="20 % - Accent1 17 6 2" xfId="4753" xr:uid="{00000000-0005-0000-0000-000012020000}"/>
    <cellStyle name="20 % - Accent1 17 6 2 2" xfId="32674" xr:uid="{00000000-0005-0000-0000-000013020000}"/>
    <cellStyle name="20 % - Accent1 17 6 3" xfId="29118" xr:uid="{00000000-0005-0000-0000-000014020000}"/>
    <cellStyle name="20 % - Accent1 17 7" xfId="3985" xr:uid="{00000000-0005-0000-0000-000015020000}"/>
    <cellStyle name="20 % - Accent1 17 7 2" xfId="31906" xr:uid="{00000000-0005-0000-0000-000016020000}"/>
    <cellStyle name="20 % - Accent1 17 8" xfId="8128" xr:uid="{00000000-0005-0000-0000-000017020000}"/>
    <cellStyle name="20 % - Accent1 17 8 2" xfId="36040" xr:uid="{00000000-0005-0000-0000-000018020000}"/>
    <cellStyle name="20 % - Accent1 17 9" xfId="18360" xr:uid="{00000000-0005-0000-0000-000019020000}"/>
    <cellStyle name="20 % - Accent1 17 9 2" xfId="46272" xr:uid="{00000000-0005-0000-0000-00001A020000}"/>
    <cellStyle name="20 % - Accent1 18" xfId="441" xr:uid="{00000000-0005-0000-0000-00001B020000}"/>
    <cellStyle name="20 % - Accent1 18 2" xfId="2583" xr:uid="{00000000-0005-0000-0000-00001C020000}"/>
    <cellStyle name="20 % - Accent1 18 2 2" xfId="6139" xr:uid="{00000000-0005-0000-0000-00001D020000}"/>
    <cellStyle name="20 % - Accent1 18 2 2 2" xfId="34060" xr:uid="{00000000-0005-0000-0000-00001E020000}"/>
    <cellStyle name="20 % - Accent1 18 2 3" xfId="13246" xr:uid="{00000000-0005-0000-0000-00001F020000}"/>
    <cellStyle name="20 % - Accent1 18 2 3 2" xfId="41158" xr:uid="{00000000-0005-0000-0000-000020020000}"/>
    <cellStyle name="20 % - Accent1 18 2 4" xfId="23478" xr:uid="{00000000-0005-0000-0000-000021020000}"/>
    <cellStyle name="20 % - Accent1 18 2 4 2" xfId="51390" xr:uid="{00000000-0005-0000-0000-000022020000}"/>
    <cellStyle name="20 % - Accent1 18 2 5" xfId="30504" xr:uid="{00000000-0005-0000-0000-000023020000}"/>
    <cellStyle name="20 % - Accent1 18 3" xfId="3283" xr:uid="{00000000-0005-0000-0000-000024020000}"/>
    <cellStyle name="20 % - Accent1 18 3 2" xfId="6839" xr:uid="{00000000-0005-0000-0000-000025020000}"/>
    <cellStyle name="20 % - Accent1 18 3 2 2" xfId="34760" xr:uid="{00000000-0005-0000-0000-000026020000}"/>
    <cellStyle name="20 % - Accent1 18 3 3" xfId="31204" xr:uid="{00000000-0005-0000-0000-000027020000}"/>
    <cellStyle name="20 % - Accent1 18 4" xfId="1365" xr:uid="{00000000-0005-0000-0000-000028020000}"/>
    <cellStyle name="20 % - Accent1 18 4 2" xfId="4921" xr:uid="{00000000-0005-0000-0000-000029020000}"/>
    <cellStyle name="20 % - Accent1 18 4 2 2" xfId="32842" xr:uid="{00000000-0005-0000-0000-00002A020000}"/>
    <cellStyle name="20 % - Accent1 18 4 3" xfId="29286" xr:uid="{00000000-0005-0000-0000-00002B020000}"/>
    <cellStyle name="20 % - Accent1 18 5" xfId="3997" xr:uid="{00000000-0005-0000-0000-00002C020000}"/>
    <cellStyle name="20 % - Accent1 18 5 2" xfId="31918" xr:uid="{00000000-0005-0000-0000-00002D020000}"/>
    <cellStyle name="20 % - Accent1 18 6" xfId="8130" xr:uid="{00000000-0005-0000-0000-00002E020000}"/>
    <cellStyle name="20 % - Accent1 18 6 2" xfId="36042" xr:uid="{00000000-0005-0000-0000-00002F020000}"/>
    <cellStyle name="20 % - Accent1 18 7" xfId="18362" xr:uid="{00000000-0005-0000-0000-000030020000}"/>
    <cellStyle name="20 % - Accent1 18 7 2" xfId="46274" xr:uid="{00000000-0005-0000-0000-000031020000}"/>
    <cellStyle name="20 % - Accent1 18 8" xfId="28362" xr:uid="{00000000-0005-0000-0000-000032020000}"/>
    <cellStyle name="20 % - Accent1 19" xfId="723" xr:uid="{00000000-0005-0000-0000-000033020000}"/>
    <cellStyle name="20 % - Accent1 19 2" xfId="2865" xr:uid="{00000000-0005-0000-0000-000034020000}"/>
    <cellStyle name="20 % - Accent1 19 2 2" xfId="6421" xr:uid="{00000000-0005-0000-0000-000035020000}"/>
    <cellStyle name="20 % - Accent1 19 2 2 2" xfId="34342" xr:uid="{00000000-0005-0000-0000-000036020000}"/>
    <cellStyle name="20 % - Accent1 19 2 3" xfId="13247" xr:uid="{00000000-0005-0000-0000-000037020000}"/>
    <cellStyle name="20 % - Accent1 19 2 3 2" xfId="41159" xr:uid="{00000000-0005-0000-0000-000038020000}"/>
    <cellStyle name="20 % - Accent1 19 2 4" xfId="23479" xr:uid="{00000000-0005-0000-0000-000039020000}"/>
    <cellStyle name="20 % - Accent1 19 2 4 2" xfId="51391" xr:uid="{00000000-0005-0000-0000-00003A020000}"/>
    <cellStyle name="20 % - Accent1 19 2 5" xfId="30786" xr:uid="{00000000-0005-0000-0000-00003B020000}"/>
    <cellStyle name="20 % - Accent1 19 3" xfId="3565" xr:uid="{00000000-0005-0000-0000-00003C020000}"/>
    <cellStyle name="20 % - Accent1 19 3 2" xfId="7121" xr:uid="{00000000-0005-0000-0000-00003D020000}"/>
    <cellStyle name="20 % - Accent1 19 3 2 2" xfId="35042" xr:uid="{00000000-0005-0000-0000-00003E020000}"/>
    <cellStyle name="20 % - Accent1 19 3 3" xfId="31486" xr:uid="{00000000-0005-0000-0000-00003F020000}"/>
    <cellStyle name="20 % - Accent1 19 4" xfId="1771" xr:uid="{00000000-0005-0000-0000-000040020000}"/>
    <cellStyle name="20 % - Accent1 19 4 2" xfId="5327" xr:uid="{00000000-0005-0000-0000-000041020000}"/>
    <cellStyle name="20 % - Accent1 19 4 2 2" xfId="33248" xr:uid="{00000000-0005-0000-0000-000042020000}"/>
    <cellStyle name="20 % - Accent1 19 4 3" xfId="29692" xr:uid="{00000000-0005-0000-0000-000043020000}"/>
    <cellStyle name="20 % - Accent1 19 5" xfId="4279" xr:uid="{00000000-0005-0000-0000-000044020000}"/>
    <cellStyle name="20 % - Accent1 19 5 2" xfId="32200" xr:uid="{00000000-0005-0000-0000-000045020000}"/>
    <cellStyle name="20 % - Accent1 19 6" xfId="8131" xr:uid="{00000000-0005-0000-0000-000046020000}"/>
    <cellStyle name="20 % - Accent1 19 6 2" xfId="36043" xr:uid="{00000000-0005-0000-0000-000047020000}"/>
    <cellStyle name="20 % - Accent1 19 7" xfId="18363" xr:uid="{00000000-0005-0000-0000-000048020000}"/>
    <cellStyle name="20 % - Accent1 19 7 2" xfId="46275" xr:uid="{00000000-0005-0000-0000-000049020000}"/>
    <cellStyle name="20 % - Accent1 19 8" xfId="28644" xr:uid="{00000000-0005-0000-0000-00004A020000}"/>
    <cellStyle name="20 % - Accent1 2" xfId="48" xr:uid="{00000000-0005-0000-0000-00004B020000}"/>
    <cellStyle name="20 % - Accent1 2 10" xfId="2893" xr:uid="{00000000-0005-0000-0000-00004C020000}"/>
    <cellStyle name="20 % - Accent1 2 10 2" xfId="6449" xr:uid="{00000000-0005-0000-0000-00004D020000}"/>
    <cellStyle name="20 % - Accent1 2 10 2 2" xfId="13249" xr:uid="{00000000-0005-0000-0000-00004E020000}"/>
    <cellStyle name="20 % - Accent1 2 10 2 2 2" xfId="23481" xr:uid="{00000000-0005-0000-0000-00004F020000}"/>
    <cellStyle name="20 % - Accent1 2 10 2 2 2 2" xfId="51393" xr:uid="{00000000-0005-0000-0000-000050020000}"/>
    <cellStyle name="20 % - Accent1 2 10 2 2 3" xfId="41161" xr:uid="{00000000-0005-0000-0000-000051020000}"/>
    <cellStyle name="20 % - Accent1 2 10 2 3" xfId="8133" xr:uid="{00000000-0005-0000-0000-000052020000}"/>
    <cellStyle name="20 % - Accent1 2 10 2 3 2" xfId="36045" xr:uid="{00000000-0005-0000-0000-000053020000}"/>
    <cellStyle name="20 % - Accent1 2 10 2 4" xfId="18365" xr:uid="{00000000-0005-0000-0000-000054020000}"/>
    <cellStyle name="20 % - Accent1 2 10 2 4 2" xfId="46277" xr:uid="{00000000-0005-0000-0000-000055020000}"/>
    <cellStyle name="20 % - Accent1 2 10 2 5" xfId="34370" xr:uid="{00000000-0005-0000-0000-000056020000}"/>
    <cellStyle name="20 % - Accent1 2 10 3" xfId="13248" xr:uid="{00000000-0005-0000-0000-000057020000}"/>
    <cellStyle name="20 % - Accent1 2 10 3 2" xfId="23480" xr:uid="{00000000-0005-0000-0000-000058020000}"/>
    <cellStyle name="20 % - Accent1 2 10 3 2 2" xfId="51392" xr:uid="{00000000-0005-0000-0000-000059020000}"/>
    <cellStyle name="20 % - Accent1 2 10 3 3" xfId="41160" xr:uid="{00000000-0005-0000-0000-00005A020000}"/>
    <cellStyle name="20 % - Accent1 2 10 4" xfId="8132" xr:uid="{00000000-0005-0000-0000-00005B020000}"/>
    <cellStyle name="20 % - Accent1 2 10 4 2" xfId="36044" xr:uid="{00000000-0005-0000-0000-00005C020000}"/>
    <cellStyle name="20 % - Accent1 2 10 5" xfId="18364" xr:uid="{00000000-0005-0000-0000-00005D020000}"/>
    <cellStyle name="20 % - Accent1 2 10 5 2" xfId="46276" xr:uid="{00000000-0005-0000-0000-00005E020000}"/>
    <cellStyle name="20 % - Accent1 2 10 6" xfId="30814" xr:uid="{00000000-0005-0000-0000-00005F020000}"/>
    <cellStyle name="20 % - Accent1 2 11" xfId="765" xr:uid="{00000000-0005-0000-0000-000060020000}"/>
    <cellStyle name="20 % - Accent1 2 11 2" xfId="4321" xr:uid="{00000000-0005-0000-0000-000061020000}"/>
    <cellStyle name="20 % - Accent1 2 11 2 2" xfId="13250" xr:uid="{00000000-0005-0000-0000-000062020000}"/>
    <cellStyle name="20 % - Accent1 2 11 2 2 2" xfId="41162" xr:uid="{00000000-0005-0000-0000-000063020000}"/>
    <cellStyle name="20 % - Accent1 2 11 2 3" xfId="23482" xr:uid="{00000000-0005-0000-0000-000064020000}"/>
    <cellStyle name="20 % - Accent1 2 11 2 3 2" xfId="51394" xr:uid="{00000000-0005-0000-0000-000065020000}"/>
    <cellStyle name="20 % - Accent1 2 11 2 4" xfId="32242" xr:uid="{00000000-0005-0000-0000-000066020000}"/>
    <cellStyle name="20 % - Accent1 2 11 3" xfId="8134" xr:uid="{00000000-0005-0000-0000-000067020000}"/>
    <cellStyle name="20 % - Accent1 2 11 3 2" xfId="36046" xr:uid="{00000000-0005-0000-0000-000068020000}"/>
    <cellStyle name="20 % - Accent1 2 11 4" xfId="18366" xr:uid="{00000000-0005-0000-0000-000069020000}"/>
    <cellStyle name="20 % - Accent1 2 11 4 2" xfId="46278" xr:uid="{00000000-0005-0000-0000-00006A020000}"/>
    <cellStyle name="20 % - Accent1 2 11 5" xfId="28686" xr:uid="{00000000-0005-0000-0000-00006B020000}"/>
    <cellStyle name="20 % - Accent1 2 12" xfId="3607" xr:uid="{00000000-0005-0000-0000-00006C020000}"/>
    <cellStyle name="20 % - Accent1 2 12 2" xfId="13251" xr:uid="{00000000-0005-0000-0000-00006D020000}"/>
    <cellStyle name="20 % - Accent1 2 12 2 2" xfId="23483" xr:uid="{00000000-0005-0000-0000-00006E020000}"/>
    <cellStyle name="20 % - Accent1 2 12 2 2 2" xfId="51395" xr:uid="{00000000-0005-0000-0000-00006F020000}"/>
    <cellStyle name="20 % - Accent1 2 12 2 3" xfId="41163" xr:uid="{00000000-0005-0000-0000-000070020000}"/>
    <cellStyle name="20 % - Accent1 2 12 3" xfId="8135" xr:uid="{00000000-0005-0000-0000-000071020000}"/>
    <cellStyle name="20 % - Accent1 2 12 3 2" xfId="36047" xr:uid="{00000000-0005-0000-0000-000072020000}"/>
    <cellStyle name="20 % - Accent1 2 12 4" xfId="18367" xr:uid="{00000000-0005-0000-0000-000073020000}"/>
    <cellStyle name="20 % - Accent1 2 12 4 2" xfId="46279" xr:uid="{00000000-0005-0000-0000-000074020000}"/>
    <cellStyle name="20 % - Accent1 2 12 5" xfId="31528" xr:uid="{00000000-0005-0000-0000-000075020000}"/>
    <cellStyle name="20 % - Accent1 2 13" xfId="7175" xr:uid="{00000000-0005-0000-0000-000076020000}"/>
    <cellStyle name="20 % - Accent1 2 13 2" xfId="13252" xr:uid="{00000000-0005-0000-0000-000077020000}"/>
    <cellStyle name="20 % - Accent1 2 13 2 2" xfId="23484" xr:uid="{00000000-0005-0000-0000-000078020000}"/>
    <cellStyle name="20 % - Accent1 2 13 2 2 2" xfId="51396" xr:uid="{00000000-0005-0000-0000-000079020000}"/>
    <cellStyle name="20 % - Accent1 2 13 2 3" xfId="41164" xr:uid="{00000000-0005-0000-0000-00007A020000}"/>
    <cellStyle name="20 % - Accent1 2 13 3" xfId="8136" xr:uid="{00000000-0005-0000-0000-00007B020000}"/>
    <cellStyle name="20 % - Accent1 2 13 3 2" xfId="36048" xr:uid="{00000000-0005-0000-0000-00007C020000}"/>
    <cellStyle name="20 % - Accent1 2 13 4" xfId="18368" xr:uid="{00000000-0005-0000-0000-00007D020000}"/>
    <cellStyle name="20 % - Accent1 2 13 4 2" xfId="46280" xr:uid="{00000000-0005-0000-0000-00007E020000}"/>
    <cellStyle name="20 % - Accent1 2 13 5" xfId="35096" xr:uid="{00000000-0005-0000-0000-00007F020000}"/>
    <cellStyle name="20 % - Accent1 2 14" xfId="7799" xr:uid="{00000000-0005-0000-0000-000080020000}"/>
    <cellStyle name="20 % - Accent1 2 14 2" xfId="12916" xr:uid="{00000000-0005-0000-0000-000081020000}"/>
    <cellStyle name="20 % - Accent1 2 14 2 2" xfId="23148" xr:uid="{00000000-0005-0000-0000-000082020000}"/>
    <cellStyle name="20 % - Accent1 2 14 2 2 2" xfId="51060" xr:uid="{00000000-0005-0000-0000-000083020000}"/>
    <cellStyle name="20 % - Accent1 2 14 2 3" xfId="40828" xr:uid="{00000000-0005-0000-0000-000084020000}"/>
    <cellStyle name="20 % - Accent1 2 14 3" xfId="18032" xr:uid="{00000000-0005-0000-0000-000085020000}"/>
    <cellStyle name="20 % - Accent1 2 14 3 2" xfId="45944" xr:uid="{00000000-0005-0000-0000-000086020000}"/>
    <cellStyle name="20 % - Accent1 2 14 4" xfId="35712" xr:uid="{00000000-0005-0000-0000-000087020000}"/>
    <cellStyle name="20 % - Accent1 2 15" xfId="12622" xr:uid="{00000000-0005-0000-0000-000088020000}"/>
    <cellStyle name="20 % - Accent1 2 15 2" xfId="22854" xr:uid="{00000000-0005-0000-0000-000089020000}"/>
    <cellStyle name="20 % - Accent1 2 15 2 2" xfId="50766" xr:uid="{00000000-0005-0000-0000-00008A020000}"/>
    <cellStyle name="20 % - Accent1 2 15 3" xfId="40534" xr:uid="{00000000-0005-0000-0000-00008B020000}"/>
    <cellStyle name="20 % - Accent1 2 16" xfId="7501" xr:uid="{00000000-0005-0000-0000-00008C020000}"/>
    <cellStyle name="20 % - Accent1 2 16 2" xfId="35418" xr:uid="{00000000-0005-0000-0000-00008D020000}"/>
    <cellStyle name="20 % - Accent1 2 17" xfId="17738" xr:uid="{00000000-0005-0000-0000-00008E020000}"/>
    <cellStyle name="20 % - Accent1 2 17 2" xfId="45650" xr:uid="{00000000-0005-0000-0000-00008F020000}"/>
    <cellStyle name="20 % - Accent1 2 18" xfId="27972" xr:uid="{00000000-0005-0000-0000-000090020000}"/>
    <cellStyle name="20 % - Accent1 2 2" xfId="273" xr:uid="{00000000-0005-0000-0000-000091020000}"/>
    <cellStyle name="20 % - Accent1 2 2 10" xfId="7343" xr:uid="{00000000-0005-0000-0000-000092020000}"/>
    <cellStyle name="20 % - Accent1 2 2 10 2" xfId="13253" xr:uid="{00000000-0005-0000-0000-000093020000}"/>
    <cellStyle name="20 % - Accent1 2 2 10 2 2" xfId="23485" xr:uid="{00000000-0005-0000-0000-000094020000}"/>
    <cellStyle name="20 % - Accent1 2 2 10 2 2 2" xfId="51397" xr:uid="{00000000-0005-0000-0000-000095020000}"/>
    <cellStyle name="20 % - Accent1 2 2 10 2 3" xfId="41165" xr:uid="{00000000-0005-0000-0000-000096020000}"/>
    <cellStyle name="20 % - Accent1 2 2 10 3" xfId="8137" xr:uid="{00000000-0005-0000-0000-000097020000}"/>
    <cellStyle name="20 % - Accent1 2 2 10 3 2" xfId="36049" xr:uid="{00000000-0005-0000-0000-000098020000}"/>
    <cellStyle name="20 % - Accent1 2 2 10 4" xfId="18369" xr:uid="{00000000-0005-0000-0000-000099020000}"/>
    <cellStyle name="20 % - Accent1 2 2 10 4 2" xfId="46281" xr:uid="{00000000-0005-0000-0000-00009A020000}"/>
    <cellStyle name="20 % - Accent1 2 2 10 5" xfId="35264" xr:uid="{00000000-0005-0000-0000-00009B020000}"/>
    <cellStyle name="20 % - Accent1 2 2 11" xfId="8138" xr:uid="{00000000-0005-0000-0000-00009C020000}"/>
    <cellStyle name="20 % - Accent1 2 2 11 2" xfId="13254" xr:uid="{00000000-0005-0000-0000-00009D020000}"/>
    <cellStyle name="20 % - Accent1 2 2 11 2 2" xfId="23486" xr:uid="{00000000-0005-0000-0000-00009E020000}"/>
    <cellStyle name="20 % - Accent1 2 2 11 2 2 2" xfId="51398" xr:uid="{00000000-0005-0000-0000-00009F020000}"/>
    <cellStyle name="20 % - Accent1 2 2 11 2 3" xfId="41166" xr:uid="{00000000-0005-0000-0000-0000A0020000}"/>
    <cellStyle name="20 % - Accent1 2 2 11 3" xfId="18370" xr:uid="{00000000-0005-0000-0000-0000A1020000}"/>
    <cellStyle name="20 % - Accent1 2 2 11 3 2" xfId="46282" xr:uid="{00000000-0005-0000-0000-0000A2020000}"/>
    <cellStyle name="20 % - Accent1 2 2 11 4" xfId="36050" xr:uid="{00000000-0005-0000-0000-0000A3020000}"/>
    <cellStyle name="20 % - Accent1 2 2 12" xfId="7905" xr:uid="{00000000-0005-0000-0000-0000A4020000}"/>
    <cellStyle name="20 % - Accent1 2 2 12 2" xfId="13021" xr:uid="{00000000-0005-0000-0000-0000A5020000}"/>
    <cellStyle name="20 % - Accent1 2 2 12 2 2" xfId="23253" xr:uid="{00000000-0005-0000-0000-0000A6020000}"/>
    <cellStyle name="20 % - Accent1 2 2 12 2 2 2" xfId="51165" xr:uid="{00000000-0005-0000-0000-0000A7020000}"/>
    <cellStyle name="20 % - Accent1 2 2 12 2 3" xfId="40933" xr:uid="{00000000-0005-0000-0000-0000A8020000}"/>
    <cellStyle name="20 % - Accent1 2 2 12 3" xfId="18137" xr:uid="{00000000-0005-0000-0000-0000A9020000}"/>
    <cellStyle name="20 % - Accent1 2 2 12 3 2" xfId="46049" xr:uid="{00000000-0005-0000-0000-0000AA020000}"/>
    <cellStyle name="20 % - Accent1 2 2 12 4" xfId="35817" xr:uid="{00000000-0005-0000-0000-0000AB020000}"/>
    <cellStyle name="20 % - Accent1 2 2 13" xfId="12790" xr:uid="{00000000-0005-0000-0000-0000AC020000}"/>
    <cellStyle name="20 % - Accent1 2 2 13 2" xfId="23022" xr:uid="{00000000-0005-0000-0000-0000AD020000}"/>
    <cellStyle name="20 % - Accent1 2 2 13 2 2" xfId="50934" xr:uid="{00000000-0005-0000-0000-0000AE020000}"/>
    <cellStyle name="20 % - Accent1 2 2 13 3" xfId="40702" xr:uid="{00000000-0005-0000-0000-0000AF020000}"/>
    <cellStyle name="20 % - Accent1 2 2 14" xfId="7669" xr:uid="{00000000-0005-0000-0000-0000B0020000}"/>
    <cellStyle name="20 % - Accent1 2 2 14 2" xfId="35586" xr:uid="{00000000-0005-0000-0000-0000B1020000}"/>
    <cellStyle name="20 % - Accent1 2 2 15" xfId="17906" xr:uid="{00000000-0005-0000-0000-0000B2020000}"/>
    <cellStyle name="20 % - Accent1 2 2 15 2" xfId="45818" xr:uid="{00000000-0005-0000-0000-0000B3020000}"/>
    <cellStyle name="20 % - Accent1 2 2 16" xfId="28194" xr:uid="{00000000-0005-0000-0000-0000B4020000}"/>
    <cellStyle name="20 % - Accent1 2 2 2" xfId="637" xr:uid="{00000000-0005-0000-0000-0000B5020000}"/>
    <cellStyle name="20 % - Accent1 2 2 2 2" xfId="2779" xr:uid="{00000000-0005-0000-0000-0000B6020000}"/>
    <cellStyle name="20 % - Accent1 2 2 2 2 2" xfId="6335" xr:uid="{00000000-0005-0000-0000-0000B7020000}"/>
    <cellStyle name="20 % - Accent1 2 2 2 2 2 2" xfId="13256" xr:uid="{00000000-0005-0000-0000-0000B8020000}"/>
    <cellStyle name="20 % - Accent1 2 2 2 2 2 2 2" xfId="41168" xr:uid="{00000000-0005-0000-0000-0000B9020000}"/>
    <cellStyle name="20 % - Accent1 2 2 2 2 2 3" xfId="23488" xr:uid="{00000000-0005-0000-0000-0000BA020000}"/>
    <cellStyle name="20 % - Accent1 2 2 2 2 2 3 2" xfId="51400" xr:uid="{00000000-0005-0000-0000-0000BB020000}"/>
    <cellStyle name="20 % - Accent1 2 2 2 2 2 4" xfId="34256" xr:uid="{00000000-0005-0000-0000-0000BC020000}"/>
    <cellStyle name="20 % - Accent1 2 2 2 2 3" xfId="8140" xr:uid="{00000000-0005-0000-0000-0000BD020000}"/>
    <cellStyle name="20 % - Accent1 2 2 2 2 3 2" xfId="36052" xr:uid="{00000000-0005-0000-0000-0000BE020000}"/>
    <cellStyle name="20 % - Accent1 2 2 2 2 4" xfId="18372" xr:uid="{00000000-0005-0000-0000-0000BF020000}"/>
    <cellStyle name="20 % - Accent1 2 2 2 2 4 2" xfId="46284" xr:uid="{00000000-0005-0000-0000-0000C0020000}"/>
    <cellStyle name="20 % - Accent1 2 2 2 2 5" xfId="30700" xr:uid="{00000000-0005-0000-0000-0000C1020000}"/>
    <cellStyle name="20 % - Accent1 2 2 2 3" xfId="3479" xr:uid="{00000000-0005-0000-0000-0000C2020000}"/>
    <cellStyle name="20 % - Accent1 2 2 2 3 2" xfId="7035" xr:uid="{00000000-0005-0000-0000-0000C3020000}"/>
    <cellStyle name="20 % - Accent1 2 2 2 3 2 2" xfId="34956" xr:uid="{00000000-0005-0000-0000-0000C4020000}"/>
    <cellStyle name="20 % - Accent1 2 2 2 3 3" xfId="13255" xr:uid="{00000000-0005-0000-0000-0000C5020000}"/>
    <cellStyle name="20 % - Accent1 2 2 2 3 3 2" xfId="41167" xr:uid="{00000000-0005-0000-0000-0000C6020000}"/>
    <cellStyle name="20 % - Accent1 2 2 2 3 4" xfId="23487" xr:uid="{00000000-0005-0000-0000-0000C7020000}"/>
    <cellStyle name="20 % - Accent1 2 2 2 3 4 2" xfId="51399" xr:uid="{00000000-0005-0000-0000-0000C8020000}"/>
    <cellStyle name="20 % - Accent1 2 2 2 3 5" xfId="31400" xr:uid="{00000000-0005-0000-0000-0000C9020000}"/>
    <cellStyle name="20 % - Accent1 2 2 2 4" xfId="1057" xr:uid="{00000000-0005-0000-0000-0000CA020000}"/>
    <cellStyle name="20 % - Accent1 2 2 2 4 2" xfId="4613" xr:uid="{00000000-0005-0000-0000-0000CB020000}"/>
    <cellStyle name="20 % - Accent1 2 2 2 4 2 2" xfId="32534" xr:uid="{00000000-0005-0000-0000-0000CC020000}"/>
    <cellStyle name="20 % - Accent1 2 2 2 4 3" xfId="28978" xr:uid="{00000000-0005-0000-0000-0000CD020000}"/>
    <cellStyle name="20 % - Accent1 2 2 2 5" xfId="4193" xr:uid="{00000000-0005-0000-0000-0000CE020000}"/>
    <cellStyle name="20 % - Accent1 2 2 2 5 2" xfId="32114" xr:uid="{00000000-0005-0000-0000-0000CF020000}"/>
    <cellStyle name="20 % - Accent1 2 2 2 6" xfId="8139" xr:uid="{00000000-0005-0000-0000-0000D0020000}"/>
    <cellStyle name="20 % - Accent1 2 2 2 6 2" xfId="36051" xr:uid="{00000000-0005-0000-0000-0000D1020000}"/>
    <cellStyle name="20 % - Accent1 2 2 2 7" xfId="18371" xr:uid="{00000000-0005-0000-0000-0000D2020000}"/>
    <cellStyle name="20 % - Accent1 2 2 2 7 2" xfId="46283" xr:uid="{00000000-0005-0000-0000-0000D3020000}"/>
    <cellStyle name="20 % - Accent1 2 2 2 8" xfId="28558" xr:uid="{00000000-0005-0000-0000-0000D4020000}"/>
    <cellStyle name="20 % - Accent1 2 2 3" xfId="1295" xr:uid="{00000000-0005-0000-0000-0000D5020000}"/>
    <cellStyle name="20 % - Accent1 2 2 3 2" xfId="4851" xr:uid="{00000000-0005-0000-0000-0000D6020000}"/>
    <cellStyle name="20 % - Accent1 2 2 3 2 2" xfId="13258" xr:uid="{00000000-0005-0000-0000-0000D7020000}"/>
    <cellStyle name="20 % - Accent1 2 2 3 2 2 2" xfId="23490" xr:uid="{00000000-0005-0000-0000-0000D8020000}"/>
    <cellStyle name="20 % - Accent1 2 2 3 2 2 2 2" xfId="51402" xr:uid="{00000000-0005-0000-0000-0000D9020000}"/>
    <cellStyle name="20 % - Accent1 2 2 3 2 2 3" xfId="41170" xr:uid="{00000000-0005-0000-0000-0000DA020000}"/>
    <cellStyle name="20 % - Accent1 2 2 3 2 3" xfId="8142" xr:uid="{00000000-0005-0000-0000-0000DB020000}"/>
    <cellStyle name="20 % - Accent1 2 2 3 2 3 2" xfId="36054" xr:uid="{00000000-0005-0000-0000-0000DC020000}"/>
    <cellStyle name="20 % - Accent1 2 2 3 2 4" xfId="18374" xr:uid="{00000000-0005-0000-0000-0000DD020000}"/>
    <cellStyle name="20 % - Accent1 2 2 3 2 4 2" xfId="46286" xr:uid="{00000000-0005-0000-0000-0000DE020000}"/>
    <cellStyle name="20 % - Accent1 2 2 3 2 5" xfId="32772" xr:uid="{00000000-0005-0000-0000-0000DF020000}"/>
    <cellStyle name="20 % - Accent1 2 2 3 3" xfId="13257" xr:uid="{00000000-0005-0000-0000-0000E0020000}"/>
    <cellStyle name="20 % - Accent1 2 2 3 3 2" xfId="23489" xr:uid="{00000000-0005-0000-0000-0000E1020000}"/>
    <cellStyle name="20 % - Accent1 2 2 3 3 2 2" xfId="51401" xr:uid="{00000000-0005-0000-0000-0000E2020000}"/>
    <cellStyle name="20 % - Accent1 2 2 3 3 3" xfId="41169" xr:uid="{00000000-0005-0000-0000-0000E3020000}"/>
    <cellStyle name="20 % - Accent1 2 2 3 4" xfId="8141" xr:uid="{00000000-0005-0000-0000-0000E4020000}"/>
    <cellStyle name="20 % - Accent1 2 2 3 4 2" xfId="36053" xr:uid="{00000000-0005-0000-0000-0000E5020000}"/>
    <cellStyle name="20 % - Accent1 2 2 3 5" xfId="18373" xr:uid="{00000000-0005-0000-0000-0000E6020000}"/>
    <cellStyle name="20 % - Accent1 2 2 3 5 2" xfId="46285" xr:uid="{00000000-0005-0000-0000-0000E7020000}"/>
    <cellStyle name="20 % - Accent1 2 2 3 6" xfId="29216" xr:uid="{00000000-0005-0000-0000-0000E8020000}"/>
    <cellStyle name="20 % - Accent1 2 2 4" xfId="1603" xr:uid="{00000000-0005-0000-0000-0000E9020000}"/>
    <cellStyle name="20 % - Accent1 2 2 4 2" xfId="5159" xr:uid="{00000000-0005-0000-0000-0000EA020000}"/>
    <cellStyle name="20 % - Accent1 2 2 4 2 2" xfId="13260" xr:uid="{00000000-0005-0000-0000-0000EB020000}"/>
    <cellStyle name="20 % - Accent1 2 2 4 2 2 2" xfId="23492" xr:uid="{00000000-0005-0000-0000-0000EC020000}"/>
    <cellStyle name="20 % - Accent1 2 2 4 2 2 2 2" xfId="51404" xr:uid="{00000000-0005-0000-0000-0000ED020000}"/>
    <cellStyle name="20 % - Accent1 2 2 4 2 2 3" xfId="41172" xr:uid="{00000000-0005-0000-0000-0000EE020000}"/>
    <cellStyle name="20 % - Accent1 2 2 4 2 3" xfId="8144" xr:uid="{00000000-0005-0000-0000-0000EF020000}"/>
    <cellStyle name="20 % - Accent1 2 2 4 2 3 2" xfId="36056" xr:uid="{00000000-0005-0000-0000-0000F0020000}"/>
    <cellStyle name="20 % - Accent1 2 2 4 2 4" xfId="18376" xr:uid="{00000000-0005-0000-0000-0000F1020000}"/>
    <cellStyle name="20 % - Accent1 2 2 4 2 4 2" xfId="46288" xr:uid="{00000000-0005-0000-0000-0000F2020000}"/>
    <cellStyle name="20 % - Accent1 2 2 4 2 5" xfId="33080" xr:uid="{00000000-0005-0000-0000-0000F3020000}"/>
    <cellStyle name="20 % - Accent1 2 2 4 3" xfId="13259" xr:uid="{00000000-0005-0000-0000-0000F4020000}"/>
    <cellStyle name="20 % - Accent1 2 2 4 3 2" xfId="23491" xr:uid="{00000000-0005-0000-0000-0000F5020000}"/>
    <cellStyle name="20 % - Accent1 2 2 4 3 2 2" xfId="51403" xr:uid="{00000000-0005-0000-0000-0000F6020000}"/>
    <cellStyle name="20 % - Accent1 2 2 4 3 3" xfId="41171" xr:uid="{00000000-0005-0000-0000-0000F7020000}"/>
    <cellStyle name="20 % - Accent1 2 2 4 4" xfId="8143" xr:uid="{00000000-0005-0000-0000-0000F8020000}"/>
    <cellStyle name="20 % - Accent1 2 2 4 4 2" xfId="36055" xr:uid="{00000000-0005-0000-0000-0000F9020000}"/>
    <cellStyle name="20 % - Accent1 2 2 4 5" xfId="18375" xr:uid="{00000000-0005-0000-0000-0000FA020000}"/>
    <cellStyle name="20 % - Accent1 2 2 4 5 2" xfId="46287" xr:uid="{00000000-0005-0000-0000-0000FB020000}"/>
    <cellStyle name="20 % - Accent1 2 2 4 6" xfId="29524" xr:uid="{00000000-0005-0000-0000-0000FC020000}"/>
    <cellStyle name="20 % - Accent1 2 2 5" xfId="2009" xr:uid="{00000000-0005-0000-0000-0000FD020000}"/>
    <cellStyle name="20 % - Accent1 2 2 5 2" xfId="5565" xr:uid="{00000000-0005-0000-0000-0000FE020000}"/>
    <cellStyle name="20 % - Accent1 2 2 5 2 2" xfId="13262" xr:uid="{00000000-0005-0000-0000-0000FF020000}"/>
    <cellStyle name="20 % - Accent1 2 2 5 2 2 2" xfId="23494" xr:uid="{00000000-0005-0000-0000-000000030000}"/>
    <cellStyle name="20 % - Accent1 2 2 5 2 2 2 2" xfId="51406" xr:uid="{00000000-0005-0000-0000-000001030000}"/>
    <cellStyle name="20 % - Accent1 2 2 5 2 2 3" xfId="41174" xr:uid="{00000000-0005-0000-0000-000002030000}"/>
    <cellStyle name="20 % - Accent1 2 2 5 2 3" xfId="8146" xr:uid="{00000000-0005-0000-0000-000003030000}"/>
    <cellStyle name="20 % - Accent1 2 2 5 2 3 2" xfId="36058" xr:uid="{00000000-0005-0000-0000-000004030000}"/>
    <cellStyle name="20 % - Accent1 2 2 5 2 4" xfId="18378" xr:uid="{00000000-0005-0000-0000-000005030000}"/>
    <cellStyle name="20 % - Accent1 2 2 5 2 4 2" xfId="46290" xr:uid="{00000000-0005-0000-0000-000006030000}"/>
    <cellStyle name="20 % - Accent1 2 2 5 2 5" xfId="33486" xr:uid="{00000000-0005-0000-0000-000007030000}"/>
    <cellStyle name="20 % - Accent1 2 2 5 3" xfId="13261" xr:uid="{00000000-0005-0000-0000-000008030000}"/>
    <cellStyle name="20 % - Accent1 2 2 5 3 2" xfId="23493" xr:uid="{00000000-0005-0000-0000-000009030000}"/>
    <cellStyle name="20 % - Accent1 2 2 5 3 2 2" xfId="51405" xr:uid="{00000000-0005-0000-0000-00000A030000}"/>
    <cellStyle name="20 % - Accent1 2 2 5 3 3" xfId="41173" xr:uid="{00000000-0005-0000-0000-00000B030000}"/>
    <cellStyle name="20 % - Accent1 2 2 5 4" xfId="8145" xr:uid="{00000000-0005-0000-0000-00000C030000}"/>
    <cellStyle name="20 % - Accent1 2 2 5 4 2" xfId="36057" xr:uid="{00000000-0005-0000-0000-00000D030000}"/>
    <cellStyle name="20 % - Accent1 2 2 5 5" xfId="18377" xr:uid="{00000000-0005-0000-0000-00000E030000}"/>
    <cellStyle name="20 % - Accent1 2 2 5 5 2" xfId="46289" xr:uid="{00000000-0005-0000-0000-00000F030000}"/>
    <cellStyle name="20 % - Accent1 2 2 5 6" xfId="29930" xr:uid="{00000000-0005-0000-0000-000010030000}"/>
    <cellStyle name="20 % - Accent1 2 2 6" xfId="2415" xr:uid="{00000000-0005-0000-0000-000011030000}"/>
    <cellStyle name="20 % - Accent1 2 2 6 2" xfId="5971" xr:uid="{00000000-0005-0000-0000-000012030000}"/>
    <cellStyle name="20 % - Accent1 2 2 6 2 2" xfId="13264" xr:uid="{00000000-0005-0000-0000-000013030000}"/>
    <cellStyle name="20 % - Accent1 2 2 6 2 2 2" xfId="23496" xr:uid="{00000000-0005-0000-0000-000014030000}"/>
    <cellStyle name="20 % - Accent1 2 2 6 2 2 2 2" xfId="51408" xr:uid="{00000000-0005-0000-0000-000015030000}"/>
    <cellStyle name="20 % - Accent1 2 2 6 2 2 3" xfId="41176" xr:uid="{00000000-0005-0000-0000-000016030000}"/>
    <cellStyle name="20 % - Accent1 2 2 6 2 3" xfId="8148" xr:uid="{00000000-0005-0000-0000-000017030000}"/>
    <cellStyle name="20 % - Accent1 2 2 6 2 3 2" xfId="36060" xr:uid="{00000000-0005-0000-0000-000018030000}"/>
    <cellStyle name="20 % - Accent1 2 2 6 2 4" xfId="18380" xr:uid="{00000000-0005-0000-0000-000019030000}"/>
    <cellStyle name="20 % - Accent1 2 2 6 2 4 2" xfId="46292" xr:uid="{00000000-0005-0000-0000-00001A030000}"/>
    <cellStyle name="20 % - Accent1 2 2 6 2 5" xfId="33892" xr:uid="{00000000-0005-0000-0000-00001B030000}"/>
    <cellStyle name="20 % - Accent1 2 2 6 3" xfId="13263" xr:uid="{00000000-0005-0000-0000-00001C030000}"/>
    <cellStyle name="20 % - Accent1 2 2 6 3 2" xfId="23495" xr:uid="{00000000-0005-0000-0000-00001D030000}"/>
    <cellStyle name="20 % - Accent1 2 2 6 3 2 2" xfId="51407" xr:uid="{00000000-0005-0000-0000-00001E030000}"/>
    <cellStyle name="20 % - Accent1 2 2 6 3 3" xfId="41175" xr:uid="{00000000-0005-0000-0000-00001F030000}"/>
    <cellStyle name="20 % - Accent1 2 2 6 4" xfId="8147" xr:uid="{00000000-0005-0000-0000-000020030000}"/>
    <cellStyle name="20 % - Accent1 2 2 6 4 2" xfId="36059" xr:uid="{00000000-0005-0000-0000-000021030000}"/>
    <cellStyle name="20 % - Accent1 2 2 6 5" xfId="18379" xr:uid="{00000000-0005-0000-0000-000022030000}"/>
    <cellStyle name="20 % - Accent1 2 2 6 5 2" xfId="46291" xr:uid="{00000000-0005-0000-0000-000023030000}"/>
    <cellStyle name="20 % - Accent1 2 2 6 6" xfId="30336" xr:uid="{00000000-0005-0000-0000-000024030000}"/>
    <cellStyle name="20 % - Accent1 2 2 7" xfId="3115" xr:uid="{00000000-0005-0000-0000-000025030000}"/>
    <cellStyle name="20 % - Accent1 2 2 7 2" xfId="6671" xr:uid="{00000000-0005-0000-0000-000026030000}"/>
    <cellStyle name="20 % - Accent1 2 2 7 2 2" xfId="13266" xr:uid="{00000000-0005-0000-0000-000027030000}"/>
    <cellStyle name="20 % - Accent1 2 2 7 2 2 2" xfId="23498" xr:uid="{00000000-0005-0000-0000-000028030000}"/>
    <cellStyle name="20 % - Accent1 2 2 7 2 2 2 2" xfId="51410" xr:uid="{00000000-0005-0000-0000-000029030000}"/>
    <cellStyle name="20 % - Accent1 2 2 7 2 2 3" xfId="41178" xr:uid="{00000000-0005-0000-0000-00002A030000}"/>
    <cellStyle name="20 % - Accent1 2 2 7 2 3" xfId="8150" xr:uid="{00000000-0005-0000-0000-00002B030000}"/>
    <cellStyle name="20 % - Accent1 2 2 7 2 3 2" xfId="36062" xr:uid="{00000000-0005-0000-0000-00002C030000}"/>
    <cellStyle name="20 % - Accent1 2 2 7 2 4" xfId="18382" xr:uid="{00000000-0005-0000-0000-00002D030000}"/>
    <cellStyle name="20 % - Accent1 2 2 7 2 4 2" xfId="46294" xr:uid="{00000000-0005-0000-0000-00002E030000}"/>
    <cellStyle name="20 % - Accent1 2 2 7 2 5" xfId="34592" xr:uid="{00000000-0005-0000-0000-00002F030000}"/>
    <cellStyle name="20 % - Accent1 2 2 7 3" xfId="13265" xr:uid="{00000000-0005-0000-0000-000030030000}"/>
    <cellStyle name="20 % - Accent1 2 2 7 3 2" xfId="23497" xr:uid="{00000000-0005-0000-0000-000031030000}"/>
    <cellStyle name="20 % - Accent1 2 2 7 3 2 2" xfId="51409" xr:uid="{00000000-0005-0000-0000-000032030000}"/>
    <cellStyle name="20 % - Accent1 2 2 7 3 3" xfId="41177" xr:uid="{00000000-0005-0000-0000-000033030000}"/>
    <cellStyle name="20 % - Accent1 2 2 7 4" xfId="8149" xr:uid="{00000000-0005-0000-0000-000034030000}"/>
    <cellStyle name="20 % - Accent1 2 2 7 4 2" xfId="36061" xr:uid="{00000000-0005-0000-0000-000035030000}"/>
    <cellStyle name="20 % - Accent1 2 2 7 5" xfId="18381" xr:uid="{00000000-0005-0000-0000-000036030000}"/>
    <cellStyle name="20 % - Accent1 2 2 7 5 2" xfId="46293" xr:uid="{00000000-0005-0000-0000-000037030000}"/>
    <cellStyle name="20 % - Accent1 2 2 7 6" xfId="31036" xr:uid="{00000000-0005-0000-0000-000038030000}"/>
    <cellStyle name="20 % - Accent1 2 2 8" xfId="793" xr:uid="{00000000-0005-0000-0000-000039030000}"/>
    <cellStyle name="20 % - Accent1 2 2 8 2" xfId="4349" xr:uid="{00000000-0005-0000-0000-00003A030000}"/>
    <cellStyle name="20 % - Accent1 2 2 8 2 2" xfId="13268" xr:uid="{00000000-0005-0000-0000-00003B030000}"/>
    <cellStyle name="20 % - Accent1 2 2 8 2 2 2" xfId="23500" xr:uid="{00000000-0005-0000-0000-00003C030000}"/>
    <cellStyle name="20 % - Accent1 2 2 8 2 2 2 2" xfId="51412" xr:uid="{00000000-0005-0000-0000-00003D030000}"/>
    <cellStyle name="20 % - Accent1 2 2 8 2 2 3" xfId="41180" xr:uid="{00000000-0005-0000-0000-00003E030000}"/>
    <cellStyle name="20 % - Accent1 2 2 8 2 3" xfId="8152" xr:uid="{00000000-0005-0000-0000-00003F030000}"/>
    <cellStyle name="20 % - Accent1 2 2 8 2 3 2" xfId="36064" xr:uid="{00000000-0005-0000-0000-000040030000}"/>
    <cellStyle name="20 % - Accent1 2 2 8 2 4" xfId="18384" xr:uid="{00000000-0005-0000-0000-000041030000}"/>
    <cellStyle name="20 % - Accent1 2 2 8 2 4 2" xfId="46296" xr:uid="{00000000-0005-0000-0000-000042030000}"/>
    <cellStyle name="20 % - Accent1 2 2 8 2 5" xfId="32270" xr:uid="{00000000-0005-0000-0000-000043030000}"/>
    <cellStyle name="20 % - Accent1 2 2 8 3" xfId="13267" xr:uid="{00000000-0005-0000-0000-000044030000}"/>
    <cellStyle name="20 % - Accent1 2 2 8 3 2" xfId="23499" xr:uid="{00000000-0005-0000-0000-000045030000}"/>
    <cellStyle name="20 % - Accent1 2 2 8 3 2 2" xfId="51411" xr:uid="{00000000-0005-0000-0000-000046030000}"/>
    <cellStyle name="20 % - Accent1 2 2 8 3 3" xfId="41179" xr:uid="{00000000-0005-0000-0000-000047030000}"/>
    <cellStyle name="20 % - Accent1 2 2 8 4" xfId="8151" xr:uid="{00000000-0005-0000-0000-000048030000}"/>
    <cellStyle name="20 % - Accent1 2 2 8 4 2" xfId="36063" xr:uid="{00000000-0005-0000-0000-000049030000}"/>
    <cellStyle name="20 % - Accent1 2 2 8 5" xfId="18383" xr:uid="{00000000-0005-0000-0000-00004A030000}"/>
    <cellStyle name="20 % - Accent1 2 2 8 5 2" xfId="46295" xr:uid="{00000000-0005-0000-0000-00004B030000}"/>
    <cellStyle name="20 % - Accent1 2 2 8 6" xfId="28714" xr:uid="{00000000-0005-0000-0000-00004C030000}"/>
    <cellStyle name="20 % - Accent1 2 2 9" xfId="3829" xr:uid="{00000000-0005-0000-0000-00004D030000}"/>
    <cellStyle name="20 % - Accent1 2 2 9 2" xfId="13269" xr:uid="{00000000-0005-0000-0000-00004E030000}"/>
    <cellStyle name="20 % - Accent1 2 2 9 2 2" xfId="23501" xr:uid="{00000000-0005-0000-0000-00004F030000}"/>
    <cellStyle name="20 % - Accent1 2 2 9 2 2 2" xfId="51413" xr:uid="{00000000-0005-0000-0000-000050030000}"/>
    <cellStyle name="20 % - Accent1 2 2 9 2 3" xfId="41181" xr:uid="{00000000-0005-0000-0000-000051030000}"/>
    <cellStyle name="20 % - Accent1 2 2 9 3" xfId="8153" xr:uid="{00000000-0005-0000-0000-000052030000}"/>
    <cellStyle name="20 % - Accent1 2 2 9 3 2" xfId="36065" xr:uid="{00000000-0005-0000-0000-000053030000}"/>
    <cellStyle name="20 % - Accent1 2 2 9 4" xfId="18385" xr:uid="{00000000-0005-0000-0000-000054030000}"/>
    <cellStyle name="20 % - Accent1 2 2 9 4 2" xfId="46297" xr:uid="{00000000-0005-0000-0000-000055030000}"/>
    <cellStyle name="20 % - Accent1 2 2 9 5" xfId="31750" xr:uid="{00000000-0005-0000-0000-000056030000}"/>
    <cellStyle name="20 % - Accent1 2 3" xfId="189" xr:uid="{00000000-0005-0000-0000-000057030000}"/>
    <cellStyle name="20 % - Accent1 2 3 10" xfId="7906" xr:uid="{00000000-0005-0000-0000-000058030000}"/>
    <cellStyle name="20 % - Accent1 2 3 10 2" xfId="13022" xr:uid="{00000000-0005-0000-0000-000059030000}"/>
    <cellStyle name="20 % - Accent1 2 3 10 2 2" xfId="23254" xr:uid="{00000000-0005-0000-0000-00005A030000}"/>
    <cellStyle name="20 % - Accent1 2 3 10 2 2 2" xfId="51166" xr:uid="{00000000-0005-0000-0000-00005B030000}"/>
    <cellStyle name="20 % - Accent1 2 3 10 2 3" xfId="40934" xr:uid="{00000000-0005-0000-0000-00005C030000}"/>
    <cellStyle name="20 % - Accent1 2 3 10 3" xfId="18138" xr:uid="{00000000-0005-0000-0000-00005D030000}"/>
    <cellStyle name="20 % - Accent1 2 3 10 3 2" xfId="46050" xr:uid="{00000000-0005-0000-0000-00005E030000}"/>
    <cellStyle name="20 % - Accent1 2 3 10 4" xfId="35818" xr:uid="{00000000-0005-0000-0000-00005F030000}"/>
    <cellStyle name="20 % - Accent1 2 3 11" xfId="12706" xr:uid="{00000000-0005-0000-0000-000060030000}"/>
    <cellStyle name="20 % - Accent1 2 3 11 2" xfId="22938" xr:uid="{00000000-0005-0000-0000-000061030000}"/>
    <cellStyle name="20 % - Accent1 2 3 11 2 2" xfId="50850" xr:uid="{00000000-0005-0000-0000-000062030000}"/>
    <cellStyle name="20 % - Accent1 2 3 11 3" xfId="40618" xr:uid="{00000000-0005-0000-0000-000063030000}"/>
    <cellStyle name="20 % - Accent1 2 3 12" xfId="7585" xr:uid="{00000000-0005-0000-0000-000064030000}"/>
    <cellStyle name="20 % - Accent1 2 3 12 2" xfId="35502" xr:uid="{00000000-0005-0000-0000-000065030000}"/>
    <cellStyle name="20 % - Accent1 2 3 13" xfId="17822" xr:uid="{00000000-0005-0000-0000-000066030000}"/>
    <cellStyle name="20 % - Accent1 2 3 13 2" xfId="45734" xr:uid="{00000000-0005-0000-0000-000067030000}"/>
    <cellStyle name="20 % - Accent1 2 3 14" xfId="28110" xr:uid="{00000000-0005-0000-0000-000068030000}"/>
    <cellStyle name="20 % - Accent1 2 3 2" xfId="553" xr:uid="{00000000-0005-0000-0000-000069030000}"/>
    <cellStyle name="20 % - Accent1 2 3 2 2" xfId="2695" xr:uid="{00000000-0005-0000-0000-00006A030000}"/>
    <cellStyle name="20 % - Accent1 2 3 2 2 2" xfId="6251" xr:uid="{00000000-0005-0000-0000-00006B030000}"/>
    <cellStyle name="20 % - Accent1 2 3 2 2 2 2" xfId="13271" xr:uid="{00000000-0005-0000-0000-00006C030000}"/>
    <cellStyle name="20 % - Accent1 2 3 2 2 2 2 2" xfId="41183" xr:uid="{00000000-0005-0000-0000-00006D030000}"/>
    <cellStyle name="20 % - Accent1 2 3 2 2 2 3" xfId="23503" xr:uid="{00000000-0005-0000-0000-00006E030000}"/>
    <cellStyle name="20 % - Accent1 2 3 2 2 2 3 2" xfId="51415" xr:uid="{00000000-0005-0000-0000-00006F030000}"/>
    <cellStyle name="20 % - Accent1 2 3 2 2 2 4" xfId="34172" xr:uid="{00000000-0005-0000-0000-000070030000}"/>
    <cellStyle name="20 % - Accent1 2 3 2 2 3" xfId="8155" xr:uid="{00000000-0005-0000-0000-000071030000}"/>
    <cellStyle name="20 % - Accent1 2 3 2 2 3 2" xfId="36067" xr:uid="{00000000-0005-0000-0000-000072030000}"/>
    <cellStyle name="20 % - Accent1 2 3 2 2 4" xfId="18387" xr:uid="{00000000-0005-0000-0000-000073030000}"/>
    <cellStyle name="20 % - Accent1 2 3 2 2 4 2" xfId="46299" xr:uid="{00000000-0005-0000-0000-000074030000}"/>
    <cellStyle name="20 % - Accent1 2 3 2 2 5" xfId="30616" xr:uid="{00000000-0005-0000-0000-000075030000}"/>
    <cellStyle name="20 % - Accent1 2 3 2 3" xfId="3395" xr:uid="{00000000-0005-0000-0000-000076030000}"/>
    <cellStyle name="20 % - Accent1 2 3 2 3 2" xfId="6951" xr:uid="{00000000-0005-0000-0000-000077030000}"/>
    <cellStyle name="20 % - Accent1 2 3 2 3 2 2" xfId="34872" xr:uid="{00000000-0005-0000-0000-000078030000}"/>
    <cellStyle name="20 % - Accent1 2 3 2 3 3" xfId="13270" xr:uid="{00000000-0005-0000-0000-000079030000}"/>
    <cellStyle name="20 % - Accent1 2 3 2 3 3 2" xfId="41182" xr:uid="{00000000-0005-0000-0000-00007A030000}"/>
    <cellStyle name="20 % - Accent1 2 3 2 3 4" xfId="23502" xr:uid="{00000000-0005-0000-0000-00007B030000}"/>
    <cellStyle name="20 % - Accent1 2 3 2 3 4 2" xfId="51414" xr:uid="{00000000-0005-0000-0000-00007C030000}"/>
    <cellStyle name="20 % - Accent1 2 3 2 3 5" xfId="31316" xr:uid="{00000000-0005-0000-0000-00007D030000}"/>
    <cellStyle name="20 % - Accent1 2 3 2 4" xfId="1519" xr:uid="{00000000-0005-0000-0000-00007E030000}"/>
    <cellStyle name="20 % - Accent1 2 3 2 4 2" xfId="5075" xr:uid="{00000000-0005-0000-0000-00007F030000}"/>
    <cellStyle name="20 % - Accent1 2 3 2 4 2 2" xfId="32996" xr:uid="{00000000-0005-0000-0000-000080030000}"/>
    <cellStyle name="20 % - Accent1 2 3 2 4 3" xfId="29440" xr:uid="{00000000-0005-0000-0000-000081030000}"/>
    <cellStyle name="20 % - Accent1 2 3 2 5" xfId="4109" xr:uid="{00000000-0005-0000-0000-000082030000}"/>
    <cellStyle name="20 % - Accent1 2 3 2 5 2" xfId="32030" xr:uid="{00000000-0005-0000-0000-000083030000}"/>
    <cellStyle name="20 % - Accent1 2 3 2 6" xfId="8154" xr:uid="{00000000-0005-0000-0000-000084030000}"/>
    <cellStyle name="20 % - Accent1 2 3 2 6 2" xfId="36066" xr:uid="{00000000-0005-0000-0000-000085030000}"/>
    <cellStyle name="20 % - Accent1 2 3 2 7" xfId="18386" xr:uid="{00000000-0005-0000-0000-000086030000}"/>
    <cellStyle name="20 % - Accent1 2 3 2 7 2" xfId="46298" xr:uid="{00000000-0005-0000-0000-000087030000}"/>
    <cellStyle name="20 % - Accent1 2 3 2 8" xfId="28474" xr:uid="{00000000-0005-0000-0000-000088030000}"/>
    <cellStyle name="20 % - Accent1 2 3 3" xfId="1925" xr:uid="{00000000-0005-0000-0000-000089030000}"/>
    <cellStyle name="20 % - Accent1 2 3 3 2" xfId="5481" xr:uid="{00000000-0005-0000-0000-00008A030000}"/>
    <cellStyle name="20 % - Accent1 2 3 3 2 2" xfId="13273" xr:uid="{00000000-0005-0000-0000-00008B030000}"/>
    <cellStyle name="20 % - Accent1 2 3 3 2 2 2" xfId="23505" xr:uid="{00000000-0005-0000-0000-00008C030000}"/>
    <cellStyle name="20 % - Accent1 2 3 3 2 2 2 2" xfId="51417" xr:uid="{00000000-0005-0000-0000-00008D030000}"/>
    <cellStyle name="20 % - Accent1 2 3 3 2 2 3" xfId="41185" xr:uid="{00000000-0005-0000-0000-00008E030000}"/>
    <cellStyle name="20 % - Accent1 2 3 3 2 3" xfId="8157" xr:uid="{00000000-0005-0000-0000-00008F030000}"/>
    <cellStyle name="20 % - Accent1 2 3 3 2 3 2" xfId="36069" xr:uid="{00000000-0005-0000-0000-000090030000}"/>
    <cellStyle name="20 % - Accent1 2 3 3 2 4" xfId="18389" xr:uid="{00000000-0005-0000-0000-000091030000}"/>
    <cellStyle name="20 % - Accent1 2 3 3 2 4 2" xfId="46301" xr:uid="{00000000-0005-0000-0000-000092030000}"/>
    <cellStyle name="20 % - Accent1 2 3 3 2 5" xfId="33402" xr:uid="{00000000-0005-0000-0000-000093030000}"/>
    <cellStyle name="20 % - Accent1 2 3 3 3" xfId="13272" xr:uid="{00000000-0005-0000-0000-000094030000}"/>
    <cellStyle name="20 % - Accent1 2 3 3 3 2" xfId="23504" xr:uid="{00000000-0005-0000-0000-000095030000}"/>
    <cellStyle name="20 % - Accent1 2 3 3 3 2 2" xfId="51416" xr:uid="{00000000-0005-0000-0000-000096030000}"/>
    <cellStyle name="20 % - Accent1 2 3 3 3 3" xfId="41184" xr:uid="{00000000-0005-0000-0000-000097030000}"/>
    <cellStyle name="20 % - Accent1 2 3 3 4" xfId="8156" xr:uid="{00000000-0005-0000-0000-000098030000}"/>
    <cellStyle name="20 % - Accent1 2 3 3 4 2" xfId="36068" xr:uid="{00000000-0005-0000-0000-000099030000}"/>
    <cellStyle name="20 % - Accent1 2 3 3 5" xfId="18388" xr:uid="{00000000-0005-0000-0000-00009A030000}"/>
    <cellStyle name="20 % - Accent1 2 3 3 5 2" xfId="46300" xr:uid="{00000000-0005-0000-0000-00009B030000}"/>
    <cellStyle name="20 % - Accent1 2 3 3 6" xfId="29846" xr:uid="{00000000-0005-0000-0000-00009C030000}"/>
    <cellStyle name="20 % - Accent1 2 3 4" xfId="2331" xr:uid="{00000000-0005-0000-0000-00009D030000}"/>
    <cellStyle name="20 % - Accent1 2 3 4 2" xfId="5887" xr:uid="{00000000-0005-0000-0000-00009E030000}"/>
    <cellStyle name="20 % - Accent1 2 3 4 2 2" xfId="13275" xr:uid="{00000000-0005-0000-0000-00009F030000}"/>
    <cellStyle name="20 % - Accent1 2 3 4 2 2 2" xfId="23507" xr:uid="{00000000-0005-0000-0000-0000A0030000}"/>
    <cellStyle name="20 % - Accent1 2 3 4 2 2 2 2" xfId="51419" xr:uid="{00000000-0005-0000-0000-0000A1030000}"/>
    <cellStyle name="20 % - Accent1 2 3 4 2 2 3" xfId="41187" xr:uid="{00000000-0005-0000-0000-0000A2030000}"/>
    <cellStyle name="20 % - Accent1 2 3 4 2 3" xfId="8159" xr:uid="{00000000-0005-0000-0000-0000A3030000}"/>
    <cellStyle name="20 % - Accent1 2 3 4 2 3 2" xfId="36071" xr:uid="{00000000-0005-0000-0000-0000A4030000}"/>
    <cellStyle name="20 % - Accent1 2 3 4 2 4" xfId="18391" xr:uid="{00000000-0005-0000-0000-0000A5030000}"/>
    <cellStyle name="20 % - Accent1 2 3 4 2 4 2" xfId="46303" xr:uid="{00000000-0005-0000-0000-0000A6030000}"/>
    <cellStyle name="20 % - Accent1 2 3 4 2 5" xfId="33808" xr:uid="{00000000-0005-0000-0000-0000A7030000}"/>
    <cellStyle name="20 % - Accent1 2 3 4 3" xfId="13274" xr:uid="{00000000-0005-0000-0000-0000A8030000}"/>
    <cellStyle name="20 % - Accent1 2 3 4 3 2" xfId="23506" xr:uid="{00000000-0005-0000-0000-0000A9030000}"/>
    <cellStyle name="20 % - Accent1 2 3 4 3 2 2" xfId="51418" xr:uid="{00000000-0005-0000-0000-0000AA030000}"/>
    <cellStyle name="20 % - Accent1 2 3 4 3 3" xfId="41186" xr:uid="{00000000-0005-0000-0000-0000AB030000}"/>
    <cellStyle name="20 % - Accent1 2 3 4 4" xfId="8158" xr:uid="{00000000-0005-0000-0000-0000AC030000}"/>
    <cellStyle name="20 % - Accent1 2 3 4 4 2" xfId="36070" xr:uid="{00000000-0005-0000-0000-0000AD030000}"/>
    <cellStyle name="20 % - Accent1 2 3 4 5" xfId="18390" xr:uid="{00000000-0005-0000-0000-0000AE030000}"/>
    <cellStyle name="20 % - Accent1 2 3 4 5 2" xfId="46302" xr:uid="{00000000-0005-0000-0000-0000AF030000}"/>
    <cellStyle name="20 % - Accent1 2 3 4 6" xfId="30252" xr:uid="{00000000-0005-0000-0000-0000B0030000}"/>
    <cellStyle name="20 % - Accent1 2 3 5" xfId="3031" xr:uid="{00000000-0005-0000-0000-0000B1030000}"/>
    <cellStyle name="20 % - Accent1 2 3 5 2" xfId="6587" xr:uid="{00000000-0005-0000-0000-0000B2030000}"/>
    <cellStyle name="20 % - Accent1 2 3 5 2 2" xfId="13277" xr:uid="{00000000-0005-0000-0000-0000B3030000}"/>
    <cellStyle name="20 % - Accent1 2 3 5 2 2 2" xfId="23509" xr:uid="{00000000-0005-0000-0000-0000B4030000}"/>
    <cellStyle name="20 % - Accent1 2 3 5 2 2 2 2" xfId="51421" xr:uid="{00000000-0005-0000-0000-0000B5030000}"/>
    <cellStyle name="20 % - Accent1 2 3 5 2 2 3" xfId="41189" xr:uid="{00000000-0005-0000-0000-0000B6030000}"/>
    <cellStyle name="20 % - Accent1 2 3 5 2 3" xfId="8161" xr:uid="{00000000-0005-0000-0000-0000B7030000}"/>
    <cellStyle name="20 % - Accent1 2 3 5 2 3 2" xfId="36073" xr:uid="{00000000-0005-0000-0000-0000B8030000}"/>
    <cellStyle name="20 % - Accent1 2 3 5 2 4" xfId="18393" xr:uid="{00000000-0005-0000-0000-0000B9030000}"/>
    <cellStyle name="20 % - Accent1 2 3 5 2 4 2" xfId="46305" xr:uid="{00000000-0005-0000-0000-0000BA030000}"/>
    <cellStyle name="20 % - Accent1 2 3 5 2 5" xfId="34508" xr:uid="{00000000-0005-0000-0000-0000BB030000}"/>
    <cellStyle name="20 % - Accent1 2 3 5 3" xfId="13276" xr:uid="{00000000-0005-0000-0000-0000BC030000}"/>
    <cellStyle name="20 % - Accent1 2 3 5 3 2" xfId="23508" xr:uid="{00000000-0005-0000-0000-0000BD030000}"/>
    <cellStyle name="20 % - Accent1 2 3 5 3 2 2" xfId="51420" xr:uid="{00000000-0005-0000-0000-0000BE030000}"/>
    <cellStyle name="20 % - Accent1 2 3 5 3 3" xfId="41188" xr:uid="{00000000-0005-0000-0000-0000BF030000}"/>
    <cellStyle name="20 % - Accent1 2 3 5 4" xfId="8160" xr:uid="{00000000-0005-0000-0000-0000C0030000}"/>
    <cellStyle name="20 % - Accent1 2 3 5 4 2" xfId="36072" xr:uid="{00000000-0005-0000-0000-0000C1030000}"/>
    <cellStyle name="20 % - Accent1 2 3 5 5" xfId="18392" xr:uid="{00000000-0005-0000-0000-0000C2030000}"/>
    <cellStyle name="20 % - Accent1 2 3 5 5 2" xfId="46304" xr:uid="{00000000-0005-0000-0000-0000C3030000}"/>
    <cellStyle name="20 % - Accent1 2 3 5 6" xfId="30952" xr:uid="{00000000-0005-0000-0000-0000C4030000}"/>
    <cellStyle name="20 % - Accent1 2 3 6" xfId="973" xr:uid="{00000000-0005-0000-0000-0000C5030000}"/>
    <cellStyle name="20 % - Accent1 2 3 6 2" xfId="4529" xr:uid="{00000000-0005-0000-0000-0000C6030000}"/>
    <cellStyle name="20 % - Accent1 2 3 6 2 2" xfId="13279" xr:uid="{00000000-0005-0000-0000-0000C7030000}"/>
    <cellStyle name="20 % - Accent1 2 3 6 2 2 2" xfId="23511" xr:uid="{00000000-0005-0000-0000-0000C8030000}"/>
    <cellStyle name="20 % - Accent1 2 3 6 2 2 2 2" xfId="51423" xr:uid="{00000000-0005-0000-0000-0000C9030000}"/>
    <cellStyle name="20 % - Accent1 2 3 6 2 2 3" xfId="41191" xr:uid="{00000000-0005-0000-0000-0000CA030000}"/>
    <cellStyle name="20 % - Accent1 2 3 6 2 3" xfId="8163" xr:uid="{00000000-0005-0000-0000-0000CB030000}"/>
    <cellStyle name="20 % - Accent1 2 3 6 2 3 2" xfId="36075" xr:uid="{00000000-0005-0000-0000-0000CC030000}"/>
    <cellStyle name="20 % - Accent1 2 3 6 2 4" xfId="18395" xr:uid="{00000000-0005-0000-0000-0000CD030000}"/>
    <cellStyle name="20 % - Accent1 2 3 6 2 4 2" xfId="46307" xr:uid="{00000000-0005-0000-0000-0000CE030000}"/>
    <cellStyle name="20 % - Accent1 2 3 6 2 5" xfId="32450" xr:uid="{00000000-0005-0000-0000-0000CF030000}"/>
    <cellStyle name="20 % - Accent1 2 3 6 3" xfId="13278" xr:uid="{00000000-0005-0000-0000-0000D0030000}"/>
    <cellStyle name="20 % - Accent1 2 3 6 3 2" xfId="23510" xr:uid="{00000000-0005-0000-0000-0000D1030000}"/>
    <cellStyle name="20 % - Accent1 2 3 6 3 2 2" xfId="51422" xr:uid="{00000000-0005-0000-0000-0000D2030000}"/>
    <cellStyle name="20 % - Accent1 2 3 6 3 3" xfId="41190" xr:uid="{00000000-0005-0000-0000-0000D3030000}"/>
    <cellStyle name="20 % - Accent1 2 3 6 4" xfId="8162" xr:uid="{00000000-0005-0000-0000-0000D4030000}"/>
    <cellStyle name="20 % - Accent1 2 3 6 4 2" xfId="36074" xr:uid="{00000000-0005-0000-0000-0000D5030000}"/>
    <cellStyle name="20 % - Accent1 2 3 6 5" xfId="18394" xr:uid="{00000000-0005-0000-0000-0000D6030000}"/>
    <cellStyle name="20 % - Accent1 2 3 6 5 2" xfId="46306" xr:uid="{00000000-0005-0000-0000-0000D7030000}"/>
    <cellStyle name="20 % - Accent1 2 3 6 6" xfId="28894" xr:uid="{00000000-0005-0000-0000-0000D8030000}"/>
    <cellStyle name="20 % - Accent1 2 3 7" xfId="3745" xr:uid="{00000000-0005-0000-0000-0000D9030000}"/>
    <cellStyle name="20 % - Accent1 2 3 7 2" xfId="8165" xr:uid="{00000000-0005-0000-0000-0000DA030000}"/>
    <cellStyle name="20 % - Accent1 2 3 7 2 2" xfId="13281" xr:uid="{00000000-0005-0000-0000-0000DB030000}"/>
    <cellStyle name="20 % - Accent1 2 3 7 2 2 2" xfId="23513" xr:uid="{00000000-0005-0000-0000-0000DC030000}"/>
    <cellStyle name="20 % - Accent1 2 3 7 2 2 2 2" xfId="51425" xr:uid="{00000000-0005-0000-0000-0000DD030000}"/>
    <cellStyle name="20 % - Accent1 2 3 7 2 2 3" xfId="41193" xr:uid="{00000000-0005-0000-0000-0000DE030000}"/>
    <cellStyle name="20 % - Accent1 2 3 7 2 3" xfId="18397" xr:uid="{00000000-0005-0000-0000-0000DF030000}"/>
    <cellStyle name="20 % - Accent1 2 3 7 2 3 2" xfId="46309" xr:uid="{00000000-0005-0000-0000-0000E0030000}"/>
    <cellStyle name="20 % - Accent1 2 3 7 2 4" xfId="36077" xr:uid="{00000000-0005-0000-0000-0000E1030000}"/>
    <cellStyle name="20 % - Accent1 2 3 7 3" xfId="13280" xr:uid="{00000000-0005-0000-0000-0000E2030000}"/>
    <cellStyle name="20 % - Accent1 2 3 7 3 2" xfId="23512" xr:uid="{00000000-0005-0000-0000-0000E3030000}"/>
    <cellStyle name="20 % - Accent1 2 3 7 3 2 2" xfId="51424" xr:uid="{00000000-0005-0000-0000-0000E4030000}"/>
    <cellStyle name="20 % - Accent1 2 3 7 3 3" xfId="41192" xr:uid="{00000000-0005-0000-0000-0000E5030000}"/>
    <cellStyle name="20 % - Accent1 2 3 7 4" xfId="8164" xr:uid="{00000000-0005-0000-0000-0000E6030000}"/>
    <cellStyle name="20 % - Accent1 2 3 7 4 2" xfId="36076" xr:uid="{00000000-0005-0000-0000-0000E7030000}"/>
    <cellStyle name="20 % - Accent1 2 3 7 5" xfId="18396" xr:uid="{00000000-0005-0000-0000-0000E8030000}"/>
    <cellStyle name="20 % - Accent1 2 3 7 5 2" xfId="46308" xr:uid="{00000000-0005-0000-0000-0000E9030000}"/>
    <cellStyle name="20 % - Accent1 2 3 7 6" xfId="31666" xr:uid="{00000000-0005-0000-0000-0000EA030000}"/>
    <cellStyle name="20 % - Accent1 2 3 8" xfId="7259" xr:uid="{00000000-0005-0000-0000-0000EB030000}"/>
    <cellStyle name="20 % - Accent1 2 3 8 2" xfId="13282" xr:uid="{00000000-0005-0000-0000-0000EC030000}"/>
    <cellStyle name="20 % - Accent1 2 3 8 2 2" xfId="23514" xr:uid="{00000000-0005-0000-0000-0000ED030000}"/>
    <cellStyle name="20 % - Accent1 2 3 8 2 2 2" xfId="51426" xr:uid="{00000000-0005-0000-0000-0000EE030000}"/>
    <cellStyle name="20 % - Accent1 2 3 8 2 3" xfId="41194" xr:uid="{00000000-0005-0000-0000-0000EF030000}"/>
    <cellStyle name="20 % - Accent1 2 3 8 3" xfId="8166" xr:uid="{00000000-0005-0000-0000-0000F0030000}"/>
    <cellStyle name="20 % - Accent1 2 3 8 3 2" xfId="36078" xr:uid="{00000000-0005-0000-0000-0000F1030000}"/>
    <cellStyle name="20 % - Accent1 2 3 8 4" xfId="18398" xr:uid="{00000000-0005-0000-0000-0000F2030000}"/>
    <cellStyle name="20 % - Accent1 2 3 8 4 2" xfId="46310" xr:uid="{00000000-0005-0000-0000-0000F3030000}"/>
    <cellStyle name="20 % - Accent1 2 3 8 5" xfId="35180" xr:uid="{00000000-0005-0000-0000-0000F4030000}"/>
    <cellStyle name="20 % - Accent1 2 3 9" xfId="8167" xr:uid="{00000000-0005-0000-0000-0000F5030000}"/>
    <cellStyle name="20 % - Accent1 2 3 9 2" xfId="13283" xr:uid="{00000000-0005-0000-0000-0000F6030000}"/>
    <cellStyle name="20 % - Accent1 2 3 9 2 2" xfId="23515" xr:uid="{00000000-0005-0000-0000-0000F7030000}"/>
    <cellStyle name="20 % - Accent1 2 3 9 2 2 2" xfId="51427" xr:uid="{00000000-0005-0000-0000-0000F8030000}"/>
    <cellStyle name="20 % - Accent1 2 3 9 2 3" xfId="41195" xr:uid="{00000000-0005-0000-0000-0000F9030000}"/>
    <cellStyle name="20 % - Accent1 2 3 9 3" xfId="18399" xr:uid="{00000000-0005-0000-0000-0000FA030000}"/>
    <cellStyle name="20 % - Accent1 2 3 9 3 2" xfId="46311" xr:uid="{00000000-0005-0000-0000-0000FB030000}"/>
    <cellStyle name="20 % - Accent1 2 3 9 4" xfId="36079" xr:uid="{00000000-0005-0000-0000-0000FC030000}"/>
    <cellStyle name="20 % - Accent1 2 4" xfId="105" xr:uid="{00000000-0005-0000-0000-0000FD030000}"/>
    <cellStyle name="20 % - Accent1 2 4 10" xfId="28026" xr:uid="{00000000-0005-0000-0000-0000FE030000}"/>
    <cellStyle name="20 % - Accent1 2 4 2" xfId="1435" xr:uid="{00000000-0005-0000-0000-0000FF030000}"/>
    <cellStyle name="20 % - Accent1 2 4 2 2" xfId="4991" xr:uid="{00000000-0005-0000-0000-000000040000}"/>
    <cellStyle name="20 % - Accent1 2 4 2 2 2" xfId="13285" xr:uid="{00000000-0005-0000-0000-000001040000}"/>
    <cellStyle name="20 % - Accent1 2 4 2 2 2 2" xfId="41197" xr:uid="{00000000-0005-0000-0000-000002040000}"/>
    <cellStyle name="20 % - Accent1 2 4 2 2 3" xfId="23517" xr:uid="{00000000-0005-0000-0000-000003040000}"/>
    <cellStyle name="20 % - Accent1 2 4 2 2 3 2" xfId="51429" xr:uid="{00000000-0005-0000-0000-000004040000}"/>
    <cellStyle name="20 % - Accent1 2 4 2 2 4" xfId="32912" xr:uid="{00000000-0005-0000-0000-000005040000}"/>
    <cellStyle name="20 % - Accent1 2 4 2 3" xfId="8169" xr:uid="{00000000-0005-0000-0000-000006040000}"/>
    <cellStyle name="20 % - Accent1 2 4 2 3 2" xfId="36081" xr:uid="{00000000-0005-0000-0000-000007040000}"/>
    <cellStyle name="20 % - Accent1 2 4 2 4" xfId="18401" xr:uid="{00000000-0005-0000-0000-000008040000}"/>
    <cellStyle name="20 % - Accent1 2 4 2 4 2" xfId="46313" xr:uid="{00000000-0005-0000-0000-000009040000}"/>
    <cellStyle name="20 % - Accent1 2 4 2 5" xfId="29356" xr:uid="{00000000-0005-0000-0000-00000A040000}"/>
    <cellStyle name="20 % - Accent1 2 4 3" xfId="1841" xr:uid="{00000000-0005-0000-0000-00000B040000}"/>
    <cellStyle name="20 % - Accent1 2 4 3 2" xfId="5397" xr:uid="{00000000-0005-0000-0000-00000C040000}"/>
    <cellStyle name="20 % - Accent1 2 4 3 2 2" xfId="33318" xr:uid="{00000000-0005-0000-0000-00000D040000}"/>
    <cellStyle name="20 % - Accent1 2 4 3 3" xfId="13284" xr:uid="{00000000-0005-0000-0000-00000E040000}"/>
    <cellStyle name="20 % - Accent1 2 4 3 3 2" xfId="41196" xr:uid="{00000000-0005-0000-0000-00000F040000}"/>
    <cellStyle name="20 % - Accent1 2 4 3 4" xfId="23516" xr:uid="{00000000-0005-0000-0000-000010040000}"/>
    <cellStyle name="20 % - Accent1 2 4 3 4 2" xfId="51428" xr:uid="{00000000-0005-0000-0000-000011040000}"/>
    <cellStyle name="20 % - Accent1 2 4 3 5" xfId="29762" xr:uid="{00000000-0005-0000-0000-000012040000}"/>
    <cellStyle name="20 % - Accent1 2 4 4" xfId="2247" xr:uid="{00000000-0005-0000-0000-000013040000}"/>
    <cellStyle name="20 % - Accent1 2 4 4 2" xfId="5803" xr:uid="{00000000-0005-0000-0000-000014040000}"/>
    <cellStyle name="20 % - Accent1 2 4 4 2 2" xfId="33724" xr:uid="{00000000-0005-0000-0000-000015040000}"/>
    <cellStyle name="20 % - Accent1 2 4 4 3" xfId="30168" xr:uid="{00000000-0005-0000-0000-000016040000}"/>
    <cellStyle name="20 % - Accent1 2 4 5" xfId="2947" xr:uid="{00000000-0005-0000-0000-000017040000}"/>
    <cellStyle name="20 % - Accent1 2 4 5 2" xfId="6503" xr:uid="{00000000-0005-0000-0000-000018040000}"/>
    <cellStyle name="20 % - Accent1 2 4 5 2 2" xfId="34424" xr:uid="{00000000-0005-0000-0000-000019040000}"/>
    <cellStyle name="20 % - Accent1 2 4 5 3" xfId="30868" xr:uid="{00000000-0005-0000-0000-00001A040000}"/>
    <cellStyle name="20 % - Accent1 2 4 6" xfId="889" xr:uid="{00000000-0005-0000-0000-00001B040000}"/>
    <cellStyle name="20 % - Accent1 2 4 6 2" xfId="4445" xr:uid="{00000000-0005-0000-0000-00001C040000}"/>
    <cellStyle name="20 % - Accent1 2 4 6 2 2" xfId="32366" xr:uid="{00000000-0005-0000-0000-00001D040000}"/>
    <cellStyle name="20 % - Accent1 2 4 6 3" xfId="28810" xr:uid="{00000000-0005-0000-0000-00001E040000}"/>
    <cellStyle name="20 % - Accent1 2 4 7" xfId="3661" xr:uid="{00000000-0005-0000-0000-00001F040000}"/>
    <cellStyle name="20 % - Accent1 2 4 7 2" xfId="31582" xr:uid="{00000000-0005-0000-0000-000020040000}"/>
    <cellStyle name="20 % - Accent1 2 4 8" xfId="8168" xr:uid="{00000000-0005-0000-0000-000021040000}"/>
    <cellStyle name="20 % - Accent1 2 4 8 2" xfId="36080" xr:uid="{00000000-0005-0000-0000-000022040000}"/>
    <cellStyle name="20 % - Accent1 2 4 9" xfId="18400" xr:uid="{00000000-0005-0000-0000-000023040000}"/>
    <cellStyle name="20 % - Accent1 2 4 9 2" xfId="46312" xr:uid="{00000000-0005-0000-0000-000024040000}"/>
    <cellStyle name="20 % - Accent1 2 5" xfId="469" xr:uid="{00000000-0005-0000-0000-000025040000}"/>
    <cellStyle name="20 % - Accent1 2 5 2" xfId="2611" xr:uid="{00000000-0005-0000-0000-000026040000}"/>
    <cellStyle name="20 % - Accent1 2 5 2 2" xfId="6167" xr:uid="{00000000-0005-0000-0000-000027040000}"/>
    <cellStyle name="20 % - Accent1 2 5 2 2 2" xfId="13287" xr:uid="{00000000-0005-0000-0000-000028040000}"/>
    <cellStyle name="20 % - Accent1 2 5 2 2 2 2" xfId="41199" xr:uid="{00000000-0005-0000-0000-000029040000}"/>
    <cellStyle name="20 % - Accent1 2 5 2 2 3" xfId="23519" xr:uid="{00000000-0005-0000-0000-00002A040000}"/>
    <cellStyle name="20 % - Accent1 2 5 2 2 3 2" xfId="51431" xr:uid="{00000000-0005-0000-0000-00002B040000}"/>
    <cellStyle name="20 % - Accent1 2 5 2 2 4" xfId="34088" xr:uid="{00000000-0005-0000-0000-00002C040000}"/>
    <cellStyle name="20 % - Accent1 2 5 2 3" xfId="8171" xr:uid="{00000000-0005-0000-0000-00002D040000}"/>
    <cellStyle name="20 % - Accent1 2 5 2 3 2" xfId="36083" xr:uid="{00000000-0005-0000-0000-00002E040000}"/>
    <cellStyle name="20 % - Accent1 2 5 2 4" xfId="18403" xr:uid="{00000000-0005-0000-0000-00002F040000}"/>
    <cellStyle name="20 % - Accent1 2 5 2 4 2" xfId="46315" xr:uid="{00000000-0005-0000-0000-000030040000}"/>
    <cellStyle name="20 % - Accent1 2 5 2 5" xfId="30532" xr:uid="{00000000-0005-0000-0000-000031040000}"/>
    <cellStyle name="20 % - Accent1 2 5 3" xfId="3311" xr:uid="{00000000-0005-0000-0000-000032040000}"/>
    <cellStyle name="20 % - Accent1 2 5 3 2" xfId="6867" xr:uid="{00000000-0005-0000-0000-000033040000}"/>
    <cellStyle name="20 % - Accent1 2 5 3 2 2" xfId="34788" xr:uid="{00000000-0005-0000-0000-000034040000}"/>
    <cellStyle name="20 % - Accent1 2 5 3 3" xfId="13286" xr:uid="{00000000-0005-0000-0000-000035040000}"/>
    <cellStyle name="20 % - Accent1 2 5 3 3 2" xfId="41198" xr:uid="{00000000-0005-0000-0000-000036040000}"/>
    <cellStyle name="20 % - Accent1 2 5 3 4" xfId="23518" xr:uid="{00000000-0005-0000-0000-000037040000}"/>
    <cellStyle name="20 % - Accent1 2 5 3 4 2" xfId="51430" xr:uid="{00000000-0005-0000-0000-000038040000}"/>
    <cellStyle name="20 % - Accent1 2 5 3 5" xfId="31232" xr:uid="{00000000-0005-0000-0000-000039040000}"/>
    <cellStyle name="20 % - Accent1 2 5 4" xfId="835" xr:uid="{00000000-0005-0000-0000-00003A040000}"/>
    <cellStyle name="20 % - Accent1 2 5 4 2" xfId="4391" xr:uid="{00000000-0005-0000-0000-00003B040000}"/>
    <cellStyle name="20 % - Accent1 2 5 4 2 2" xfId="32312" xr:uid="{00000000-0005-0000-0000-00003C040000}"/>
    <cellStyle name="20 % - Accent1 2 5 4 3" xfId="28756" xr:uid="{00000000-0005-0000-0000-00003D040000}"/>
    <cellStyle name="20 % - Accent1 2 5 5" xfId="4025" xr:uid="{00000000-0005-0000-0000-00003E040000}"/>
    <cellStyle name="20 % - Accent1 2 5 5 2" xfId="31946" xr:uid="{00000000-0005-0000-0000-00003F040000}"/>
    <cellStyle name="20 % - Accent1 2 5 6" xfId="8170" xr:uid="{00000000-0005-0000-0000-000040040000}"/>
    <cellStyle name="20 % - Accent1 2 5 6 2" xfId="36082" xr:uid="{00000000-0005-0000-0000-000041040000}"/>
    <cellStyle name="20 % - Accent1 2 5 7" xfId="18402" xr:uid="{00000000-0005-0000-0000-000042040000}"/>
    <cellStyle name="20 % - Accent1 2 5 7 2" xfId="46314" xr:uid="{00000000-0005-0000-0000-000043040000}"/>
    <cellStyle name="20 % - Accent1 2 5 8" xfId="28390" xr:uid="{00000000-0005-0000-0000-000044040000}"/>
    <cellStyle name="20 % - Accent1 2 6" xfId="1211" xr:uid="{00000000-0005-0000-0000-000045040000}"/>
    <cellStyle name="20 % - Accent1 2 6 2" xfId="4767" xr:uid="{00000000-0005-0000-0000-000046040000}"/>
    <cellStyle name="20 % - Accent1 2 6 2 2" xfId="13289" xr:uid="{00000000-0005-0000-0000-000047040000}"/>
    <cellStyle name="20 % - Accent1 2 6 2 2 2" xfId="23521" xr:uid="{00000000-0005-0000-0000-000048040000}"/>
    <cellStyle name="20 % - Accent1 2 6 2 2 2 2" xfId="51433" xr:uid="{00000000-0005-0000-0000-000049040000}"/>
    <cellStyle name="20 % - Accent1 2 6 2 2 3" xfId="41201" xr:uid="{00000000-0005-0000-0000-00004A040000}"/>
    <cellStyle name="20 % - Accent1 2 6 2 3" xfId="8173" xr:uid="{00000000-0005-0000-0000-00004B040000}"/>
    <cellStyle name="20 % - Accent1 2 6 2 3 2" xfId="36085" xr:uid="{00000000-0005-0000-0000-00004C040000}"/>
    <cellStyle name="20 % - Accent1 2 6 2 4" xfId="18405" xr:uid="{00000000-0005-0000-0000-00004D040000}"/>
    <cellStyle name="20 % - Accent1 2 6 2 4 2" xfId="46317" xr:uid="{00000000-0005-0000-0000-00004E040000}"/>
    <cellStyle name="20 % - Accent1 2 6 2 5" xfId="32688" xr:uid="{00000000-0005-0000-0000-00004F040000}"/>
    <cellStyle name="20 % - Accent1 2 6 3" xfId="13288" xr:uid="{00000000-0005-0000-0000-000050040000}"/>
    <cellStyle name="20 % - Accent1 2 6 3 2" xfId="23520" xr:uid="{00000000-0005-0000-0000-000051040000}"/>
    <cellStyle name="20 % - Accent1 2 6 3 2 2" xfId="51432" xr:uid="{00000000-0005-0000-0000-000052040000}"/>
    <cellStyle name="20 % - Accent1 2 6 3 3" xfId="41200" xr:uid="{00000000-0005-0000-0000-000053040000}"/>
    <cellStyle name="20 % - Accent1 2 6 4" xfId="8172" xr:uid="{00000000-0005-0000-0000-000054040000}"/>
    <cellStyle name="20 % - Accent1 2 6 4 2" xfId="36084" xr:uid="{00000000-0005-0000-0000-000055040000}"/>
    <cellStyle name="20 % - Accent1 2 6 5" xfId="18404" xr:uid="{00000000-0005-0000-0000-000056040000}"/>
    <cellStyle name="20 % - Accent1 2 6 5 2" xfId="46316" xr:uid="{00000000-0005-0000-0000-000057040000}"/>
    <cellStyle name="20 % - Accent1 2 6 6" xfId="29132" xr:uid="{00000000-0005-0000-0000-000058040000}"/>
    <cellStyle name="20 % - Accent1 2 7" xfId="1381" xr:uid="{00000000-0005-0000-0000-000059040000}"/>
    <cellStyle name="20 % - Accent1 2 7 2" xfId="4937" xr:uid="{00000000-0005-0000-0000-00005A040000}"/>
    <cellStyle name="20 % - Accent1 2 7 2 2" xfId="13291" xr:uid="{00000000-0005-0000-0000-00005B040000}"/>
    <cellStyle name="20 % - Accent1 2 7 2 2 2" xfId="23523" xr:uid="{00000000-0005-0000-0000-00005C040000}"/>
    <cellStyle name="20 % - Accent1 2 7 2 2 2 2" xfId="51435" xr:uid="{00000000-0005-0000-0000-00005D040000}"/>
    <cellStyle name="20 % - Accent1 2 7 2 2 3" xfId="41203" xr:uid="{00000000-0005-0000-0000-00005E040000}"/>
    <cellStyle name="20 % - Accent1 2 7 2 3" xfId="8175" xr:uid="{00000000-0005-0000-0000-00005F040000}"/>
    <cellStyle name="20 % - Accent1 2 7 2 3 2" xfId="36087" xr:uid="{00000000-0005-0000-0000-000060040000}"/>
    <cellStyle name="20 % - Accent1 2 7 2 4" xfId="18407" xr:uid="{00000000-0005-0000-0000-000061040000}"/>
    <cellStyle name="20 % - Accent1 2 7 2 4 2" xfId="46319" xr:uid="{00000000-0005-0000-0000-000062040000}"/>
    <cellStyle name="20 % - Accent1 2 7 2 5" xfId="32858" xr:uid="{00000000-0005-0000-0000-000063040000}"/>
    <cellStyle name="20 % - Accent1 2 7 3" xfId="13290" xr:uid="{00000000-0005-0000-0000-000064040000}"/>
    <cellStyle name="20 % - Accent1 2 7 3 2" xfId="23522" xr:uid="{00000000-0005-0000-0000-000065040000}"/>
    <cellStyle name="20 % - Accent1 2 7 3 2 2" xfId="51434" xr:uid="{00000000-0005-0000-0000-000066040000}"/>
    <cellStyle name="20 % - Accent1 2 7 3 3" xfId="41202" xr:uid="{00000000-0005-0000-0000-000067040000}"/>
    <cellStyle name="20 % - Accent1 2 7 4" xfId="8174" xr:uid="{00000000-0005-0000-0000-000068040000}"/>
    <cellStyle name="20 % - Accent1 2 7 4 2" xfId="36086" xr:uid="{00000000-0005-0000-0000-000069040000}"/>
    <cellStyle name="20 % - Accent1 2 7 5" xfId="18406" xr:uid="{00000000-0005-0000-0000-00006A040000}"/>
    <cellStyle name="20 % - Accent1 2 7 5 2" xfId="46318" xr:uid="{00000000-0005-0000-0000-00006B040000}"/>
    <cellStyle name="20 % - Accent1 2 7 6" xfId="29302" xr:uid="{00000000-0005-0000-0000-00006C040000}"/>
    <cellStyle name="20 % - Accent1 2 8" xfId="1787" xr:uid="{00000000-0005-0000-0000-00006D040000}"/>
    <cellStyle name="20 % - Accent1 2 8 2" xfId="5343" xr:uid="{00000000-0005-0000-0000-00006E040000}"/>
    <cellStyle name="20 % - Accent1 2 8 2 2" xfId="13293" xr:uid="{00000000-0005-0000-0000-00006F040000}"/>
    <cellStyle name="20 % - Accent1 2 8 2 2 2" xfId="23525" xr:uid="{00000000-0005-0000-0000-000070040000}"/>
    <cellStyle name="20 % - Accent1 2 8 2 2 2 2" xfId="51437" xr:uid="{00000000-0005-0000-0000-000071040000}"/>
    <cellStyle name="20 % - Accent1 2 8 2 2 3" xfId="41205" xr:uid="{00000000-0005-0000-0000-000072040000}"/>
    <cellStyle name="20 % - Accent1 2 8 2 3" xfId="8177" xr:uid="{00000000-0005-0000-0000-000073040000}"/>
    <cellStyle name="20 % - Accent1 2 8 2 3 2" xfId="36089" xr:uid="{00000000-0005-0000-0000-000074040000}"/>
    <cellStyle name="20 % - Accent1 2 8 2 4" xfId="18409" xr:uid="{00000000-0005-0000-0000-000075040000}"/>
    <cellStyle name="20 % - Accent1 2 8 2 4 2" xfId="46321" xr:uid="{00000000-0005-0000-0000-000076040000}"/>
    <cellStyle name="20 % - Accent1 2 8 2 5" xfId="33264" xr:uid="{00000000-0005-0000-0000-000077040000}"/>
    <cellStyle name="20 % - Accent1 2 8 3" xfId="13292" xr:uid="{00000000-0005-0000-0000-000078040000}"/>
    <cellStyle name="20 % - Accent1 2 8 3 2" xfId="23524" xr:uid="{00000000-0005-0000-0000-000079040000}"/>
    <cellStyle name="20 % - Accent1 2 8 3 2 2" xfId="51436" xr:uid="{00000000-0005-0000-0000-00007A040000}"/>
    <cellStyle name="20 % - Accent1 2 8 3 3" xfId="41204" xr:uid="{00000000-0005-0000-0000-00007B040000}"/>
    <cellStyle name="20 % - Accent1 2 8 4" xfId="8176" xr:uid="{00000000-0005-0000-0000-00007C040000}"/>
    <cellStyle name="20 % - Accent1 2 8 4 2" xfId="36088" xr:uid="{00000000-0005-0000-0000-00007D040000}"/>
    <cellStyle name="20 % - Accent1 2 8 5" xfId="18408" xr:uid="{00000000-0005-0000-0000-00007E040000}"/>
    <cellStyle name="20 % - Accent1 2 8 5 2" xfId="46320" xr:uid="{00000000-0005-0000-0000-00007F040000}"/>
    <cellStyle name="20 % - Accent1 2 8 6" xfId="29708" xr:uid="{00000000-0005-0000-0000-000080040000}"/>
    <cellStyle name="20 % - Accent1 2 9" xfId="2193" xr:uid="{00000000-0005-0000-0000-000081040000}"/>
    <cellStyle name="20 % - Accent1 2 9 2" xfId="5749" xr:uid="{00000000-0005-0000-0000-000082040000}"/>
    <cellStyle name="20 % - Accent1 2 9 2 2" xfId="13295" xr:uid="{00000000-0005-0000-0000-000083040000}"/>
    <cellStyle name="20 % - Accent1 2 9 2 2 2" xfId="23527" xr:uid="{00000000-0005-0000-0000-000084040000}"/>
    <cellStyle name="20 % - Accent1 2 9 2 2 2 2" xfId="51439" xr:uid="{00000000-0005-0000-0000-000085040000}"/>
    <cellStyle name="20 % - Accent1 2 9 2 2 3" xfId="41207" xr:uid="{00000000-0005-0000-0000-000086040000}"/>
    <cellStyle name="20 % - Accent1 2 9 2 3" xfId="8179" xr:uid="{00000000-0005-0000-0000-000087040000}"/>
    <cellStyle name="20 % - Accent1 2 9 2 3 2" xfId="36091" xr:uid="{00000000-0005-0000-0000-000088040000}"/>
    <cellStyle name="20 % - Accent1 2 9 2 4" xfId="18411" xr:uid="{00000000-0005-0000-0000-000089040000}"/>
    <cellStyle name="20 % - Accent1 2 9 2 4 2" xfId="46323" xr:uid="{00000000-0005-0000-0000-00008A040000}"/>
    <cellStyle name="20 % - Accent1 2 9 2 5" xfId="33670" xr:uid="{00000000-0005-0000-0000-00008B040000}"/>
    <cellStyle name="20 % - Accent1 2 9 3" xfId="13294" xr:uid="{00000000-0005-0000-0000-00008C040000}"/>
    <cellStyle name="20 % - Accent1 2 9 3 2" xfId="23526" xr:uid="{00000000-0005-0000-0000-00008D040000}"/>
    <cellStyle name="20 % - Accent1 2 9 3 2 2" xfId="51438" xr:uid="{00000000-0005-0000-0000-00008E040000}"/>
    <cellStyle name="20 % - Accent1 2 9 3 3" xfId="41206" xr:uid="{00000000-0005-0000-0000-00008F040000}"/>
    <cellStyle name="20 % - Accent1 2 9 4" xfId="8178" xr:uid="{00000000-0005-0000-0000-000090040000}"/>
    <cellStyle name="20 % - Accent1 2 9 4 2" xfId="36090" xr:uid="{00000000-0005-0000-0000-000091040000}"/>
    <cellStyle name="20 % - Accent1 2 9 5" xfId="18410" xr:uid="{00000000-0005-0000-0000-000092040000}"/>
    <cellStyle name="20 % - Accent1 2 9 5 2" xfId="46322" xr:uid="{00000000-0005-0000-0000-000093040000}"/>
    <cellStyle name="20 % - Accent1 2 9 6" xfId="30114" xr:uid="{00000000-0005-0000-0000-000094040000}"/>
    <cellStyle name="20 % - Accent1 20" xfId="2177" xr:uid="{00000000-0005-0000-0000-000095040000}"/>
    <cellStyle name="20 % - Accent1 20 2" xfId="5733" xr:uid="{00000000-0005-0000-0000-000096040000}"/>
    <cellStyle name="20 % - Accent1 20 2 2" xfId="33654" xr:uid="{00000000-0005-0000-0000-000097040000}"/>
    <cellStyle name="20 % - Accent1 20 3" xfId="12594" xr:uid="{00000000-0005-0000-0000-000098040000}"/>
    <cellStyle name="20 % - Accent1 20 3 2" xfId="40506" xr:uid="{00000000-0005-0000-0000-000099040000}"/>
    <cellStyle name="20 % - Accent1 20 4" xfId="22826" xr:uid="{00000000-0005-0000-0000-00009A040000}"/>
    <cellStyle name="20 % - Accent1 20 4 2" xfId="50738" xr:uid="{00000000-0005-0000-0000-00009B040000}"/>
    <cellStyle name="20 % - Accent1 20 5" xfId="30098" xr:uid="{00000000-0005-0000-0000-00009C040000}"/>
    <cellStyle name="20 % - Accent1 21" xfId="2877" xr:uid="{00000000-0005-0000-0000-00009D040000}"/>
    <cellStyle name="20 % - Accent1 21 2" xfId="6433" xr:uid="{00000000-0005-0000-0000-00009E040000}"/>
    <cellStyle name="20 % - Accent1 21 2 2" xfId="34354" xr:uid="{00000000-0005-0000-0000-00009F040000}"/>
    <cellStyle name="20 % - Accent1 21 3" xfId="30798" xr:uid="{00000000-0005-0000-0000-0000A0040000}"/>
    <cellStyle name="20 % - Accent1 22" xfId="735" xr:uid="{00000000-0005-0000-0000-0000A1040000}"/>
    <cellStyle name="20 % - Accent1 22 2" xfId="4291" xr:uid="{00000000-0005-0000-0000-0000A2040000}"/>
    <cellStyle name="20 % - Accent1 22 2 2" xfId="32212" xr:uid="{00000000-0005-0000-0000-0000A3040000}"/>
    <cellStyle name="20 % - Accent1 22 3" xfId="28656" xr:uid="{00000000-0005-0000-0000-0000A4040000}"/>
    <cellStyle name="20 % - Accent1 23" xfId="3579" xr:uid="{00000000-0005-0000-0000-0000A5040000}"/>
    <cellStyle name="20 % - Accent1 23 2" xfId="7135" xr:uid="{00000000-0005-0000-0000-0000A6040000}"/>
    <cellStyle name="20 % - Accent1 23 2 2" xfId="35056" xr:uid="{00000000-0005-0000-0000-0000A7040000}"/>
    <cellStyle name="20 % - Accent1 23 3" xfId="31500" xr:uid="{00000000-0005-0000-0000-0000A8040000}"/>
    <cellStyle name="20 % - Accent1 24" xfId="3591" xr:uid="{00000000-0005-0000-0000-0000A9040000}"/>
    <cellStyle name="20 % - Accent1 24 2" xfId="31512" xr:uid="{00000000-0005-0000-0000-0000AA040000}"/>
    <cellStyle name="20 % - Accent1 25" xfId="7147" xr:uid="{00000000-0005-0000-0000-0000AB040000}"/>
    <cellStyle name="20 % - Accent1 25 2" xfId="35068" xr:uid="{00000000-0005-0000-0000-0000AC040000}"/>
    <cellStyle name="20 % - Accent1 26" xfId="7461" xr:uid="{00000000-0005-0000-0000-0000AD040000}"/>
    <cellStyle name="20 % - Accent1 26 2" xfId="35378" xr:uid="{00000000-0005-0000-0000-0000AE040000}"/>
    <cellStyle name="20 % - Accent1 27" xfId="7473" xr:uid="{00000000-0005-0000-0000-0000AF040000}"/>
    <cellStyle name="20 % - Accent1 27 2" xfId="35390" xr:uid="{00000000-0005-0000-0000-0000B0040000}"/>
    <cellStyle name="20 % - Accent1 28" xfId="17710" xr:uid="{00000000-0005-0000-0000-0000B1040000}"/>
    <cellStyle name="20 % - Accent1 28 2" xfId="45622" xr:uid="{00000000-0005-0000-0000-0000B2040000}"/>
    <cellStyle name="20 % - Accent1 29" xfId="27944" xr:uid="{00000000-0005-0000-0000-0000B3040000}"/>
    <cellStyle name="20 % - Accent1 29 2" xfId="55856" xr:uid="{00000000-0005-0000-0000-0000B4040000}"/>
    <cellStyle name="20 % - Accent1 3" xfId="62" xr:uid="{00000000-0005-0000-0000-0000B5040000}"/>
    <cellStyle name="20 % - Accent1 3 10" xfId="2907" xr:uid="{00000000-0005-0000-0000-0000B6040000}"/>
    <cellStyle name="20 % - Accent1 3 10 2" xfId="6463" xr:uid="{00000000-0005-0000-0000-0000B7040000}"/>
    <cellStyle name="20 % - Accent1 3 10 2 2" xfId="13297" xr:uid="{00000000-0005-0000-0000-0000B8040000}"/>
    <cellStyle name="20 % - Accent1 3 10 2 2 2" xfId="23529" xr:uid="{00000000-0005-0000-0000-0000B9040000}"/>
    <cellStyle name="20 % - Accent1 3 10 2 2 2 2" xfId="51441" xr:uid="{00000000-0005-0000-0000-0000BA040000}"/>
    <cellStyle name="20 % - Accent1 3 10 2 2 3" xfId="41209" xr:uid="{00000000-0005-0000-0000-0000BB040000}"/>
    <cellStyle name="20 % - Accent1 3 10 2 3" xfId="8181" xr:uid="{00000000-0005-0000-0000-0000BC040000}"/>
    <cellStyle name="20 % - Accent1 3 10 2 3 2" xfId="36093" xr:uid="{00000000-0005-0000-0000-0000BD040000}"/>
    <cellStyle name="20 % - Accent1 3 10 2 4" xfId="18413" xr:uid="{00000000-0005-0000-0000-0000BE040000}"/>
    <cellStyle name="20 % - Accent1 3 10 2 4 2" xfId="46325" xr:uid="{00000000-0005-0000-0000-0000BF040000}"/>
    <cellStyle name="20 % - Accent1 3 10 2 5" xfId="34384" xr:uid="{00000000-0005-0000-0000-0000C0040000}"/>
    <cellStyle name="20 % - Accent1 3 10 3" xfId="13296" xr:uid="{00000000-0005-0000-0000-0000C1040000}"/>
    <cellStyle name="20 % - Accent1 3 10 3 2" xfId="23528" xr:uid="{00000000-0005-0000-0000-0000C2040000}"/>
    <cellStyle name="20 % - Accent1 3 10 3 2 2" xfId="51440" xr:uid="{00000000-0005-0000-0000-0000C3040000}"/>
    <cellStyle name="20 % - Accent1 3 10 3 3" xfId="41208" xr:uid="{00000000-0005-0000-0000-0000C4040000}"/>
    <cellStyle name="20 % - Accent1 3 10 4" xfId="8180" xr:uid="{00000000-0005-0000-0000-0000C5040000}"/>
    <cellStyle name="20 % - Accent1 3 10 4 2" xfId="36092" xr:uid="{00000000-0005-0000-0000-0000C6040000}"/>
    <cellStyle name="20 % - Accent1 3 10 5" xfId="18412" xr:uid="{00000000-0005-0000-0000-0000C7040000}"/>
    <cellStyle name="20 % - Accent1 3 10 5 2" xfId="46324" xr:uid="{00000000-0005-0000-0000-0000C8040000}"/>
    <cellStyle name="20 % - Accent1 3 10 6" xfId="30828" xr:uid="{00000000-0005-0000-0000-0000C9040000}"/>
    <cellStyle name="20 % - Accent1 3 11" xfId="749" xr:uid="{00000000-0005-0000-0000-0000CA040000}"/>
    <cellStyle name="20 % - Accent1 3 11 2" xfId="4305" xr:uid="{00000000-0005-0000-0000-0000CB040000}"/>
    <cellStyle name="20 % - Accent1 3 11 2 2" xfId="13298" xr:uid="{00000000-0005-0000-0000-0000CC040000}"/>
    <cellStyle name="20 % - Accent1 3 11 2 2 2" xfId="41210" xr:uid="{00000000-0005-0000-0000-0000CD040000}"/>
    <cellStyle name="20 % - Accent1 3 11 2 3" xfId="23530" xr:uid="{00000000-0005-0000-0000-0000CE040000}"/>
    <cellStyle name="20 % - Accent1 3 11 2 3 2" xfId="51442" xr:uid="{00000000-0005-0000-0000-0000CF040000}"/>
    <cellStyle name="20 % - Accent1 3 11 2 4" xfId="32226" xr:uid="{00000000-0005-0000-0000-0000D0040000}"/>
    <cellStyle name="20 % - Accent1 3 11 3" xfId="8182" xr:uid="{00000000-0005-0000-0000-0000D1040000}"/>
    <cellStyle name="20 % - Accent1 3 11 3 2" xfId="36094" xr:uid="{00000000-0005-0000-0000-0000D2040000}"/>
    <cellStyle name="20 % - Accent1 3 11 4" xfId="18414" xr:uid="{00000000-0005-0000-0000-0000D3040000}"/>
    <cellStyle name="20 % - Accent1 3 11 4 2" xfId="46326" xr:uid="{00000000-0005-0000-0000-0000D4040000}"/>
    <cellStyle name="20 % - Accent1 3 11 5" xfId="28670" xr:uid="{00000000-0005-0000-0000-0000D5040000}"/>
    <cellStyle name="20 % - Accent1 3 12" xfId="3621" xr:uid="{00000000-0005-0000-0000-0000D6040000}"/>
    <cellStyle name="20 % - Accent1 3 12 2" xfId="13299" xr:uid="{00000000-0005-0000-0000-0000D7040000}"/>
    <cellStyle name="20 % - Accent1 3 12 2 2" xfId="23531" xr:uid="{00000000-0005-0000-0000-0000D8040000}"/>
    <cellStyle name="20 % - Accent1 3 12 2 2 2" xfId="51443" xr:uid="{00000000-0005-0000-0000-0000D9040000}"/>
    <cellStyle name="20 % - Accent1 3 12 2 3" xfId="41211" xr:uid="{00000000-0005-0000-0000-0000DA040000}"/>
    <cellStyle name="20 % - Accent1 3 12 3" xfId="8183" xr:uid="{00000000-0005-0000-0000-0000DB040000}"/>
    <cellStyle name="20 % - Accent1 3 12 3 2" xfId="36095" xr:uid="{00000000-0005-0000-0000-0000DC040000}"/>
    <cellStyle name="20 % - Accent1 3 12 4" xfId="18415" xr:uid="{00000000-0005-0000-0000-0000DD040000}"/>
    <cellStyle name="20 % - Accent1 3 12 4 2" xfId="46327" xr:uid="{00000000-0005-0000-0000-0000DE040000}"/>
    <cellStyle name="20 % - Accent1 3 12 5" xfId="31542" xr:uid="{00000000-0005-0000-0000-0000DF040000}"/>
    <cellStyle name="20 % - Accent1 3 13" xfId="7189" xr:uid="{00000000-0005-0000-0000-0000E0040000}"/>
    <cellStyle name="20 % - Accent1 3 13 2" xfId="13300" xr:uid="{00000000-0005-0000-0000-0000E1040000}"/>
    <cellStyle name="20 % - Accent1 3 13 2 2" xfId="23532" xr:uid="{00000000-0005-0000-0000-0000E2040000}"/>
    <cellStyle name="20 % - Accent1 3 13 2 2 2" xfId="51444" xr:uid="{00000000-0005-0000-0000-0000E3040000}"/>
    <cellStyle name="20 % - Accent1 3 13 2 3" xfId="41212" xr:uid="{00000000-0005-0000-0000-0000E4040000}"/>
    <cellStyle name="20 % - Accent1 3 13 3" xfId="8184" xr:uid="{00000000-0005-0000-0000-0000E5040000}"/>
    <cellStyle name="20 % - Accent1 3 13 3 2" xfId="36096" xr:uid="{00000000-0005-0000-0000-0000E6040000}"/>
    <cellStyle name="20 % - Accent1 3 13 4" xfId="18416" xr:uid="{00000000-0005-0000-0000-0000E7040000}"/>
    <cellStyle name="20 % - Accent1 3 13 4 2" xfId="46328" xr:uid="{00000000-0005-0000-0000-0000E8040000}"/>
    <cellStyle name="20 % - Accent1 3 13 5" xfId="35110" xr:uid="{00000000-0005-0000-0000-0000E9040000}"/>
    <cellStyle name="20 % - Accent1 3 14" xfId="7800" xr:uid="{00000000-0005-0000-0000-0000EA040000}"/>
    <cellStyle name="20 % - Accent1 3 14 2" xfId="12917" xr:uid="{00000000-0005-0000-0000-0000EB040000}"/>
    <cellStyle name="20 % - Accent1 3 14 2 2" xfId="23149" xr:uid="{00000000-0005-0000-0000-0000EC040000}"/>
    <cellStyle name="20 % - Accent1 3 14 2 2 2" xfId="51061" xr:uid="{00000000-0005-0000-0000-0000ED040000}"/>
    <cellStyle name="20 % - Accent1 3 14 2 3" xfId="40829" xr:uid="{00000000-0005-0000-0000-0000EE040000}"/>
    <cellStyle name="20 % - Accent1 3 14 3" xfId="18033" xr:uid="{00000000-0005-0000-0000-0000EF040000}"/>
    <cellStyle name="20 % - Accent1 3 14 3 2" xfId="45945" xr:uid="{00000000-0005-0000-0000-0000F0040000}"/>
    <cellStyle name="20 % - Accent1 3 14 4" xfId="35713" xr:uid="{00000000-0005-0000-0000-0000F1040000}"/>
    <cellStyle name="20 % - Accent1 3 15" xfId="12636" xr:uid="{00000000-0005-0000-0000-0000F2040000}"/>
    <cellStyle name="20 % - Accent1 3 15 2" xfId="22868" xr:uid="{00000000-0005-0000-0000-0000F3040000}"/>
    <cellStyle name="20 % - Accent1 3 15 2 2" xfId="50780" xr:uid="{00000000-0005-0000-0000-0000F4040000}"/>
    <cellStyle name="20 % - Accent1 3 15 3" xfId="40548" xr:uid="{00000000-0005-0000-0000-0000F5040000}"/>
    <cellStyle name="20 % - Accent1 3 16" xfId="7515" xr:uid="{00000000-0005-0000-0000-0000F6040000}"/>
    <cellStyle name="20 % - Accent1 3 16 2" xfId="35432" xr:uid="{00000000-0005-0000-0000-0000F7040000}"/>
    <cellStyle name="20 % - Accent1 3 17" xfId="17752" xr:uid="{00000000-0005-0000-0000-0000F8040000}"/>
    <cellStyle name="20 % - Accent1 3 17 2" xfId="45664" xr:uid="{00000000-0005-0000-0000-0000F9040000}"/>
    <cellStyle name="20 % - Accent1 3 18" xfId="27986" xr:uid="{00000000-0005-0000-0000-0000FA040000}"/>
    <cellStyle name="20 % - Accent1 3 2" xfId="287" xr:uid="{00000000-0005-0000-0000-0000FB040000}"/>
    <cellStyle name="20 % - Accent1 3 2 10" xfId="7357" xr:uid="{00000000-0005-0000-0000-0000FC040000}"/>
    <cellStyle name="20 % - Accent1 3 2 10 2" xfId="13301" xr:uid="{00000000-0005-0000-0000-0000FD040000}"/>
    <cellStyle name="20 % - Accent1 3 2 10 2 2" xfId="23533" xr:uid="{00000000-0005-0000-0000-0000FE040000}"/>
    <cellStyle name="20 % - Accent1 3 2 10 2 2 2" xfId="51445" xr:uid="{00000000-0005-0000-0000-0000FF040000}"/>
    <cellStyle name="20 % - Accent1 3 2 10 2 3" xfId="41213" xr:uid="{00000000-0005-0000-0000-000000050000}"/>
    <cellStyle name="20 % - Accent1 3 2 10 3" xfId="8185" xr:uid="{00000000-0005-0000-0000-000001050000}"/>
    <cellStyle name="20 % - Accent1 3 2 10 3 2" xfId="36097" xr:uid="{00000000-0005-0000-0000-000002050000}"/>
    <cellStyle name="20 % - Accent1 3 2 10 4" xfId="18417" xr:uid="{00000000-0005-0000-0000-000003050000}"/>
    <cellStyle name="20 % - Accent1 3 2 10 4 2" xfId="46329" xr:uid="{00000000-0005-0000-0000-000004050000}"/>
    <cellStyle name="20 % - Accent1 3 2 10 5" xfId="35278" xr:uid="{00000000-0005-0000-0000-000005050000}"/>
    <cellStyle name="20 % - Accent1 3 2 11" xfId="8186" xr:uid="{00000000-0005-0000-0000-000006050000}"/>
    <cellStyle name="20 % - Accent1 3 2 11 2" xfId="13302" xr:uid="{00000000-0005-0000-0000-000007050000}"/>
    <cellStyle name="20 % - Accent1 3 2 11 2 2" xfId="23534" xr:uid="{00000000-0005-0000-0000-000008050000}"/>
    <cellStyle name="20 % - Accent1 3 2 11 2 2 2" xfId="51446" xr:uid="{00000000-0005-0000-0000-000009050000}"/>
    <cellStyle name="20 % - Accent1 3 2 11 2 3" xfId="41214" xr:uid="{00000000-0005-0000-0000-00000A050000}"/>
    <cellStyle name="20 % - Accent1 3 2 11 3" xfId="18418" xr:uid="{00000000-0005-0000-0000-00000B050000}"/>
    <cellStyle name="20 % - Accent1 3 2 11 3 2" xfId="46330" xr:uid="{00000000-0005-0000-0000-00000C050000}"/>
    <cellStyle name="20 % - Accent1 3 2 11 4" xfId="36098" xr:uid="{00000000-0005-0000-0000-00000D050000}"/>
    <cellStyle name="20 % - Accent1 3 2 12" xfId="7907" xr:uid="{00000000-0005-0000-0000-00000E050000}"/>
    <cellStyle name="20 % - Accent1 3 2 12 2" xfId="13023" xr:uid="{00000000-0005-0000-0000-00000F050000}"/>
    <cellStyle name="20 % - Accent1 3 2 12 2 2" xfId="23255" xr:uid="{00000000-0005-0000-0000-000010050000}"/>
    <cellStyle name="20 % - Accent1 3 2 12 2 2 2" xfId="51167" xr:uid="{00000000-0005-0000-0000-000011050000}"/>
    <cellStyle name="20 % - Accent1 3 2 12 2 3" xfId="40935" xr:uid="{00000000-0005-0000-0000-000012050000}"/>
    <cellStyle name="20 % - Accent1 3 2 12 3" xfId="18139" xr:uid="{00000000-0005-0000-0000-000013050000}"/>
    <cellStyle name="20 % - Accent1 3 2 12 3 2" xfId="46051" xr:uid="{00000000-0005-0000-0000-000014050000}"/>
    <cellStyle name="20 % - Accent1 3 2 12 4" xfId="35819" xr:uid="{00000000-0005-0000-0000-000015050000}"/>
    <cellStyle name="20 % - Accent1 3 2 13" xfId="12804" xr:uid="{00000000-0005-0000-0000-000016050000}"/>
    <cellStyle name="20 % - Accent1 3 2 13 2" xfId="23036" xr:uid="{00000000-0005-0000-0000-000017050000}"/>
    <cellStyle name="20 % - Accent1 3 2 13 2 2" xfId="50948" xr:uid="{00000000-0005-0000-0000-000018050000}"/>
    <cellStyle name="20 % - Accent1 3 2 13 3" xfId="40716" xr:uid="{00000000-0005-0000-0000-000019050000}"/>
    <cellStyle name="20 % - Accent1 3 2 14" xfId="7683" xr:uid="{00000000-0005-0000-0000-00001A050000}"/>
    <cellStyle name="20 % - Accent1 3 2 14 2" xfId="35600" xr:uid="{00000000-0005-0000-0000-00001B050000}"/>
    <cellStyle name="20 % - Accent1 3 2 15" xfId="17920" xr:uid="{00000000-0005-0000-0000-00001C050000}"/>
    <cellStyle name="20 % - Accent1 3 2 15 2" xfId="45832" xr:uid="{00000000-0005-0000-0000-00001D050000}"/>
    <cellStyle name="20 % - Accent1 3 2 16" xfId="28208" xr:uid="{00000000-0005-0000-0000-00001E050000}"/>
    <cellStyle name="20 % - Accent1 3 2 2" xfId="651" xr:uid="{00000000-0005-0000-0000-00001F050000}"/>
    <cellStyle name="20 % - Accent1 3 2 2 2" xfId="2793" xr:uid="{00000000-0005-0000-0000-000020050000}"/>
    <cellStyle name="20 % - Accent1 3 2 2 2 2" xfId="6349" xr:uid="{00000000-0005-0000-0000-000021050000}"/>
    <cellStyle name="20 % - Accent1 3 2 2 2 2 2" xfId="13304" xr:uid="{00000000-0005-0000-0000-000022050000}"/>
    <cellStyle name="20 % - Accent1 3 2 2 2 2 2 2" xfId="41216" xr:uid="{00000000-0005-0000-0000-000023050000}"/>
    <cellStyle name="20 % - Accent1 3 2 2 2 2 3" xfId="23536" xr:uid="{00000000-0005-0000-0000-000024050000}"/>
    <cellStyle name="20 % - Accent1 3 2 2 2 2 3 2" xfId="51448" xr:uid="{00000000-0005-0000-0000-000025050000}"/>
    <cellStyle name="20 % - Accent1 3 2 2 2 2 4" xfId="34270" xr:uid="{00000000-0005-0000-0000-000026050000}"/>
    <cellStyle name="20 % - Accent1 3 2 2 2 3" xfId="8188" xr:uid="{00000000-0005-0000-0000-000027050000}"/>
    <cellStyle name="20 % - Accent1 3 2 2 2 3 2" xfId="36100" xr:uid="{00000000-0005-0000-0000-000028050000}"/>
    <cellStyle name="20 % - Accent1 3 2 2 2 4" xfId="18420" xr:uid="{00000000-0005-0000-0000-000029050000}"/>
    <cellStyle name="20 % - Accent1 3 2 2 2 4 2" xfId="46332" xr:uid="{00000000-0005-0000-0000-00002A050000}"/>
    <cellStyle name="20 % - Accent1 3 2 2 2 5" xfId="30714" xr:uid="{00000000-0005-0000-0000-00002B050000}"/>
    <cellStyle name="20 % - Accent1 3 2 2 3" xfId="3493" xr:uid="{00000000-0005-0000-0000-00002C050000}"/>
    <cellStyle name="20 % - Accent1 3 2 2 3 2" xfId="7049" xr:uid="{00000000-0005-0000-0000-00002D050000}"/>
    <cellStyle name="20 % - Accent1 3 2 2 3 2 2" xfId="34970" xr:uid="{00000000-0005-0000-0000-00002E050000}"/>
    <cellStyle name="20 % - Accent1 3 2 2 3 3" xfId="13303" xr:uid="{00000000-0005-0000-0000-00002F050000}"/>
    <cellStyle name="20 % - Accent1 3 2 2 3 3 2" xfId="41215" xr:uid="{00000000-0005-0000-0000-000030050000}"/>
    <cellStyle name="20 % - Accent1 3 2 2 3 4" xfId="23535" xr:uid="{00000000-0005-0000-0000-000031050000}"/>
    <cellStyle name="20 % - Accent1 3 2 2 3 4 2" xfId="51447" xr:uid="{00000000-0005-0000-0000-000032050000}"/>
    <cellStyle name="20 % - Accent1 3 2 2 3 5" xfId="31414" xr:uid="{00000000-0005-0000-0000-000033050000}"/>
    <cellStyle name="20 % - Accent1 3 2 2 4" xfId="1071" xr:uid="{00000000-0005-0000-0000-000034050000}"/>
    <cellStyle name="20 % - Accent1 3 2 2 4 2" xfId="4627" xr:uid="{00000000-0005-0000-0000-000035050000}"/>
    <cellStyle name="20 % - Accent1 3 2 2 4 2 2" xfId="32548" xr:uid="{00000000-0005-0000-0000-000036050000}"/>
    <cellStyle name="20 % - Accent1 3 2 2 4 3" xfId="28992" xr:uid="{00000000-0005-0000-0000-000037050000}"/>
    <cellStyle name="20 % - Accent1 3 2 2 5" xfId="4207" xr:uid="{00000000-0005-0000-0000-000038050000}"/>
    <cellStyle name="20 % - Accent1 3 2 2 5 2" xfId="32128" xr:uid="{00000000-0005-0000-0000-000039050000}"/>
    <cellStyle name="20 % - Accent1 3 2 2 6" xfId="8187" xr:uid="{00000000-0005-0000-0000-00003A050000}"/>
    <cellStyle name="20 % - Accent1 3 2 2 6 2" xfId="36099" xr:uid="{00000000-0005-0000-0000-00003B050000}"/>
    <cellStyle name="20 % - Accent1 3 2 2 7" xfId="18419" xr:uid="{00000000-0005-0000-0000-00003C050000}"/>
    <cellStyle name="20 % - Accent1 3 2 2 7 2" xfId="46331" xr:uid="{00000000-0005-0000-0000-00003D050000}"/>
    <cellStyle name="20 % - Accent1 3 2 2 8" xfId="28572" xr:uid="{00000000-0005-0000-0000-00003E050000}"/>
    <cellStyle name="20 % - Accent1 3 2 3" xfId="1309" xr:uid="{00000000-0005-0000-0000-00003F050000}"/>
    <cellStyle name="20 % - Accent1 3 2 3 2" xfId="4865" xr:uid="{00000000-0005-0000-0000-000040050000}"/>
    <cellStyle name="20 % - Accent1 3 2 3 2 2" xfId="13306" xr:uid="{00000000-0005-0000-0000-000041050000}"/>
    <cellStyle name="20 % - Accent1 3 2 3 2 2 2" xfId="23538" xr:uid="{00000000-0005-0000-0000-000042050000}"/>
    <cellStyle name="20 % - Accent1 3 2 3 2 2 2 2" xfId="51450" xr:uid="{00000000-0005-0000-0000-000043050000}"/>
    <cellStyle name="20 % - Accent1 3 2 3 2 2 3" xfId="41218" xr:uid="{00000000-0005-0000-0000-000044050000}"/>
    <cellStyle name="20 % - Accent1 3 2 3 2 3" xfId="8190" xr:uid="{00000000-0005-0000-0000-000045050000}"/>
    <cellStyle name="20 % - Accent1 3 2 3 2 3 2" xfId="36102" xr:uid="{00000000-0005-0000-0000-000046050000}"/>
    <cellStyle name="20 % - Accent1 3 2 3 2 4" xfId="18422" xr:uid="{00000000-0005-0000-0000-000047050000}"/>
    <cellStyle name="20 % - Accent1 3 2 3 2 4 2" xfId="46334" xr:uid="{00000000-0005-0000-0000-000048050000}"/>
    <cellStyle name="20 % - Accent1 3 2 3 2 5" xfId="32786" xr:uid="{00000000-0005-0000-0000-000049050000}"/>
    <cellStyle name="20 % - Accent1 3 2 3 3" xfId="13305" xr:uid="{00000000-0005-0000-0000-00004A050000}"/>
    <cellStyle name="20 % - Accent1 3 2 3 3 2" xfId="23537" xr:uid="{00000000-0005-0000-0000-00004B050000}"/>
    <cellStyle name="20 % - Accent1 3 2 3 3 2 2" xfId="51449" xr:uid="{00000000-0005-0000-0000-00004C050000}"/>
    <cellStyle name="20 % - Accent1 3 2 3 3 3" xfId="41217" xr:uid="{00000000-0005-0000-0000-00004D050000}"/>
    <cellStyle name="20 % - Accent1 3 2 3 4" xfId="8189" xr:uid="{00000000-0005-0000-0000-00004E050000}"/>
    <cellStyle name="20 % - Accent1 3 2 3 4 2" xfId="36101" xr:uid="{00000000-0005-0000-0000-00004F050000}"/>
    <cellStyle name="20 % - Accent1 3 2 3 5" xfId="18421" xr:uid="{00000000-0005-0000-0000-000050050000}"/>
    <cellStyle name="20 % - Accent1 3 2 3 5 2" xfId="46333" xr:uid="{00000000-0005-0000-0000-000051050000}"/>
    <cellStyle name="20 % - Accent1 3 2 3 6" xfId="29230" xr:uid="{00000000-0005-0000-0000-000052050000}"/>
    <cellStyle name="20 % - Accent1 3 2 4" xfId="1617" xr:uid="{00000000-0005-0000-0000-000053050000}"/>
    <cellStyle name="20 % - Accent1 3 2 4 2" xfId="5173" xr:uid="{00000000-0005-0000-0000-000054050000}"/>
    <cellStyle name="20 % - Accent1 3 2 4 2 2" xfId="13308" xr:uid="{00000000-0005-0000-0000-000055050000}"/>
    <cellStyle name="20 % - Accent1 3 2 4 2 2 2" xfId="23540" xr:uid="{00000000-0005-0000-0000-000056050000}"/>
    <cellStyle name="20 % - Accent1 3 2 4 2 2 2 2" xfId="51452" xr:uid="{00000000-0005-0000-0000-000057050000}"/>
    <cellStyle name="20 % - Accent1 3 2 4 2 2 3" xfId="41220" xr:uid="{00000000-0005-0000-0000-000058050000}"/>
    <cellStyle name="20 % - Accent1 3 2 4 2 3" xfId="8192" xr:uid="{00000000-0005-0000-0000-000059050000}"/>
    <cellStyle name="20 % - Accent1 3 2 4 2 3 2" xfId="36104" xr:uid="{00000000-0005-0000-0000-00005A050000}"/>
    <cellStyle name="20 % - Accent1 3 2 4 2 4" xfId="18424" xr:uid="{00000000-0005-0000-0000-00005B050000}"/>
    <cellStyle name="20 % - Accent1 3 2 4 2 4 2" xfId="46336" xr:uid="{00000000-0005-0000-0000-00005C050000}"/>
    <cellStyle name="20 % - Accent1 3 2 4 2 5" xfId="33094" xr:uid="{00000000-0005-0000-0000-00005D050000}"/>
    <cellStyle name="20 % - Accent1 3 2 4 3" xfId="13307" xr:uid="{00000000-0005-0000-0000-00005E050000}"/>
    <cellStyle name="20 % - Accent1 3 2 4 3 2" xfId="23539" xr:uid="{00000000-0005-0000-0000-00005F050000}"/>
    <cellStyle name="20 % - Accent1 3 2 4 3 2 2" xfId="51451" xr:uid="{00000000-0005-0000-0000-000060050000}"/>
    <cellStyle name="20 % - Accent1 3 2 4 3 3" xfId="41219" xr:uid="{00000000-0005-0000-0000-000061050000}"/>
    <cellStyle name="20 % - Accent1 3 2 4 4" xfId="8191" xr:uid="{00000000-0005-0000-0000-000062050000}"/>
    <cellStyle name="20 % - Accent1 3 2 4 4 2" xfId="36103" xr:uid="{00000000-0005-0000-0000-000063050000}"/>
    <cellStyle name="20 % - Accent1 3 2 4 5" xfId="18423" xr:uid="{00000000-0005-0000-0000-000064050000}"/>
    <cellStyle name="20 % - Accent1 3 2 4 5 2" xfId="46335" xr:uid="{00000000-0005-0000-0000-000065050000}"/>
    <cellStyle name="20 % - Accent1 3 2 4 6" xfId="29538" xr:uid="{00000000-0005-0000-0000-000066050000}"/>
    <cellStyle name="20 % - Accent1 3 2 5" xfId="2023" xr:uid="{00000000-0005-0000-0000-000067050000}"/>
    <cellStyle name="20 % - Accent1 3 2 5 2" xfId="5579" xr:uid="{00000000-0005-0000-0000-000068050000}"/>
    <cellStyle name="20 % - Accent1 3 2 5 2 2" xfId="13310" xr:uid="{00000000-0005-0000-0000-000069050000}"/>
    <cellStyle name="20 % - Accent1 3 2 5 2 2 2" xfId="23542" xr:uid="{00000000-0005-0000-0000-00006A050000}"/>
    <cellStyle name="20 % - Accent1 3 2 5 2 2 2 2" xfId="51454" xr:uid="{00000000-0005-0000-0000-00006B050000}"/>
    <cellStyle name="20 % - Accent1 3 2 5 2 2 3" xfId="41222" xr:uid="{00000000-0005-0000-0000-00006C050000}"/>
    <cellStyle name="20 % - Accent1 3 2 5 2 3" xfId="8194" xr:uid="{00000000-0005-0000-0000-00006D050000}"/>
    <cellStyle name="20 % - Accent1 3 2 5 2 3 2" xfId="36106" xr:uid="{00000000-0005-0000-0000-00006E050000}"/>
    <cellStyle name="20 % - Accent1 3 2 5 2 4" xfId="18426" xr:uid="{00000000-0005-0000-0000-00006F050000}"/>
    <cellStyle name="20 % - Accent1 3 2 5 2 4 2" xfId="46338" xr:uid="{00000000-0005-0000-0000-000070050000}"/>
    <cellStyle name="20 % - Accent1 3 2 5 2 5" xfId="33500" xr:uid="{00000000-0005-0000-0000-000071050000}"/>
    <cellStyle name="20 % - Accent1 3 2 5 3" xfId="13309" xr:uid="{00000000-0005-0000-0000-000072050000}"/>
    <cellStyle name="20 % - Accent1 3 2 5 3 2" xfId="23541" xr:uid="{00000000-0005-0000-0000-000073050000}"/>
    <cellStyle name="20 % - Accent1 3 2 5 3 2 2" xfId="51453" xr:uid="{00000000-0005-0000-0000-000074050000}"/>
    <cellStyle name="20 % - Accent1 3 2 5 3 3" xfId="41221" xr:uid="{00000000-0005-0000-0000-000075050000}"/>
    <cellStyle name="20 % - Accent1 3 2 5 4" xfId="8193" xr:uid="{00000000-0005-0000-0000-000076050000}"/>
    <cellStyle name="20 % - Accent1 3 2 5 4 2" xfId="36105" xr:uid="{00000000-0005-0000-0000-000077050000}"/>
    <cellStyle name="20 % - Accent1 3 2 5 5" xfId="18425" xr:uid="{00000000-0005-0000-0000-000078050000}"/>
    <cellStyle name="20 % - Accent1 3 2 5 5 2" xfId="46337" xr:uid="{00000000-0005-0000-0000-000079050000}"/>
    <cellStyle name="20 % - Accent1 3 2 5 6" xfId="29944" xr:uid="{00000000-0005-0000-0000-00007A050000}"/>
    <cellStyle name="20 % - Accent1 3 2 6" xfId="2429" xr:uid="{00000000-0005-0000-0000-00007B050000}"/>
    <cellStyle name="20 % - Accent1 3 2 6 2" xfId="5985" xr:uid="{00000000-0005-0000-0000-00007C050000}"/>
    <cellStyle name="20 % - Accent1 3 2 6 2 2" xfId="13312" xr:uid="{00000000-0005-0000-0000-00007D050000}"/>
    <cellStyle name="20 % - Accent1 3 2 6 2 2 2" xfId="23544" xr:uid="{00000000-0005-0000-0000-00007E050000}"/>
    <cellStyle name="20 % - Accent1 3 2 6 2 2 2 2" xfId="51456" xr:uid="{00000000-0005-0000-0000-00007F050000}"/>
    <cellStyle name="20 % - Accent1 3 2 6 2 2 3" xfId="41224" xr:uid="{00000000-0005-0000-0000-000080050000}"/>
    <cellStyle name="20 % - Accent1 3 2 6 2 3" xfId="8196" xr:uid="{00000000-0005-0000-0000-000081050000}"/>
    <cellStyle name="20 % - Accent1 3 2 6 2 3 2" xfId="36108" xr:uid="{00000000-0005-0000-0000-000082050000}"/>
    <cellStyle name="20 % - Accent1 3 2 6 2 4" xfId="18428" xr:uid="{00000000-0005-0000-0000-000083050000}"/>
    <cellStyle name="20 % - Accent1 3 2 6 2 4 2" xfId="46340" xr:uid="{00000000-0005-0000-0000-000084050000}"/>
    <cellStyle name="20 % - Accent1 3 2 6 2 5" xfId="33906" xr:uid="{00000000-0005-0000-0000-000085050000}"/>
    <cellStyle name="20 % - Accent1 3 2 6 3" xfId="13311" xr:uid="{00000000-0005-0000-0000-000086050000}"/>
    <cellStyle name="20 % - Accent1 3 2 6 3 2" xfId="23543" xr:uid="{00000000-0005-0000-0000-000087050000}"/>
    <cellStyle name="20 % - Accent1 3 2 6 3 2 2" xfId="51455" xr:uid="{00000000-0005-0000-0000-000088050000}"/>
    <cellStyle name="20 % - Accent1 3 2 6 3 3" xfId="41223" xr:uid="{00000000-0005-0000-0000-000089050000}"/>
    <cellStyle name="20 % - Accent1 3 2 6 4" xfId="8195" xr:uid="{00000000-0005-0000-0000-00008A050000}"/>
    <cellStyle name="20 % - Accent1 3 2 6 4 2" xfId="36107" xr:uid="{00000000-0005-0000-0000-00008B050000}"/>
    <cellStyle name="20 % - Accent1 3 2 6 5" xfId="18427" xr:uid="{00000000-0005-0000-0000-00008C050000}"/>
    <cellStyle name="20 % - Accent1 3 2 6 5 2" xfId="46339" xr:uid="{00000000-0005-0000-0000-00008D050000}"/>
    <cellStyle name="20 % - Accent1 3 2 6 6" xfId="30350" xr:uid="{00000000-0005-0000-0000-00008E050000}"/>
    <cellStyle name="20 % - Accent1 3 2 7" xfId="3129" xr:uid="{00000000-0005-0000-0000-00008F050000}"/>
    <cellStyle name="20 % - Accent1 3 2 7 2" xfId="6685" xr:uid="{00000000-0005-0000-0000-000090050000}"/>
    <cellStyle name="20 % - Accent1 3 2 7 2 2" xfId="13314" xr:uid="{00000000-0005-0000-0000-000091050000}"/>
    <cellStyle name="20 % - Accent1 3 2 7 2 2 2" xfId="23546" xr:uid="{00000000-0005-0000-0000-000092050000}"/>
    <cellStyle name="20 % - Accent1 3 2 7 2 2 2 2" xfId="51458" xr:uid="{00000000-0005-0000-0000-000093050000}"/>
    <cellStyle name="20 % - Accent1 3 2 7 2 2 3" xfId="41226" xr:uid="{00000000-0005-0000-0000-000094050000}"/>
    <cellStyle name="20 % - Accent1 3 2 7 2 3" xfId="8198" xr:uid="{00000000-0005-0000-0000-000095050000}"/>
    <cellStyle name="20 % - Accent1 3 2 7 2 3 2" xfId="36110" xr:uid="{00000000-0005-0000-0000-000096050000}"/>
    <cellStyle name="20 % - Accent1 3 2 7 2 4" xfId="18430" xr:uid="{00000000-0005-0000-0000-000097050000}"/>
    <cellStyle name="20 % - Accent1 3 2 7 2 4 2" xfId="46342" xr:uid="{00000000-0005-0000-0000-000098050000}"/>
    <cellStyle name="20 % - Accent1 3 2 7 2 5" xfId="34606" xr:uid="{00000000-0005-0000-0000-000099050000}"/>
    <cellStyle name="20 % - Accent1 3 2 7 3" xfId="13313" xr:uid="{00000000-0005-0000-0000-00009A050000}"/>
    <cellStyle name="20 % - Accent1 3 2 7 3 2" xfId="23545" xr:uid="{00000000-0005-0000-0000-00009B050000}"/>
    <cellStyle name="20 % - Accent1 3 2 7 3 2 2" xfId="51457" xr:uid="{00000000-0005-0000-0000-00009C050000}"/>
    <cellStyle name="20 % - Accent1 3 2 7 3 3" xfId="41225" xr:uid="{00000000-0005-0000-0000-00009D050000}"/>
    <cellStyle name="20 % - Accent1 3 2 7 4" xfId="8197" xr:uid="{00000000-0005-0000-0000-00009E050000}"/>
    <cellStyle name="20 % - Accent1 3 2 7 4 2" xfId="36109" xr:uid="{00000000-0005-0000-0000-00009F050000}"/>
    <cellStyle name="20 % - Accent1 3 2 7 5" xfId="18429" xr:uid="{00000000-0005-0000-0000-0000A0050000}"/>
    <cellStyle name="20 % - Accent1 3 2 7 5 2" xfId="46341" xr:uid="{00000000-0005-0000-0000-0000A1050000}"/>
    <cellStyle name="20 % - Accent1 3 2 7 6" xfId="31050" xr:uid="{00000000-0005-0000-0000-0000A2050000}"/>
    <cellStyle name="20 % - Accent1 3 2 8" xfId="807" xr:uid="{00000000-0005-0000-0000-0000A3050000}"/>
    <cellStyle name="20 % - Accent1 3 2 8 2" xfId="4363" xr:uid="{00000000-0005-0000-0000-0000A4050000}"/>
    <cellStyle name="20 % - Accent1 3 2 8 2 2" xfId="13316" xr:uid="{00000000-0005-0000-0000-0000A5050000}"/>
    <cellStyle name="20 % - Accent1 3 2 8 2 2 2" xfId="23548" xr:uid="{00000000-0005-0000-0000-0000A6050000}"/>
    <cellStyle name="20 % - Accent1 3 2 8 2 2 2 2" xfId="51460" xr:uid="{00000000-0005-0000-0000-0000A7050000}"/>
    <cellStyle name="20 % - Accent1 3 2 8 2 2 3" xfId="41228" xr:uid="{00000000-0005-0000-0000-0000A8050000}"/>
    <cellStyle name="20 % - Accent1 3 2 8 2 3" xfId="8200" xr:uid="{00000000-0005-0000-0000-0000A9050000}"/>
    <cellStyle name="20 % - Accent1 3 2 8 2 3 2" xfId="36112" xr:uid="{00000000-0005-0000-0000-0000AA050000}"/>
    <cellStyle name="20 % - Accent1 3 2 8 2 4" xfId="18432" xr:uid="{00000000-0005-0000-0000-0000AB050000}"/>
    <cellStyle name="20 % - Accent1 3 2 8 2 4 2" xfId="46344" xr:uid="{00000000-0005-0000-0000-0000AC050000}"/>
    <cellStyle name="20 % - Accent1 3 2 8 2 5" xfId="32284" xr:uid="{00000000-0005-0000-0000-0000AD050000}"/>
    <cellStyle name="20 % - Accent1 3 2 8 3" xfId="13315" xr:uid="{00000000-0005-0000-0000-0000AE050000}"/>
    <cellStyle name="20 % - Accent1 3 2 8 3 2" xfId="23547" xr:uid="{00000000-0005-0000-0000-0000AF050000}"/>
    <cellStyle name="20 % - Accent1 3 2 8 3 2 2" xfId="51459" xr:uid="{00000000-0005-0000-0000-0000B0050000}"/>
    <cellStyle name="20 % - Accent1 3 2 8 3 3" xfId="41227" xr:uid="{00000000-0005-0000-0000-0000B1050000}"/>
    <cellStyle name="20 % - Accent1 3 2 8 4" xfId="8199" xr:uid="{00000000-0005-0000-0000-0000B2050000}"/>
    <cellStyle name="20 % - Accent1 3 2 8 4 2" xfId="36111" xr:uid="{00000000-0005-0000-0000-0000B3050000}"/>
    <cellStyle name="20 % - Accent1 3 2 8 5" xfId="18431" xr:uid="{00000000-0005-0000-0000-0000B4050000}"/>
    <cellStyle name="20 % - Accent1 3 2 8 5 2" xfId="46343" xr:uid="{00000000-0005-0000-0000-0000B5050000}"/>
    <cellStyle name="20 % - Accent1 3 2 8 6" xfId="28728" xr:uid="{00000000-0005-0000-0000-0000B6050000}"/>
    <cellStyle name="20 % - Accent1 3 2 9" xfId="3843" xr:uid="{00000000-0005-0000-0000-0000B7050000}"/>
    <cellStyle name="20 % - Accent1 3 2 9 2" xfId="13317" xr:uid="{00000000-0005-0000-0000-0000B8050000}"/>
    <cellStyle name="20 % - Accent1 3 2 9 2 2" xfId="23549" xr:uid="{00000000-0005-0000-0000-0000B9050000}"/>
    <cellStyle name="20 % - Accent1 3 2 9 2 2 2" xfId="51461" xr:uid="{00000000-0005-0000-0000-0000BA050000}"/>
    <cellStyle name="20 % - Accent1 3 2 9 2 3" xfId="41229" xr:uid="{00000000-0005-0000-0000-0000BB050000}"/>
    <cellStyle name="20 % - Accent1 3 2 9 3" xfId="8201" xr:uid="{00000000-0005-0000-0000-0000BC050000}"/>
    <cellStyle name="20 % - Accent1 3 2 9 3 2" xfId="36113" xr:uid="{00000000-0005-0000-0000-0000BD050000}"/>
    <cellStyle name="20 % - Accent1 3 2 9 4" xfId="18433" xr:uid="{00000000-0005-0000-0000-0000BE050000}"/>
    <cellStyle name="20 % - Accent1 3 2 9 4 2" xfId="46345" xr:uid="{00000000-0005-0000-0000-0000BF050000}"/>
    <cellStyle name="20 % - Accent1 3 2 9 5" xfId="31764" xr:uid="{00000000-0005-0000-0000-0000C0050000}"/>
    <cellStyle name="20 % - Accent1 3 3" xfId="203" xr:uid="{00000000-0005-0000-0000-0000C1050000}"/>
    <cellStyle name="20 % - Accent1 3 3 10" xfId="7908" xr:uid="{00000000-0005-0000-0000-0000C2050000}"/>
    <cellStyle name="20 % - Accent1 3 3 10 2" xfId="13024" xr:uid="{00000000-0005-0000-0000-0000C3050000}"/>
    <cellStyle name="20 % - Accent1 3 3 10 2 2" xfId="23256" xr:uid="{00000000-0005-0000-0000-0000C4050000}"/>
    <cellStyle name="20 % - Accent1 3 3 10 2 2 2" xfId="51168" xr:uid="{00000000-0005-0000-0000-0000C5050000}"/>
    <cellStyle name="20 % - Accent1 3 3 10 2 3" xfId="40936" xr:uid="{00000000-0005-0000-0000-0000C6050000}"/>
    <cellStyle name="20 % - Accent1 3 3 10 3" xfId="18140" xr:uid="{00000000-0005-0000-0000-0000C7050000}"/>
    <cellStyle name="20 % - Accent1 3 3 10 3 2" xfId="46052" xr:uid="{00000000-0005-0000-0000-0000C8050000}"/>
    <cellStyle name="20 % - Accent1 3 3 10 4" xfId="35820" xr:uid="{00000000-0005-0000-0000-0000C9050000}"/>
    <cellStyle name="20 % - Accent1 3 3 11" xfId="12720" xr:uid="{00000000-0005-0000-0000-0000CA050000}"/>
    <cellStyle name="20 % - Accent1 3 3 11 2" xfId="22952" xr:uid="{00000000-0005-0000-0000-0000CB050000}"/>
    <cellStyle name="20 % - Accent1 3 3 11 2 2" xfId="50864" xr:uid="{00000000-0005-0000-0000-0000CC050000}"/>
    <cellStyle name="20 % - Accent1 3 3 11 3" xfId="40632" xr:uid="{00000000-0005-0000-0000-0000CD050000}"/>
    <cellStyle name="20 % - Accent1 3 3 12" xfId="7599" xr:uid="{00000000-0005-0000-0000-0000CE050000}"/>
    <cellStyle name="20 % - Accent1 3 3 12 2" xfId="35516" xr:uid="{00000000-0005-0000-0000-0000CF050000}"/>
    <cellStyle name="20 % - Accent1 3 3 13" xfId="17836" xr:uid="{00000000-0005-0000-0000-0000D0050000}"/>
    <cellStyle name="20 % - Accent1 3 3 13 2" xfId="45748" xr:uid="{00000000-0005-0000-0000-0000D1050000}"/>
    <cellStyle name="20 % - Accent1 3 3 14" xfId="28124" xr:uid="{00000000-0005-0000-0000-0000D2050000}"/>
    <cellStyle name="20 % - Accent1 3 3 2" xfId="567" xr:uid="{00000000-0005-0000-0000-0000D3050000}"/>
    <cellStyle name="20 % - Accent1 3 3 2 2" xfId="2709" xr:uid="{00000000-0005-0000-0000-0000D4050000}"/>
    <cellStyle name="20 % - Accent1 3 3 2 2 2" xfId="6265" xr:uid="{00000000-0005-0000-0000-0000D5050000}"/>
    <cellStyle name="20 % - Accent1 3 3 2 2 2 2" xfId="13319" xr:uid="{00000000-0005-0000-0000-0000D6050000}"/>
    <cellStyle name="20 % - Accent1 3 3 2 2 2 2 2" xfId="41231" xr:uid="{00000000-0005-0000-0000-0000D7050000}"/>
    <cellStyle name="20 % - Accent1 3 3 2 2 2 3" xfId="23551" xr:uid="{00000000-0005-0000-0000-0000D8050000}"/>
    <cellStyle name="20 % - Accent1 3 3 2 2 2 3 2" xfId="51463" xr:uid="{00000000-0005-0000-0000-0000D9050000}"/>
    <cellStyle name="20 % - Accent1 3 3 2 2 2 4" xfId="34186" xr:uid="{00000000-0005-0000-0000-0000DA050000}"/>
    <cellStyle name="20 % - Accent1 3 3 2 2 3" xfId="8203" xr:uid="{00000000-0005-0000-0000-0000DB050000}"/>
    <cellStyle name="20 % - Accent1 3 3 2 2 3 2" xfId="36115" xr:uid="{00000000-0005-0000-0000-0000DC050000}"/>
    <cellStyle name="20 % - Accent1 3 3 2 2 4" xfId="18435" xr:uid="{00000000-0005-0000-0000-0000DD050000}"/>
    <cellStyle name="20 % - Accent1 3 3 2 2 4 2" xfId="46347" xr:uid="{00000000-0005-0000-0000-0000DE050000}"/>
    <cellStyle name="20 % - Accent1 3 3 2 2 5" xfId="30630" xr:uid="{00000000-0005-0000-0000-0000DF050000}"/>
    <cellStyle name="20 % - Accent1 3 3 2 3" xfId="3409" xr:uid="{00000000-0005-0000-0000-0000E0050000}"/>
    <cellStyle name="20 % - Accent1 3 3 2 3 2" xfId="6965" xr:uid="{00000000-0005-0000-0000-0000E1050000}"/>
    <cellStyle name="20 % - Accent1 3 3 2 3 2 2" xfId="34886" xr:uid="{00000000-0005-0000-0000-0000E2050000}"/>
    <cellStyle name="20 % - Accent1 3 3 2 3 3" xfId="13318" xr:uid="{00000000-0005-0000-0000-0000E3050000}"/>
    <cellStyle name="20 % - Accent1 3 3 2 3 3 2" xfId="41230" xr:uid="{00000000-0005-0000-0000-0000E4050000}"/>
    <cellStyle name="20 % - Accent1 3 3 2 3 4" xfId="23550" xr:uid="{00000000-0005-0000-0000-0000E5050000}"/>
    <cellStyle name="20 % - Accent1 3 3 2 3 4 2" xfId="51462" xr:uid="{00000000-0005-0000-0000-0000E6050000}"/>
    <cellStyle name="20 % - Accent1 3 3 2 3 5" xfId="31330" xr:uid="{00000000-0005-0000-0000-0000E7050000}"/>
    <cellStyle name="20 % - Accent1 3 3 2 4" xfId="1533" xr:uid="{00000000-0005-0000-0000-0000E8050000}"/>
    <cellStyle name="20 % - Accent1 3 3 2 4 2" xfId="5089" xr:uid="{00000000-0005-0000-0000-0000E9050000}"/>
    <cellStyle name="20 % - Accent1 3 3 2 4 2 2" xfId="33010" xr:uid="{00000000-0005-0000-0000-0000EA050000}"/>
    <cellStyle name="20 % - Accent1 3 3 2 4 3" xfId="29454" xr:uid="{00000000-0005-0000-0000-0000EB050000}"/>
    <cellStyle name="20 % - Accent1 3 3 2 5" xfId="4123" xr:uid="{00000000-0005-0000-0000-0000EC050000}"/>
    <cellStyle name="20 % - Accent1 3 3 2 5 2" xfId="32044" xr:uid="{00000000-0005-0000-0000-0000ED050000}"/>
    <cellStyle name="20 % - Accent1 3 3 2 6" xfId="8202" xr:uid="{00000000-0005-0000-0000-0000EE050000}"/>
    <cellStyle name="20 % - Accent1 3 3 2 6 2" xfId="36114" xr:uid="{00000000-0005-0000-0000-0000EF050000}"/>
    <cellStyle name="20 % - Accent1 3 3 2 7" xfId="18434" xr:uid="{00000000-0005-0000-0000-0000F0050000}"/>
    <cellStyle name="20 % - Accent1 3 3 2 7 2" xfId="46346" xr:uid="{00000000-0005-0000-0000-0000F1050000}"/>
    <cellStyle name="20 % - Accent1 3 3 2 8" xfId="28488" xr:uid="{00000000-0005-0000-0000-0000F2050000}"/>
    <cellStyle name="20 % - Accent1 3 3 3" xfId="1939" xr:uid="{00000000-0005-0000-0000-0000F3050000}"/>
    <cellStyle name="20 % - Accent1 3 3 3 2" xfId="5495" xr:uid="{00000000-0005-0000-0000-0000F4050000}"/>
    <cellStyle name="20 % - Accent1 3 3 3 2 2" xfId="13321" xr:uid="{00000000-0005-0000-0000-0000F5050000}"/>
    <cellStyle name="20 % - Accent1 3 3 3 2 2 2" xfId="23553" xr:uid="{00000000-0005-0000-0000-0000F6050000}"/>
    <cellStyle name="20 % - Accent1 3 3 3 2 2 2 2" xfId="51465" xr:uid="{00000000-0005-0000-0000-0000F7050000}"/>
    <cellStyle name="20 % - Accent1 3 3 3 2 2 3" xfId="41233" xr:uid="{00000000-0005-0000-0000-0000F8050000}"/>
    <cellStyle name="20 % - Accent1 3 3 3 2 3" xfId="8205" xr:uid="{00000000-0005-0000-0000-0000F9050000}"/>
    <cellStyle name="20 % - Accent1 3 3 3 2 3 2" xfId="36117" xr:uid="{00000000-0005-0000-0000-0000FA050000}"/>
    <cellStyle name="20 % - Accent1 3 3 3 2 4" xfId="18437" xr:uid="{00000000-0005-0000-0000-0000FB050000}"/>
    <cellStyle name="20 % - Accent1 3 3 3 2 4 2" xfId="46349" xr:uid="{00000000-0005-0000-0000-0000FC050000}"/>
    <cellStyle name="20 % - Accent1 3 3 3 2 5" xfId="33416" xr:uid="{00000000-0005-0000-0000-0000FD050000}"/>
    <cellStyle name="20 % - Accent1 3 3 3 3" xfId="13320" xr:uid="{00000000-0005-0000-0000-0000FE050000}"/>
    <cellStyle name="20 % - Accent1 3 3 3 3 2" xfId="23552" xr:uid="{00000000-0005-0000-0000-0000FF050000}"/>
    <cellStyle name="20 % - Accent1 3 3 3 3 2 2" xfId="51464" xr:uid="{00000000-0005-0000-0000-000000060000}"/>
    <cellStyle name="20 % - Accent1 3 3 3 3 3" xfId="41232" xr:uid="{00000000-0005-0000-0000-000001060000}"/>
    <cellStyle name="20 % - Accent1 3 3 3 4" xfId="8204" xr:uid="{00000000-0005-0000-0000-000002060000}"/>
    <cellStyle name="20 % - Accent1 3 3 3 4 2" xfId="36116" xr:uid="{00000000-0005-0000-0000-000003060000}"/>
    <cellStyle name="20 % - Accent1 3 3 3 5" xfId="18436" xr:uid="{00000000-0005-0000-0000-000004060000}"/>
    <cellStyle name="20 % - Accent1 3 3 3 5 2" xfId="46348" xr:uid="{00000000-0005-0000-0000-000005060000}"/>
    <cellStyle name="20 % - Accent1 3 3 3 6" xfId="29860" xr:uid="{00000000-0005-0000-0000-000006060000}"/>
    <cellStyle name="20 % - Accent1 3 3 4" xfId="2345" xr:uid="{00000000-0005-0000-0000-000007060000}"/>
    <cellStyle name="20 % - Accent1 3 3 4 2" xfId="5901" xr:uid="{00000000-0005-0000-0000-000008060000}"/>
    <cellStyle name="20 % - Accent1 3 3 4 2 2" xfId="13323" xr:uid="{00000000-0005-0000-0000-000009060000}"/>
    <cellStyle name="20 % - Accent1 3 3 4 2 2 2" xfId="23555" xr:uid="{00000000-0005-0000-0000-00000A060000}"/>
    <cellStyle name="20 % - Accent1 3 3 4 2 2 2 2" xfId="51467" xr:uid="{00000000-0005-0000-0000-00000B060000}"/>
    <cellStyle name="20 % - Accent1 3 3 4 2 2 3" xfId="41235" xr:uid="{00000000-0005-0000-0000-00000C060000}"/>
    <cellStyle name="20 % - Accent1 3 3 4 2 3" xfId="8207" xr:uid="{00000000-0005-0000-0000-00000D060000}"/>
    <cellStyle name="20 % - Accent1 3 3 4 2 3 2" xfId="36119" xr:uid="{00000000-0005-0000-0000-00000E060000}"/>
    <cellStyle name="20 % - Accent1 3 3 4 2 4" xfId="18439" xr:uid="{00000000-0005-0000-0000-00000F060000}"/>
    <cellStyle name="20 % - Accent1 3 3 4 2 4 2" xfId="46351" xr:uid="{00000000-0005-0000-0000-000010060000}"/>
    <cellStyle name="20 % - Accent1 3 3 4 2 5" xfId="33822" xr:uid="{00000000-0005-0000-0000-000011060000}"/>
    <cellStyle name="20 % - Accent1 3 3 4 3" xfId="13322" xr:uid="{00000000-0005-0000-0000-000012060000}"/>
    <cellStyle name="20 % - Accent1 3 3 4 3 2" xfId="23554" xr:uid="{00000000-0005-0000-0000-000013060000}"/>
    <cellStyle name="20 % - Accent1 3 3 4 3 2 2" xfId="51466" xr:uid="{00000000-0005-0000-0000-000014060000}"/>
    <cellStyle name="20 % - Accent1 3 3 4 3 3" xfId="41234" xr:uid="{00000000-0005-0000-0000-000015060000}"/>
    <cellStyle name="20 % - Accent1 3 3 4 4" xfId="8206" xr:uid="{00000000-0005-0000-0000-000016060000}"/>
    <cellStyle name="20 % - Accent1 3 3 4 4 2" xfId="36118" xr:uid="{00000000-0005-0000-0000-000017060000}"/>
    <cellStyle name="20 % - Accent1 3 3 4 5" xfId="18438" xr:uid="{00000000-0005-0000-0000-000018060000}"/>
    <cellStyle name="20 % - Accent1 3 3 4 5 2" xfId="46350" xr:uid="{00000000-0005-0000-0000-000019060000}"/>
    <cellStyle name="20 % - Accent1 3 3 4 6" xfId="30266" xr:uid="{00000000-0005-0000-0000-00001A060000}"/>
    <cellStyle name="20 % - Accent1 3 3 5" xfId="3045" xr:uid="{00000000-0005-0000-0000-00001B060000}"/>
    <cellStyle name="20 % - Accent1 3 3 5 2" xfId="6601" xr:uid="{00000000-0005-0000-0000-00001C060000}"/>
    <cellStyle name="20 % - Accent1 3 3 5 2 2" xfId="13325" xr:uid="{00000000-0005-0000-0000-00001D060000}"/>
    <cellStyle name="20 % - Accent1 3 3 5 2 2 2" xfId="23557" xr:uid="{00000000-0005-0000-0000-00001E060000}"/>
    <cellStyle name="20 % - Accent1 3 3 5 2 2 2 2" xfId="51469" xr:uid="{00000000-0005-0000-0000-00001F060000}"/>
    <cellStyle name="20 % - Accent1 3 3 5 2 2 3" xfId="41237" xr:uid="{00000000-0005-0000-0000-000020060000}"/>
    <cellStyle name="20 % - Accent1 3 3 5 2 3" xfId="8209" xr:uid="{00000000-0005-0000-0000-000021060000}"/>
    <cellStyle name="20 % - Accent1 3 3 5 2 3 2" xfId="36121" xr:uid="{00000000-0005-0000-0000-000022060000}"/>
    <cellStyle name="20 % - Accent1 3 3 5 2 4" xfId="18441" xr:uid="{00000000-0005-0000-0000-000023060000}"/>
    <cellStyle name="20 % - Accent1 3 3 5 2 4 2" xfId="46353" xr:uid="{00000000-0005-0000-0000-000024060000}"/>
    <cellStyle name="20 % - Accent1 3 3 5 2 5" xfId="34522" xr:uid="{00000000-0005-0000-0000-000025060000}"/>
    <cellStyle name="20 % - Accent1 3 3 5 3" xfId="13324" xr:uid="{00000000-0005-0000-0000-000026060000}"/>
    <cellStyle name="20 % - Accent1 3 3 5 3 2" xfId="23556" xr:uid="{00000000-0005-0000-0000-000027060000}"/>
    <cellStyle name="20 % - Accent1 3 3 5 3 2 2" xfId="51468" xr:uid="{00000000-0005-0000-0000-000028060000}"/>
    <cellStyle name="20 % - Accent1 3 3 5 3 3" xfId="41236" xr:uid="{00000000-0005-0000-0000-000029060000}"/>
    <cellStyle name="20 % - Accent1 3 3 5 4" xfId="8208" xr:uid="{00000000-0005-0000-0000-00002A060000}"/>
    <cellStyle name="20 % - Accent1 3 3 5 4 2" xfId="36120" xr:uid="{00000000-0005-0000-0000-00002B060000}"/>
    <cellStyle name="20 % - Accent1 3 3 5 5" xfId="18440" xr:uid="{00000000-0005-0000-0000-00002C060000}"/>
    <cellStyle name="20 % - Accent1 3 3 5 5 2" xfId="46352" xr:uid="{00000000-0005-0000-0000-00002D060000}"/>
    <cellStyle name="20 % - Accent1 3 3 5 6" xfId="30966" xr:uid="{00000000-0005-0000-0000-00002E060000}"/>
    <cellStyle name="20 % - Accent1 3 3 6" xfId="987" xr:uid="{00000000-0005-0000-0000-00002F060000}"/>
    <cellStyle name="20 % - Accent1 3 3 6 2" xfId="4543" xr:uid="{00000000-0005-0000-0000-000030060000}"/>
    <cellStyle name="20 % - Accent1 3 3 6 2 2" xfId="13327" xr:uid="{00000000-0005-0000-0000-000031060000}"/>
    <cellStyle name="20 % - Accent1 3 3 6 2 2 2" xfId="23559" xr:uid="{00000000-0005-0000-0000-000032060000}"/>
    <cellStyle name="20 % - Accent1 3 3 6 2 2 2 2" xfId="51471" xr:uid="{00000000-0005-0000-0000-000033060000}"/>
    <cellStyle name="20 % - Accent1 3 3 6 2 2 3" xfId="41239" xr:uid="{00000000-0005-0000-0000-000034060000}"/>
    <cellStyle name="20 % - Accent1 3 3 6 2 3" xfId="8211" xr:uid="{00000000-0005-0000-0000-000035060000}"/>
    <cellStyle name="20 % - Accent1 3 3 6 2 3 2" xfId="36123" xr:uid="{00000000-0005-0000-0000-000036060000}"/>
    <cellStyle name="20 % - Accent1 3 3 6 2 4" xfId="18443" xr:uid="{00000000-0005-0000-0000-000037060000}"/>
    <cellStyle name="20 % - Accent1 3 3 6 2 4 2" xfId="46355" xr:uid="{00000000-0005-0000-0000-000038060000}"/>
    <cellStyle name="20 % - Accent1 3 3 6 2 5" xfId="32464" xr:uid="{00000000-0005-0000-0000-000039060000}"/>
    <cellStyle name="20 % - Accent1 3 3 6 3" xfId="13326" xr:uid="{00000000-0005-0000-0000-00003A060000}"/>
    <cellStyle name="20 % - Accent1 3 3 6 3 2" xfId="23558" xr:uid="{00000000-0005-0000-0000-00003B060000}"/>
    <cellStyle name="20 % - Accent1 3 3 6 3 2 2" xfId="51470" xr:uid="{00000000-0005-0000-0000-00003C060000}"/>
    <cellStyle name="20 % - Accent1 3 3 6 3 3" xfId="41238" xr:uid="{00000000-0005-0000-0000-00003D060000}"/>
    <cellStyle name="20 % - Accent1 3 3 6 4" xfId="8210" xr:uid="{00000000-0005-0000-0000-00003E060000}"/>
    <cellStyle name="20 % - Accent1 3 3 6 4 2" xfId="36122" xr:uid="{00000000-0005-0000-0000-00003F060000}"/>
    <cellStyle name="20 % - Accent1 3 3 6 5" xfId="18442" xr:uid="{00000000-0005-0000-0000-000040060000}"/>
    <cellStyle name="20 % - Accent1 3 3 6 5 2" xfId="46354" xr:uid="{00000000-0005-0000-0000-000041060000}"/>
    <cellStyle name="20 % - Accent1 3 3 6 6" xfId="28908" xr:uid="{00000000-0005-0000-0000-000042060000}"/>
    <cellStyle name="20 % - Accent1 3 3 7" xfId="3759" xr:uid="{00000000-0005-0000-0000-000043060000}"/>
    <cellStyle name="20 % - Accent1 3 3 7 2" xfId="8213" xr:uid="{00000000-0005-0000-0000-000044060000}"/>
    <cellStyle name="20 % - Accent1 3 3 7 2 2" xfId="13329" xr:uid="{00000000-0005-0000-0000-000045060000}"/>
    <cellStyle name="20 % - Accent1 3 3 7 2 2 2" xfId="23561" xr:uid="{00000000-0005-0000-0000-000046060000}"/>
    <cellStyle name="20 % - Accent1 3 3 7 2 2 2 2" xfId="51473" xr:uid="{00000000-0005-0000-0000-000047060000}"/>
    <cellStyle name="20 % - Accent1 3 3 7 2 2 3" xfId="41241" xr:uid="{00000000-0005-0000-0000-000048060000}"/>
    <cellStyle name="20 % - Accent1 3 3 7 2 3" xfId="18445" xr:uid="{00000000-0005-0000-0000-000049060000}"/>
    <cellStyle name="20 % - Accent1 3 3 7 2 3 2" xfId="46357" xr:uid="{00000000-0005-0000-0000-00004A060000}"/>
    <cellStyle name="20 % - Accent1 3 3 7 2 4" xfId="36125" xr:uid="{00000000-0005-0000-0000-00004B060000}"/>
    <cellStyle name="20 % - Accent1 3 3 7 3" xfId="13328" xr:uid="{00000000-0005-0000-0000-00004C060000}"/>
    <cellStyle name="20 % - Accent1 3 3 7 3 2" xfId="23560" xr:uid="{00000000-0005-0000-0000-00004D060000}"/>
    <cellStyle name="20 % - Accent1 3 3 7 3 2 2" xfId="51472" xr:uid="{00000000-0005-0000-0000-00004E060000}"/>
    <cellStyle name="20 % - Accent1 3 3 7 3 3" xfId="41240" xr:uid="{00000000-0005-0000-0000-00004F060000}"/>
    <cellStyle name="20 % - Accent1 3 3 7 4" xfId="8212" xr:uid="{00000000-0005-0000-0000-000050060000}"/>
    <cellStyle name="20 % - Accent1 3 3 7 4 2" xfId="36124" xr:uid="{00000000-0005-0000-0000-000051060000}"/>
    <cellStyle name="20 % - Accent1 3 3 7 5" xfId="18444" xr:uid="{00000000-0005-0000-0000-000052060000}"/>
    <cellStyle name="20 % - Accent1 3 3 7 5 2" xfId="46356" xr:uid="{00000000-0005-0000-0000-000053060000}"/>
    <cellStyle name="20 % - Accent1 3 3 7 6" xfId="31680" xr:uid="{00000000-0005-0000-0000-000054060000}"/>
    <cellStyle name="20 % - Accent1 3 3 8" xfId="7273" xr:uid="{00000000-0005-0000-0000-000055060000}"/>
    <cellStyle name="20 % - Accent1 3 3 8 2" xfId="13330" xr:uid="{00000000-0005-0000-0000-000056060000}"/>
    <cellStyle name="20 % - Accent1 3 3 8 2 2" xfId="23562" xr:uid="{00000000-0005-0000-0000-000057060000}"/>
    <cellStyle name="20 % - Accent1 3 3 8 2 2 2" xfId="51474" xr:uid="{00000000-0005-0000-0000-000058060000}"/>
    <cellStyle name="20 % - Accent1 3 3 8 2 3" xfId="41242" xr:uid="{00000000-0005-0000-0000-000059060000}"/>
    <cellStyle name="20 % - Accent1 3 3 8 3" xfId="8214" xr:uid="{00000000-0005-0000-0000-00005A060000}"/>
    <cellStyle name="20 % - Accent1 3 3 8 3 2" xfId="36126" xr:uid="{00000000-0005-0000-0000-00005B060000}"/>
    <cellStyle name="20 % - Accent1 3 3 8 4" xfId="18446" xr:uid="{00000000-0005-0000-0000-00005C060000}"/>
    <cellStyle name="20 % - Accent1 3 3 8 4 2" xfId="46358" xr:uid="{00000000-0005-0000-0000-00005D060000}"/>
    <cellStyle name="20 % - Accent1 3 3 8 5" xfId="35194" xr:uid="{00000000-0005-0000-0000-00005E060000}"/>
    <cellStyle name="20 % - Accent1 3 3 9" xfId="8215" xr:uid="{00000000-0005-0000-0000-00005F060000}"/>
    <cellStyle name="20 % - Accent1 3 3 9 2" xfId="13331" xr:uid="{00000000-0005-0000-0000-000060060000}"/>
    <cellStyle name="20 % - Accent1 3 3 9 2 2" xfId="23563" xr:uid="{00000000-0005-0000-0000-000061060000}"/>
    <cellStyle name="20 % - Accent1 3 3 9 2 2 2" xfId="51475" xr:uid="{00000000-0005-0000-0000-000062060000}"/>
    <cellStyle name="20 % - Accent1 3 3 9 2 3" xfId="41243" xr:uid="{00000000-0005-0000-0000-000063060000}"/>
    <cellStyle name="20 % - Accent1 3 3 9 3" xfId="18447" xr:uid="{00000000-0005-0000-0000-000064060000}"/>
    <cellStyle name="20 % - Accent1 3 3 9 3 2" xfId="46359" xr:uid="{00000000-0005-0000-0000-000065060000}"/>
    <cellStyle name="20 % - Accent1 3 3 9 4" xfId="36127" xr:uid="{00000000-0005-0000-0000-000066060000}"/>
    <cellStyle name="20 % - Accent1 3 4" xfId="119" xr:uid="{00000000-0005-0000-0000-000067060000}"/>
    <cellStyle name="20 % - Accent1 3 4 10" xfId="28040" xr:uid="{00000000-0005-0000-0000-000068060000}"/>
    <cellStyle name="20 % - Accent1 3 4 2" xfId="1449" xr:uid="{00000000-0005-0000-0000-000069060000}"/>
    <cellStyle name="20 % - Accent1 3 4 2 2" xfId="5005" xr:uid="{00000000-0005-0000-0000-00006A060000}"/>
    <cellStyle name="20 % - Accent1 3 4 2 2 2" xfId="13333" xr:uid="{00000000-0005-0000-0000-00006B060000}"/>
    <cellStyle name="20 % - Accent1 3 4 2 2 2 2" xfId="41245" xr:uid="{00000000-0005-0000-0000-00006C060000}"/>
    <cellStyle name="20 % - Accent1 3 4 2 2 3" xfId="23565" xr:uid="{00000000-0005-0000-0000-00006D060000}"/>
    <cellStyle name="20 % - Accent1 3 4 2 2 3 2" xfId="51477" xr:uid="{00000000-0005-0000-0000-00006E060000}"/>
    <cellStyle name="20 % - Accent1 3 4 2 2 4" xfId="32926" xr:uid="{00000000-0005-0000-0000-00006F060000}"/>
    <cellStyle name="20 % - Accent1 3 4 2 3" xfId="8217" xr:uid="{00000000-0005-0000-0000-000070060000}"/>
    <cellStyle name="20 % - Accent1 3 4 2 3 2" xfId="36129" xr:uid="{00000000-0005-0000-0000-000071060000}"/>
    <cellStyle name="20 % - Accent1 3 4 2 4" xfId="18449" xr:uid="{00000000-0005-0000-0000-000072060000}"/>
    <cellStyle name="20 % - Accent1 3 4 2 4 2" xfId="46361" xr:uid="{00000000-0005-0000-0000-000073060000}"/>
    <cellStyle name="20 % - Accent1 3 4 2 5" xfId="29370" xr:uid="{00000000-0005-0000-0000-000074060000}"/>
    <cellStyle name="20 % - Accent1 3 4 3" xfId="1855" xr:uid="{00000000-0005-0000-0000-000075060000}"/>
    <cellStyle name="20 % - Accent1 3 4 3 2" xfId="5411" xr:uid="{00000000-0005-0000-0000-000076060000}"/>
    <cellStyle name="20 % - Accent1 3 4 3 2 2" xfId="33332" xr:uid="{00000000-0005-0000-0000-000077060000}"/>
    <cellStyle name="20 % - Accent1 3 4 3 3" xfId="13332" xr:uid="{00000000-0005-0000-0000-000078060000}"/>
    <cellStyle name="20 % - Accent1 3 4 3 3 2" xfId="41244" xr:uid="{00000000-0005-0000-0000-000079060000}"/>
    <cellStyle name="20 % - Accent1 3 4 3 4" xfId="23564" xr:uid="{00000000-0005-0000-0000-00007A060000}"/>
    <cellStyle name="20 % - Accent1 3 4 3 4 2" xfId="51476" xr:uid="{00000000-0005-0000-0000-00007B060000}"/>
    <cellStyle name="20 % - Accent1 3 4 3 5" xfId="29776" xr:uid="{00000000-0005-0000-0000-00007C060000}"/>
    <cellStyle name="20 % - Accent1 3 4 4" xfId="2261" xr:uid="{00000000-0005-0000-0000-00007D060000}"/>
    <cellStyle name="20 % - Accent1 3 4 4 2" xfId="5817" xr:uid="{00000000-0005-0000-0000-00007E060000}"/>
    <cellStyle name="20 % - Accent1 3 4 4 2 2" xfId="33738" xr:uid="{00000000-0005-0000-0000-00007F060000}"/>
    <cellStyle name="20 % - Accent1 3 4 4 3" xfId="30182" xr:uid="{00000000-0005-0000-0000-000080060000}"/>
    <cellStyle name="20 % - Accent1 3 4 5" xfId="2961" xr:uid="{00000000-0005-0000-0000-000081060000}"/>
    <cellStyle name="20 % - Accent1 3 4 5 2" xfId="6517" xr:uid="{00000000-0005-0000-0000-000082060000}"/>
    <cellStyle name="20 % - Accent1 3 4 5 2 2" xfId="34438" xr:uid="{00000000-0005-0000-0000-000083060000}"/>
    <cellStyle name="20 % - Accent1 3 4 5 3" xfId="30882" xr:uid="{00000000-0005-0000-0000-000084060000}"/>
    <cellStyle name="20 % - Accent1 3 4 6" xfId="903" xr:uid="{00000000-0005-0000-0000-000085060000}"/>
    <cellStyle name="20 % - Accent1 3 4 6 2" xfId="4459" xr:uid="{00000000-0005-0000-0000-000086060000}"/>
    <cellStyle name="20 % - Accent1 3 4 6 2 2" xfId="32380" xr:uid="{00000000-0005-0000-0000-000087060000}"/>
    <cellStyle name="20 % - Accent1 3 4 6 3" xfId="28824" xr:uid="{00000000-0005-0000-0000-000088060000}"/>
    <cellStyle name="20 % - Accent1 3 4 7" xfId="3675" xr:uid="{00000000-0005-0000-0000-000089060000}"/>
    <cellStyle name="20 % - Accent1 3 4 7 2" xfId="31596" xr:uid="{00000000-0005-0000-0000-00008A060000}"/>
    <cellStyle name="20 % - Accent1 3 4 8" xfId="8216" xr:uid="{00000000-0005-0000-0000-00008B060000}"/>
    <cellStyle name="20 % - Accent1 3 4 8 2" xfId="36128" xr:uid="{00000000-0005-0000-0000-00008C060000}"/>
    <cellStyle name="20 % - Accent1 3 4 9" xfId="18448" xr:uid="{00000000-0005-0000-0000-00008D060000}"/>
    <cellStyle name="20 % - Accent1 3 4 9 2" xfId="46360" xr:uid="{00000000-0005-0000-0000-00008E060000}"/>
    <cellStyle name="20 % - Accent1 3 5" xfId="483" xr:uid="{00000000-0005-0000-0000-00008F060000}"/>
    <cellStyle name="20 % - Accent1 3 5 2" xfId="2625" xr:uid="{00000000-0005-0000-0000-000090060000}"/>
    <cellStyle name="20 % - Accent1 3 5 2 2" xfId="6181" xr:uid="{00000000-0005-0000-0000-000091060000}"/>
    <cellStyle name="20 % - Accent1 3 5 2 2 2" xfId="13335" xr:uid="{00000000-0005-0000-0000-000092060000}"/>
    <cellStyle name="20 % - Accent1 3 5 2 2 2 2" xfId="41247" xr:uid="{00000000-0005-0000-0000-000093060000}"/>
    <cellStyle name="20 % - Accent1 3 5 2 2 3" xfId="23567" xr:uid="{00000000-0005-0000-0000-000094060000}"/>
    <cellStyle name="20 % - Accent1 3 5 2 2 3 2" xfId="51479" xr:uid="{00000000-0005-0000-0000-000095060000}"/>
    <cellStyle name="20 % - Accent1 3 5 2 2 4" xfId="34102" xr:uid="{00000000-0005-0000-0000-000096060000}"/>
    <cellStyle name="20 % - Accent1 3 5 2 3" xfId="8219" xr:uid="{00000000-0005-0000-0000-000097060000}"/>
    <cellStyle name="20 % - Accent1 3 5 2 3 2" xfId="36131" xr:uid="{00000000-0005-0000-0000-000098060000}"/>
    <cellStyle name="20 % - Accent1 3 5 2 4" xfId="18451" xr:uid="{00000000-0005-0000-0000-000099060000}"/>
    <cellStyle name="20 % - Accent1 3 5 2 4 2" xfId="46363" xr:uid="{00000000-0005-0000-0000-00009A060000}"/>
    <cellStyle name="20 % - Accent1 3 5 2 5" xfId="30546" xr:uid="{00000000-0005-0000-0000-00009B060000}"/>
    <cellStyle name="20 % - Accent1 3 5 3" xfId="3325" xr:uid="{00000000-0005-0000-0000-00009C060000}"/>
    <cellStyle name="20 % - Accent1 3 5 3 2" xfId="6881" xr:uid="{00000000-0005-0000-0000-00009D060000}"/>
    <cellStyle name="20 % - Accent1 3 5 3 2 2" xfId="34802" xr:uid="{00000000-0005-0000-0000-00009E060000}"/>
    <cellStyle name="20 % - Accent1 3 5 3 3" xfId="13334" xr:uid="{00000000-0005-0000-0000-00009F060000}"/>
    <cellStyle name="20 % - Accent1 3 5 3 3 2" xfId="41246" xr:uid="{00000000-0005-0000-0000-0000A0060000}"/>
    <cellStyle name="20 % - Accent1 3 5 3 4" xfId="23566" xr:uid="{00000000-0005-0000-0000-0000A1060000}"/>
    <cellStyle name="20 % - Accent1 3 5 3 4 2" xfId="51478" xr:uid="{00000000-0005-0000-0000-0000A2060000}"/>
    <cellStyle name="20 % - Accent1 3 5 3 5" xfId="31246" xr:uid="{00000000-0005-0000-0000-0000A3060000}"/>
    <cellStyle name="20 % - Accent1 3 5 4" xfId="849" xr:uid="{00000000-0005-0000-0000-0000A4060000}"/>
    <cellStyle name="20 % - Accent1 3 5 4 2" xfId="4405" xr:uid="{00000000-0005-0000-0000-0000A5060000}"/>
    <cellStyle name="20 % - Accent1 3 5 4 2 2" xfId="32326" xr:uid="{00000000-0005-0000-0000-0000A6060000}"/>
    <cellStyle name="20 % - Accent1 3 5 4 3" xfId="28770" xr:uid="{00000000-0005-0000-0000-0000A7060000}"/>
    <cellStyle name="20 % - Accent1 3 5 5" xfId="4039" xr:uid="{00000000-0005-0000-0000-0000A8060000}"/>
    <cellStyle name="20 % - Accent1 3 5 5 2" xfId="31960" xr:uid="{00000000-0005-0000-0000-0000A9060000}"/>
    <cellStyle name="20 % - Accent1 3 5 6" xfId="8218" xr:uid="{00000000-0005-0000-0000-0000AA060000}"/>
    <cellStyle name="20 % - Accent1 3 5 6 2" xfId="36130" xr:uid="{00000000-0005-0000-0000-0000AB060000}"/>
    <cellStyle name="20 % - Accent1 3 5 7" xfId="18450" xr:uid="{00000000-0005-0000-0000-0000AC060000}"/>
    <cellStyle name="20 % - Accent1 3 5 7 2" xfId="46362" xr:uid="{00000000-0005-0000-0000-0000AD060000}"/>
    <cellStyle name="20 % - Accent1 3 5 8" xfId="28404" xr:uid="{00000000-0005-0000-0000-0000AE060000}"/>
    <cellStyle name="20 % - Accent1 3 6" xfId="1225" xr:uid="{00000000-0005-0000-0000-0000AF060000}"/>
    <cellStyle name="20 % - Accent1 3 6 2" xfId="4781" xr:uid="{00000000-0005-0000-0000-0000B0060000}"/>
    <cellStyle name="20 % - Accent1 3 6 2 2" xfId="13337" xr:uid="{00000000-0005-0000-0000-0000B1060000}"/>
    <cellStyle name="20 % - Accent1 3 6 2 2 2" xfId="23569" xr:uid="{00000000-0005-0000-0000-0000B2060000}"/>
    <cellStyle name="20 % - Accent1 3 6 2 2 2 2" xfId="51481" xr:uid="{00000000-0005-0000-0000-0000B3060000}"/>
    <cellStyle name="20 % - Accent1 3 6 2 2 3" xfId="41249" xr:uid="{00000000-0005-0000-0000-0000B4060000}"/>
    <cellStyle name="20 % - Accent1 3 6 2 3" xfId="8221" xr:uid="{00000000-0005-0000-0000-0000B5060000}"/>
    <cellStyle name="20 % - Accent1 3 6 2 3 2" xfId="36133" xr:uid="{00000000-0005-0000-0000-0000B6060000}"/>
    <cellStyle name="20 % - Accent1 3 6 2 4" xfId="18453" xr:uid="{00000000-0005-0000-0000-0000B7060000}"/>
    <cellStyle name="20 % - Accent1 3 6 2 4 2" xfId="46365" xr:uid="{00000000-0005-0000-0000-0000B8060000}"/>
    <cellStyle name="20 % - Accent1 3 6 2 5" xfId="32702" xr:uid="{00000000-0005-0000-0000-0000B9060000}"/>
    <cellStyle name="20 % - Accent1 3 6 3" xfId="13336" xr:uid="{00000000-0005-0000-0000-0000BA060000}"/>
    <cellStyle name="20 % - Accent1 3 6 3 2" xfId="23568" xr:uid="{00000000-0005-0000-0000-0000BB060000}"/>
    <cellStyle name="20 % - Accent1 3 6 3 2 2" xfId="51480" xr:uid="{00000000-0005-0000-0000-0000BC060000}"/>
    <cellStyle name="20 % - Accent1 3 6 3 3" xfId="41248" xr:uid="{00000000-0005-0000-0000-0000BD060000}"/>
    <cellStyle name="20 % - Accent1 3 6 4" xfId="8220" xr:uid="{00000000-0005-0000-0000-0000BE060000}"/>
    <cellStyle name="20 % - Accent1 3 6 4 2" xfId="36132" xr:uid="{00000000-0005-0000-0000-0000BF060000}"/>
    <cellStyle name="20 % - Accent1 3 6 5" xfId="18452" xr:uid="{00000000-0005-0000-0000-0000C0060000}"/>
    <cellStyle name="20 % - Accent1 3 6 5 2" xfId="46364" xr:uid="{00000000-0005-0000-0000-0000C1060000}"/>
    <cellStyle name="20 % - Accent1 3 6 6" xfId="29146" xr:uid="{00000000-0005-0000-0000-0000C2060000}"/>
    <cellStyle name="20 % - Accent1 3 7" xfId="1395" xr:uid="{00000000-0005-0000-0000-0000C3060000}"/>
    <cellStyle name="20 % - Accent1 3 7 2" xfId="4951" xr:uid="{00000000-0005-0000-0000-0000C4060000}"/>
    <cellStyle name="20 % - Accent1 3 7 2 2" xfId="13339" xr:uid="{00000000-0005-0000-0000-0000C5060000}"/>
    <cellStyle name="20 % - Accent1 3 7 2 2 2" xfId="23571" xr:uid="{00000000-0005-0000-0000-0000C6060000}"/>
    <cellStyle name="20 % - Accent1 3 7 2 2 2 2" xfId="51483" xr:uid="{00000000-0005-0000-0000-0000C7060000}"/>
    <cellStyle name="20 % - Accent1 3 7 2 2 3" xfId="41251" xr:uid="{00000000-0005-0000-0000-0000C8060000}"/>
    <cellStyle name="20 % - Accent1 3 7 2 3" xfId="8223" xr:uid="{00000000-0005-0000-0000-0000C9060000}"/>
    <cellStyle name="20 % - Accent1 3 7 2 3 2" xfId="36135" xr:uid="{00000000-0005-0000-0000-0000CA060000}"/>
    <cellStyle name="20 % - Accent1 3 7 2 4" xfId="18455" xr:uid="{00000000-0005-0000-0000-0000CB060000}"/>
    <cellStyle name="20 % - Accent1 3 7 2 4 2" xfId="46367" xr:uid="{00000000-0005-0000-0000-0000CC060000}"/>
    <cellStyle name="20 % - Accent1 3 7 2 5" xfId="32872" xr:uid="{00000000-0005-0000-0000-0000CD060000}"/>
    <cellStyle name="20 % - Accent1 3 7 3" xfId="13338" xr:uid="{00000000-0005-0000-0000-0000CE060000}"/>
    <cellStyle name="20 % - Accent1 3 7 3 2" xfId="23570" xr:uid="{00000000-0005-0000-0000-0000CF060000}"/>
    <cellStyle name="20 % - Accent1 3 7 3 2 2" xfId="51482" xr:uid="{00000000-0005-0000-0000-0000D0060000}"/>
    <cellStyle name="20 % - Accent1 3 7 3 3" xfId="41250" xr:uid="{00000000-0005-0000-0000-0000D1060000}"/>
    <cellStyle name="20 % - Accent1 3 7 4" xfId="8222" xr:uid="{00000000-0005-0000-0000-0000D2060000}"/>
    <cellStyle name="20 % - Accent1 3 7 4 2" xfId="36134" xr:uid="{00000000-0005-0000-0000-0000D3060000}"/>
    <cellStyle name="20 % - Accent1 3 7 5" xfId="18454" xr:uid="{00000000-0005-0000-0000-0000D4060000}"/>
    <cellStyle name="20 % - Accent1 3 7 5 2" xfId="46366" xr:uid="{00000000-0005-0000-0000-0000D5060000}"/>
    <cellStyle name="20 % - Accent1 3 7 6" xfId="29316" xr:uid="{00000000-0005-0000-0000-0000D6060000}"/>
    <cellStyle name="20 % - Accent1 3 8" xfId="1801" xr:uid="{00000000-0005-0000-0000-0000D7060000}"/>
    <cellStyle name="20 % - Accent1 3 8 2" xfId="5357" xr:uid="{00000000-0005-0000-0000-0000D8060000}"/>
    <cellStyle name="20 % - Accent1 3 8 2 2" xfId="13341" xr:uid="{00000000-0005-0000-0000-0000D9060000}"/>
    <cellStyle name="20 % - Accent1 3 8 2 2 2" xfId="23573" xr:uid="{00000000-0005-0000-0000-0000DA060000}"/>
    <cellStyle name="20 % - Accent1 3 8 2 2 2 2" xfId="51485" xr:uid="{00000000-0005-0000-0000-0000DB060000}"/>
    <cellStyle name="20 % - Accent1 3 8 2 2 3" xfId="41253" xr:uid="{00000000-0005-0000-0000-0000DC060000}"/>
    <cellStyle name="20 % - Accent1 3 8 2 3" xfId="8225" xr:uid="{00000000-0005-0000-0000-0000DD060000}"/>
    <cellStyle name="20 % - Accent1 3 8 2 3 2" xfId="36137" xr:uid="{00000000-0005-0000-0000-0000DE060000}"/>
    <cellStyle name="20 % - Accent1 3 8 2 4" xfId="18457" xr:uid="{00000000-0005-0000-0000-0000DF060000}"/>
    <cellStyle name="20 % - Accent1 3 8 2 4 2" xfId="46369" xr:uid="{00000000-0005-0000-0000-0000E0060000}"/>
    <cellStyle name="20 % - Accent1 3 8 2 5" xfId="33278" xr:uid="{00000000-0005-0000-0000-0000E1060000}"/>
    <cellStyle name="20 % - Accent1 3 8 3" xfId="13340" xr:uid="{00000000-0005-0000-0000-0000E2060000}"/>
    <cellStyle name="20 % - Accent1 3 8 3 2" xfId="23572" xr:uid="{00000000-0005-0000-0000-0000E3060000}"/>
    <cellStyle name="20 % - Accent1 3 8 3 2 2" xfId="51484" xr:uid="{00000000-0005-0000-0000-0000E4060000}"/>
    <cellStyle name="20 % - Accent1 3 8 3 3" xfId="41252" xr:uid="{00000000-0005-0000-0000-0000E5060000}"/>
    <cellStyle name="20 % - Accent1 3 8 4" xfId="8224" xr:uid="{00000000-0005-0000-0000-0000E6060000}"/>
    <cellStyle name="20 % - Accent1 3 8 4 2" xfId="36136" xr:uid="{00000000-0005-0000-0000-0000E7060000}"/>
    <cellStyle name="20 % - Accent1 3 8 5" xfId="18456" xr:uid="{00000000-0005-0000-0000-0000E8060000}"/>
    <cellStyle name="20 % - Accent1 3 8 5 2" xfId="46368" xr:uid="{00000000-0005-0000-0000-0000E9060000}"/>
    <cellStyle name="20 % - Accent1 3 8 6" xfId="29722" xr:uid="{00000000-0005-0000-0000-0000EA060000}"/>
    <cellStyle name="20 % - Accent1 3 9" xfId="2207" xr:uid="{00000000-0005-0000-0000-0000EB060000}"/>
    <cellStyle name="20 % - Accent1 3 9 2" xfId="5763" xr:uid="{00000000-0005-0000-0000-0000EC060000}"/>
    <cellStyle name="20 % - Accent1 3 9 2 2" xfId="13343" xr:uid="{00000000-0005-0000-0000-0000ED060000}"/>
    <cellStyle name="20 % - Accent1 3 9 2 2 2" xfId="23575" xr:uid="{00000000-0005-0000-0000-0000EE060000}"/>
    <cellStyle name="20 % - Accent1 3 9 2 2 2 2" xfId="51487" xr:uid="{00000000-0005-0000-0000-0000EF060000}"/>
    <cellStyle name="20 % - Accent1 3 9 2 2 3" xfId="41255" xr:uid="{00000000-0005-0000-0000-0000F0060000}"/>
    <cellStyle name="20 % - Accent1 3 9 2 3" xfId="8227" xr:uid="{00000000-0005-0000-0000-0000F1060000}"/>
    <cellStyle name="20 % - Accent1 3 9 2 3 2" xfId="36139" xr:uid="{00000000-0005-0000-0000-0000F2060000}"/>
    <cellStyle name="20 % - Accent1 3 9 2 4" xfId="18459" xr:uid="{00000000-0005-0000-0000-0000F3060000}"/>
    <cellStyle name="20 % - Accent1 3 9 2 4 2" xfId="46371" xr:uid="{00000000-0005-0000-0000-0000F4060000}"/>
    <cellStyle name="20 % - Accent1 3 9 2 5" xfId="33684" xr:uid="{00000000-0005-0000-0000-0000F5060000}"/>
    <cellStyle name="20 % - Accent1 3 9 3" xfId="13342" xr:uid="{00000000-0005-0000-0000-0000F6060000}"/>
    <cellStyle name="20 % - Accent1 3 9 3 2" xfId="23574" xr:uid="{00000000-0005-0000-0000-0000F7060000}"/>
    <cellStyle name="20 % - Accent1 3 9 3 2 2" xfId="51486" xr:uid="{00000000-0005-0000-0000-0000F8060000}"/>
    <cellStyle name="20 % - Accent1 3 9 3 3" xfId="41254" xr:uid="{00000000-0005-0000-0000-0000F9060000}"/>
    <cellStyle name="20 % - Accent1 3 9 4" xfId="8226" xr:uid="{00000000-0005-0000-0000-0000FA060000}"/>
    <cellStyle name="20 % - Accent1 3 9 4 2" xfId="36138" xr:uid="{00000000-0005-0000-0000-0000FB060000}"/>
    <cellStyle name="20 % - Accent1 3 9 5" xfId="18458" xr:uid="{00000000-0005-0000-0000-0000FC060000}"/>
    <cellStyle name="20 % - Accent1 3 9 5 2" xfId="46370" xr:uid="{00000000-0005-0000-0000-0000FD060000}"/>
    <cellStyle name="20 % - Accent1 3 9 6" xfId="30128" xr:uid="{00000000-0005-0000-0000-0000FE060000}"/>
    <cellStyle name="20 % - Accent1 30" xfId="27956" xr:uid="{00000000-0005-0000-0000-0000FF060000}"/>
    <cellStyle name="20 % - Accent1 31" xfId="55870" xr:uid="{00000000-0005-0000-0000-000000070000}"/>
    <cellStyle name="20 % - Accent1 4" xfId="133" xr:uid="{00000000-0005-0000-0000-000001070000}"/>
    <cellStyle name="20 % - Accent1 4 10" xfId="777" xr:uid="{00000000-0005-0000-0000-000002070000}"/>
    <cellStyle name="20 % - Accent1 4 10 2" xfId="4333" xr:uid="{00000000-0005-0000-0000-000003070000}"/>
    <cellStyle name="20 % - Accent1 4 10 2 2" xfId="13345" xr:uid="{00000000-0005-0000-0000-000004070000}"/>
    <cellStyle name="20 % - Accent1 4 10 2 2 2" xfId="23577" xr:uid="{00000000-0005-0000-0000-000005070000}"/>
    <cellStyle name="20 % - Accent1 4 10 2 2 2 2" xfId="51489" xr:uid="{00000000-0005-0000-0000-000006070000}"/>
    <cellStyle name="20 % - Accent1 4 10 2 2 3" xfId="41257" xr:uid="{00000000-0005-0000-0000-000007070000}"/>
    <cellStyle name="20 % - Accent1 4 10 2 3" xfId="8229" xr:uid="{00000000-0005-0000-0000-000008070000}"/>
    <cellStyle name="20 % - Accent1 4 10 2 3 2" xfId="36141" xr:uid="{00000000-0005-0000-0000-000009070000}"/>
    <cellStyle name="20 % - Accent1 4 10 2 4" xfId="18461" xr:uid="{00000000-0005-0000-0000-00000A070000}"/>
    <cellStyle name="20 % - Accent1 4 10 2 4 2" xfId="46373" xr:uid="{00000000-0005-0000-0000-00000B070000}"/>
    <cellStyle name="20 % - Accent1 4 10 2 5" xfId="32254" xr:uid="{00000000-0005-0000-0000-00000C070000}"/>
    <cellStyle name="20 % - Accent1 4 10 3" xfId="13344" xr:uid="{00000000-0005-0000-0000-00000D070000}"/>
    <cellStyle name="20 % - Accent1 4 10 3 2" xfId="23576" xr:uid="{00000000-0005-0000-0000-00000E070000}"/>
    <cellStyle name="20 % - Accent1 4 10 3 2 2" xfId="51488" xr:uid="{00000000-0005-0000-0000-00000F070000}"/>
    <cellStyle name="20 % - Accent1 4 10 3 3" xfId="41256" xr:uid="{00000000-0005-0000-0000-000010070000}"/>
    <cellStyle name="20 % - Accent1 4 10 4" xfId="8228" xr:uid="{00000000-0005-0000-0000-000011070000}"/>
    <cellStyle name="20 % - Accent1 4 10 4 2" xfId="36140" xr:uid="{00000000-0005-0000-0000-000012070000}"/>
    <cellStyle name="20 % - Accent1 4 10 5" xfId="18460" xr:uid="{00000000-0005-0000-0000-000013070000}"/>
    <cellStyle name="20 % - Accent1 4 10 5 2" xfId="46372" xr:uid="{00000000-0005-0000-0000-000014070000}"/>
    <cellStyle name="20 % - Accent1 4 10 6" xfId="28698" xr:uid="{00000000-0005-0000-0000-000015070000}"/>
    <cellStyle name="20 % - Accent1 4 11" xfId="3689" xr:uid="{00000000-0005-0000-0000-000016070000}"/>
    <cellStyle name="20 % - Accent1 4 11 2" xfId="13346" xr:uid="{00000000-0005-0000-0000-000017070000}"/>
    <cellStyle name="20 % - Accent1 4 11 2 2" xfId="23578" xr:uid="{00000000-0005-0000-0000-000018070000}"/>
    <cellStyle name="20 % - Accent1 4 11 2 2 2" xfId="51490" xr:uid="{00000000-0005-0000-0000-000019070000}"/>
    <cellStyle name="20 % - Accent1 4 11 2 3" xfId="41258" xr:uid="{00000000-0005-0000-0000-00001A070000}"/>
    <cellStyle name="20 % - Accent1 4 11 3" xfId="8230" xr:uid="{00000000-0005-0000-0000-00001B070000}"/>
    <cellStyle name="20 % - Accent1 4 11 3 2" xfId="36142" xr:uid="{00000000-0005-0000-0000-00001C070000}"/>
    <cellStyle name="20 % - Accent1 4 11 4" xfId="18462" xr:uid="{00000000-0005-0000-0000-00001D070000}"/>
    <cellStyle name="20 % - Accent1 4 11 4 2" xfId="46374" xr:uid="{00000000-0005-0000-0000-00001E070000}"/>
    <cellStyle name="20 % - Accent1 4 11 5" xfId="31610" xr:uid="{00000000-0005-0000-0000-00001F070000}"/>
    <cellStyle name="20 % - Accent1 4 12" xfId="7203" xr:uid="{00000000-0005-0000-0000-000020070000}"/>
    <cellStyle name="20 % - Accent1 4 12 2" xfId="13347" xr:uid="{00000000-0005-0000-0000-000021070000}"/>
    <cellStyle name="20 % - Accent1 4 12 2 2" xfId="23579" xr:uid="{00000000-0005-0000-0000-000022070000}"/>
    <cellStyle name="20 % - Accent1 4 12 2 2 2" xfId="51491" xr:uid="{00000000-0005-0000-0000-000023070000}"/>
    <cellStyle name="20 % - Accent1 4 12 2 3" xfId="41259" xr:uid="{00000000-0005-0000-0000-000024070000}"/>
    <cellStyle name="20 % - Accent1 4 12 3" xfId="8231" xr:uid="{00000000-0005-0000-0000-000025070000}"/>
    <cellStyle name="20 % - Accent1 4 12 3 2" xfId="36143" xr:uid="{00000000-0005-0000-0000-000026070000}"/>
    <cellStyle name="20 % - Accent1 4 12 4" xfId="18463" xr:uid="{00000000-0005-0000-0000-000027070000}"/>
    <cellStyle name="20 % - Accent1 4 12 4 2" xfId="46375" xr:uid="{00000000-0005-0000-0000-000028070000}"/>
    <cellStyle name="20 % - Accent1 4 12 5" xfId="35124" xr:uid="{00000000-0005-0000-0000-000029070000}"/>
    <cellStyle name="20 % - Accent1 4 13" xfId="8232" xr:uid="{00000000-0005-0000-0000-00002A070000}"/>
    <cellStyle name="20 % - Accent1 4 13 2" xfId="13348" xr:uid="{00000000-0005-0000-0000-00002B070000}"/>
    <cellStyle name="20 % - Accent1 4 13 2 2" xfId="23580" xr:uid="{00000000-0005-0000-0000-00002C070000}"/>
    <cellStyle name="20 % - Accent1 4 13 2 2 2" xfId="51492" xr:uid="{00000000-0005-0000-0000-00002D070000}"/>
    <cellStyle name="20 % - Accent1 4 13 2 3" xfId="41260" xr:uid="{00000000-0005-0000-0000-00002E070000}"/>
    <cellStyle name="20 % - Accent1 4 13 3" xfId="18464" xr:uid="{00000000-0005-0000-0000-00002F070000}"/>
    <cellStyle name="20 % - Accent1 4 13 3 2" xfId="46376" xr:uid="{00000000-0005-0000-0000-000030070000}"/>
    <cellStyle name="20 % - Accent1 4 13 4" xfId="36144" xr:uid="{00000000-0005-0000-0000-000031070000}"/>
    <cellStyle name="20 % - Accent1 4 14" xfId="7801" xr:uid="{00000000-0005-0000-0000-000032070000}"/>
    <cellStyle name="20 % - Accent1 4 14 2" xfId="12918" xr:uid="{00000000-0005-0000-0000-000033070000}"/>
    <cellStyle name="20 % - Accent1 4 14 2 2" xfId="23150" xr:uid="{00000000-0005-0000-0000-000034070000}"/>
    <cellStyle name="20 % - Accent1 4 14 2 2 2" xfId="51062" xr:uid="{00000000-0005-0000-0000-000035070000}"/>
    <cellStyle name="20 % - Accent1 4 14 2 3" xfId="40830" xr:uid="{00000000-0005-0000-0000-000036070000}"/>
    <cellStyle name="20 % - Accent1 4 14 3" xfId="18034" xr:uid="{00000000-0005-0000-0000-000037070000}"/>
    <cellStyle name="20 % - Accent1 4 14 3 2" xfId="45946" xr:uid="{00000000-0005-0000-0000-000038070000}"/>
    <cellStyle name="20 % - Accent1 4 14 4" xfId="35714" xr:uid="{00000000-0005-0000-0000-000039070000}"/>
    <cellStyle name="20 % - Accent1 4 15" xfId="12650" xr:uid="{00000000-0005-0000-0000-00003A070000}"/>
    <cellStyle name="20 % - Accent1 4 15 2" xfId="22882" xr:uid="{00000000-0005-0000-0000-00003B070000}"/>
    <cellStyle name="20 % - Accent1 4 15 2 2" xfId="50794" xr:uid="{00000000-0005-0000-0000-00003C070000}"/>
    <cellStyle name="20 % - Accent1 4 15 3" xfId="40562" xr:uid="{00000000-0005-0000-0000-00003D070000}"/>
    <cellStyle name="20 % - Accent1 4 16" xfId="7529" xr:uid="{00000000-0005-0000-0000-00003E070000}"/>
    <cellStyle name="20 % - Accent1 4 16 2" xfId="35446" xr:uid="{00000000-0005-0000-0000-00003F070000}"/>
    <cellStyle name="20 % - Accent1 4 17" xfId="17766" xr:uid="{00000000-0005-0000-0000-000040070000}"/>
    <cellStyle name="20 % - Accent1 4 17 2" xfId="45678" xr:uid="{00000000-0005-0000-0000-000041070000}"/>
    <cellStyle name="20 % - Accent1 4 18" xfId="28054" xr:uid="{00000000-0005-0000-0000-000042070000}"/>
    <cellStyle name="20 % - Accent1 4 2" xfId="301" xr:uid="{00000000-0005-0000-0000-000043070000}"/>
    <cellStyle name="20 % - Accent1 4 2 10" xfId="8233" xr:uid="{00000000-0005-0000-0000-000044070000}"/>
    <cellStyle name="20 % - Accent1 4 2 10 2" xfId="13349" xr:uid="{00000000-0005-0000-0000-000045070000}"/>
    <cellStyle name="20 % - Accent1 4 2 10 2 2" xfId="23581" xr:uid="{00000000-0005-0000-0000-000046070000}"/>
    <cellStyle name="20 % - Accent1 4 2 10 2 2 2" xfId="51493" xr:uid="{00000000-0005-0000-0000-000047070000}"/>
    <cellStyle name="20 % - Accent1 4 2 10 2 3" xfId="41261" xr:uid="{00000000-0005-0000-0000-000048070000}"/>
    <cellStyle name="20 % - Accent1 4 2 10 3" xfId="18465" xr:uid="{00000000-0005-0000-0000-000049070000}"/>
    <cellStyle name="20 % - Accent1 4 2 10 3 2" xfId="46377" xr:uid="{00000000-0005-0000-0000-00004A070000}"/>
    <cellStyle name="20 % - Accent1 4 2 10 4" xfId="36145" xr:uid="{00000000-0005-0000-0000-00004B070000}"/>
    <cellStyle name="20 % - Accent1 4 2 11" xfId="8234" xr:uid="{00000000-0005-0000-0000-00004C070000}"/>
    <cellStyle name="20 % - Accent1 4 2 11 2" xfId="13350" xr:uid="{00000000-0005-0000-0000-00004D070000}"/>
    <cellStyle name="20 % - Accent1 4 2 11 2 2" xfId="23582" xr:uid="{00000000-0005-0000-0000-00004E070000}"/>
    <cellStyle name="20 % - Accent1 4 2 11 2 2 2" xfId="51494" xr:uid="{00000000-0005-0000-0000-00004F070000}"/>
    <cellStyle name="20 % - Accent1 4 2 11 2 3" xfId="41262" xr:uid="{00000000-0005-0000-0000-000050070000}"/>
    <cellStyle name="20 % - Accent1 4 2 11 3" xfId="18466" xr:uid="{00000000-0005-0000-0000-000051070000}"/>
    <cellStyle name="20 % - Accent1 4 2 11 3 2" xfId="46378" xr:uid="{00000000-0005-0000-0000-000052070000}"/>
    <cellStyle name="20 % - Accent1 4 2 11 4" xfId="36146" xr:uid="{00000000-0005-0000-0000-000053070000}"/>
    <cellStyle name="20 % - Accent1 4 2 12" xfId="7909" xr:uid="{00000000-0005-0000-0000-000054070000}"/>
    <cellStyle name="20 % - Accent1 4 2 12 2" xfId="13025" xr:uid="{00000000-0005-0000-0000-000055070000}"/>
    <cellStyle name="20 % - Accent1 4 2 12 2 2" xfId="23257" xr:uid="{00000000-0005-0000-0000-000056070000}"/>
    <cellStyle name="20 % - Accent1 4 2 12 2 2 2" xfId="51169" xr:uid="{00000000-0005-0000-0000-000057070000}"/>
    <cellStyle name="20 % - Accent1 4 2 12 2 3" xfId="40937" xr:uid="{00000000-0005-0000-0000-000058070000}"/>
    <cellStyle name="20 % - Accent1 4 2 12 3" xfId="18141" xr:uid="{00000000-0005-0000-0000-000059070000}"/>
    <cellStyle name="20 % - Accent1 4 2 12 3 2" xfId="46053" xr:uid="{00000000-0005-0000-0000-00005A070000}"/>
    <cellStyle name="20 % - Accent1 4 2 12 4" xfId="35821" xr:uid="{00000000-0005-0000-0000-00005B070000}"/>
    <cellStyle name="20 % - Accent1 4 2 13" xfId="12818" xr:uid="{00000000-0005-0000-0000-00005C070000}"/>
    <cellStyle name="20 % - Accent1 4 2 13 2" xfId="23050" xr:uid="{00000000-0005-0000-0000-00005D070000}"/>
    <cellStyle name="20 % - Accent1 4 2 13 2 2" xfId="50962" xr:uid="{00000000-0005-0000-0000-00005E070000}"/>
    <cellStyle name="20 % - Accent1 4 2 13 3" xfId="40730" xr:uid="{00000000-0005-0000-0000-00005F070000}"/>
    <cellStyle name="20 % - Accent1 4 2 14" xfId="7697" xr:uid="{00000000-0005-0000-0000-000060070000}"/>
    <cellStyle name="20 % - Accent1 4 2 14 2" xfId="35614" xr:uid="{00000000-0005-0000-0000-000061070000}"/>
    <cellStyle name="20 % - Accent1 4 2 15" xfId="17934" xr:uid="{00000000-0005-0000-0000-000062070000}"/>
    <cellStyle name="20 % - Accent1 4 2 15 2" xfId="45846" xr:uid="{00000000-0005-0000-0000-000063070000}"/>
    <cellStyle name="20 % - Accent1 4 2 16" xfId="28222" xr:uid="{00000000-0005-0000-0000-000064070000}"/>
    <cellStyle name="20 % - Accent1 4 2 2" xfId="665" xr:uid="{00000000-0005-0000-0000-000065070000}"/>
    <cellStyle name="20 % - Accent1 4 2 2 2" xfId="2807" xr:uid="{00000000-0005-0000-0000-000066070000}"/>
    <cellStyle name="20 % - Accent1 4 2 2 2 2" xfId="6363" xr:uid="{00000000-0005-0000-0000-000067070000}"/>
    <cellStyle name="20 % - Accent1 4 2 2 2 2 2" xfId="13352" xr:uid="{00000000-0005-0000-0000-000068070000}"/>
    <cellStyle name="20 % - Accent1 4 2 2 2 2 2 2" xfId="41264" xr:uid="{00000000-0005-0000-0000-000069070000}"/>
    <cellStyle name="20 % - Accent1 4 2 2 2 2 3" xfId="23584" xr:uid="{00000000-0005-0000-0000-00006A070000}"/>
    <cellStyle name="20 % - Accent1 4 2 2 2 2 3 2" xfId="51496" xr:uid="{00000000-0005-0000-0000-00006B070000}"/>
    <cellStyle name="20 % - Accent1 4 2 2 2 2 4" xfId="34284" xr:uid="{00000000-0005-0000-0000-00006C070000}"/>
    <cellStyle name="20 % - Accent1 4 2 2 2 3" xfId="8236" xr:uid="{00000000-0005-0000-0000-00006D070000}"/>
    <cellStyle name="20 % - Accent1 4 2 2 2 3 2" xfId="36148" xr:uid="{00000000-0005-0000-0000-00006E070000}"/>
    <cellStyle name="20 % - Accent1 4 2 2 2 4" xfId="18468" xr:uid="{00000000-0005-0000-0000-00006F070000}"/>
    <cellStyle name="20 % - Accent1 4 2 2 2 4 2" xfId="46380" xr:uid="{00000000-0005-0000-0000-000070070000}"/>
    <cellStyle name="20 % - Accent1 4 2 2 2 5" xfId="30728" xr:uid="{00000000-0005-0000-0000-000071070000}"/>
    <cellStyle name="20 % - Accent1 4 2 2 3" xfId="3507" xr:uid="{00000000-0005-0000-0000-000072070000}"/>
    <cellStyle name="20 % - Accent1 4 2 2 3 2" xfId="7063" xr:uid="{00000000-0005-0000-0000-000073070000}"/>
    <cellStyle name="20 % - Accent1 4 2 2 3 2 2" xfId="34984" xr:uid="{00000000-0005-0000-0000-000074070000}"/>
    <cellStyle name="20 % - Accent1 4 2 2 3 3" xfId="13351" xr:uid="{00000000-0005-0000-0000-000075070000}"/>
    <cellStyle name="20 % - Accent1 4 2 2 3 3 2" xfId="41263" xr:uid="{00000000-0005-0000-0000-000076070000}"/>
    <cellStyle name="20 % - Accent1 4 2 2 3 4" xfId="23583" xr:uid="{00000000-0005-0000-0000-000077070000}"/>
    <cellStyle name="20 % - Accent1 4 2 2 3 4 2" xfId="51495" xr:uid="{00000000-0005-0000-0000-000078070000}"/>
    <cellStyle name="20 % - Accent1 4 2 2 3 5" xfId="31428" xr:uid="{00000000-0005-0000-0000-000079070000}"/>
    <cellStyle name="20 % - Accent1 4 2 2 4" xfId="1323" xr:uid="{00000000-0005-0000-0000-00007A070000}"/>
    <cellStyle name="20 % - Accent1 4 2 2 4 2" xfId="4879" xr:uid="{00000000-0005-0000-0000-00007B070000}"/>
    <cellStyle name="20 % - Accent1 4 2 2 4 2 2" xfId="32800" xr:uid="{00000000-0005-0000-0000-00007C070000}"/>
    <cellStyle name="20 % - Accent1 4 2 2 4 3" xfId="29244" xr:uid="{00000000-0005-0000-0000-00007D070000}"/>
    <cellStyle name="20 % - Accent1 4 2 2 5" xfId="4221" xr:uid="{00000000-0005-0000-0000-00007E070000}"/>
    <cellStyle name="20 % - Accent1 4 2 2 5 2" xfId="32142" xr:uid="{00000000-0005-0000-0000-00007F070000}"/>
    <cellStyle name="20 % - Accent1 4 2 2 6" xfId="8235" xr:uid="{00000000-0005-0000-0000-000080070000}"/>
    <cellStyle name="20 % - Accent1 4 2 2 6 2" xfId="36147" xr:uid="{00000000-0005-0000-0000-000081070000}"/>
    <cellStyle name="20 % - Accent1 4 2 2 7" xfId="18467" xr:uid="{00000000-0005-0000-0000-000082070000}"/>
    <cellStyle name="20 % - Accent1 4 2 2 7 2" xfId="46379" xr:uid="{00000000-0005-0000-0000-000083070000}"/>
    <cellStyle name="20 % - Accent1 4 2 2 8" xfId="28586" xr:uid="{00000000-0005-0000-0000-000084070000}"/>
    <cellStyle name="20 % - Accent1 4 2 3" xfId="1631" xr:uid="{00000000-0005-0000-0000-000085070000}"/>
    <cellStyle name="20 % - Accent1 4 2 3 2" xfId="5187" xr:uid="{00000000-0005-0000-0000-000086070000}"/>
    <cellStyle name="20 % - Accent1 4 2 3 2 2" xfId="13354" xr:uid="{00000000-0005-0000-0000-000087070000}"/>
    <cellStyle name="20 % - Accent1 4 2 3 2 2 2" xfId="23586" xr:uid="{00000000-0005-0000-0000-000088070000}"/>
    <cellStyle name="20 % - Accent1 4 2 3 2 2 2 2" xfId="51498" xr:uid="{00000000-0005-0000-0000-000089070000}"/>
    <cellStyle name="20 % - Accent1 4 2 3 2 2 3" xfId="41266" xr:uid="{00000000-0005-0000-0000-00008A070000}"/>
    <cellStyle name="20 % - Accent1 4 2 3 2 3" xfId="8238" xr:uid="{00000000-0005-0000-0000-00008B070000}"/>
    <cellStyle name="20 % - Accent1 4 2 3 2 3 2" xfId="36150" xr:uid="{00000000-0005-0000-0000-00008C070000}"/>
    <cellStyle name="20 % - Accent1 4 2 3 2 4" xfId="18470" xr:uid="{00000000-0005-0000-0000-00008D070000}"/>
    <cellStyle name="20 % - Accent1 4 2 3 2 4 2" xfId="46382" xr:uid="{00000000-0005-0000-0000-00008E070000}"/>
    <cellStyle name="20 % - Accent1 4 2 3 2 5" xfId="33108" xr:uid="{00000000-0005-0000-0000-00008F070000}"/>
    <cellStyle name="20 % - Accent1 4 2 3 3" xfId="13353" xr:uid="{00000000-0005-0000-0000-000090070000}"/>
    <cellStyle name="20 % - Accent1 4 2 3 3 2" xfId="23585" xr:uid="{00000000-0005-0000-0000-000091070000}"/>
    <cellStyle name="20 % - Accent1 4 2 3 3 2 2" xfId="51497" xr:uid="{00000000-0005-0000-0000-000092070000}"/>
    <cellStyle name="20 % - Accent1 4 2 3 3 3" xfId="41265" xr:uid="{00000000-0005-0000-0000-000093070000}"/>
    <cellStyle name="20 % - Accent1 4 2 3 4" xfId="8237" xr:uid="{00000000-0005-0000-0000-000094070000}"/>
    <cellStyle name="20 % - Accent1 4 2 3 4 2" xfId="36149" xr:uid="{00000000-0005-0000-0000-000095070000}"/>
    <cellStyle name="20 % - Accent1 4 2 3 5" xfId="18469" xr:uid="{00000000-0005-0000-0000-000096070000}"/>
    <cellStyle name="20 % - Accent1 4 2 3 5 2" xfId="46381" xr:uid="{00000000-0005-0000-0000-000097070000}"/>
    <cellStyle name="20 % - Accent1 4 2 3 6" xfId="29552" xr:uid="{00000000-0005-0000-0000-000098070000}"/>
    <cellStyle name="20 % - Accent1 4 2 4" xfId="2037" xr:uid="{00000000-0005-0000-0000-000099070000}"/>
    <cellStyle name="20 % - Accent1 4 2 4 2" xfId="5593" xr:uid="{00000000-0005-0000-0000-00009A070000}"/>
    <cellStyle name="20 % - Accent1 4 2 4 2 2" xfId="13356" xr:uid="{00000000-0005-0000-0000-00009B070000}"/>
    <cellStyle name="20 % - Accent1 4 2 4 2 2 2" xfId="23588" xr:uid="{00000000-0005-0000-0000-00009C070000}"/>
    <cellStyle name="20 % - Accent1 4 2 4 2 2 2 2" xfId="51500" xr:uid="{00000000-0005-0000-0000-00009D070000}"/>
    <cellStyle name="20 % - Accent1 4 2 4 2 2 3" xfId="41268" xr:uid="{00000000-0005-0000-0000-00009E070000}"/>
    <cellStyle name="20 % - Accent1 4 2 4 2 3" xfId="8240" xr:uid="{00000000-0005-0000-0000-00009F070000}"/>
    <cellStyle name="20 % - Accent1 4 2 4 2 3 2" xfId="36152" xr:uid="{00000000-0005-0000-0000-0000A0070000}"/>
    <cellStyle name="20 % - Accent1 4 2 4 2 4" xfId="18472" xr:uid="{00000000-0005-0000-0000-0000A1070000}"/>
    <cellStyle name="20 % - Accent1 4 2 4 2 4 2" xfId="46384" xr:uid="{00000000-0005-0000-0000-0000A2070000}"/>
    <cellStyle name="20 % - Accent1 4 2 4 2 5" xfId="33514" xr:uid="{00000000-0005-0000-0000-0000A3070000}"/>
    <cellStyle name="20 % - Accent1 4 2 4 3" xfId="13355" xr:uid="{00000000-0005-0000-0000-0000A4070000}"/>
    <cellStyle name="20 % - Accent1 4 2 4 3 2" xfId="23587" xr:uid="{00000000-0005-0000-0000-0000A5070000}"/>
    <cellStyle name="20 % - Accent1 4 2 4 3 2 2" xfId="51499" xr:uid="{00000000-0005-0000-0000-0000A6070000}"/>
    <cellStyle name="20 % - Accent1 4 2 4 3 3" xfId="41267" xr:uid="{00000000-0005-0000-0000-0000A7070000}"/>
    <cellStyle name="20 % - Accent1 4 2 4 4" xfId="8239" xr:uid="{00000000-0005-0000-0000-0000A8070000}"/>
    <cellStyle name="20 % - Accent1 4 2 4 4 2" xfId="36151" xr:uid="{00000000-0005-0000-0000-0000A9070000}"/>
    <cellStyle name="20 % - Accent1 4 2 4 5" xfId="18471" xr:uid="{00000000-0005-0000-0000-0000AA070000}"/>
    <cellStyle name="20 % - Accent1 4 2 4 5 2" xfId="46383" xr:uid="{00000000-0005-0000-0000-0000AB070000}"/>
    <cellStyle name="20 % - Accent1 4 2 4 6" xfId="29958" xr:uid="{00000000-0005-0000-0000-0000AC070000}"/>
    <cellStyle name="20 % - Accent1 4 2 5" xfId="2443" xr:uid="{00000000-0005-0000-0000-0000AD070000}"/>
    <cellStyle name="20 % - Accent1 4 2 5 2" xfId="5999" xr:uid="{00000000-0005-0000-0000-0000AE070000}"/>
    <cellStyle name="20 % - Accent1 4 2 5 2 2" xfId="13358" xr:uid="{00000000-0005-0000-0000-0000AF070000}"/>
    <cellStyle name="20 % - Accent1 4 2 5 2 2 2" xfId="23590" xr:uid="{00000000-0005-0000-0000-0000B0070000}"/>
    <cellStyle name="20 % - Accent1 4 2 5 2 2 2 2" xfId="51502" xr:uid="{00000000-0005-0000-0000-0000B1070000}"/>
    <cellStyle name="20 % - Accent1 4 2 5 2 2 3" xfId="41270" xr:uid="{00000000-0005-0000-0000-0000B2070000}"/>
    <cellStyle name="20 % - Accent1 4 2 5 2 3" xfId="8242" xr:uid="{00000000-0005-0000-0000-0000B3070000}"/>
    <cellStyle name="20 % - Accent1 4 2 5 2 3 2" xfId="36154" xr:uid="{00000000-0005-0000-0000-0000B4070000}"/>
    <cellStyle name="20 % - Accent1 4 2 5 2 4" xfId="18474" xr:uid="{00000000-0005-0000-0000-0000B5070000}"/>
    <cellStyle name="20 % - Accent1 4 2 5 2 4 2" xfId="46386" xr:uid="{00000000-0005-0000-0000-0000B6070000}"/>
    <cellStyle name="20 % - Accent1 4 2 5 2 5" xfId="33920" xr:uid="{00000000-0005-0000-0000-0000B7070000}"/>
    <cellStyle name="20 % - Accent1 4 2 5 3" xfId="13357" xr:uid="{00000000-0005-0000-0000-0000B8070000}"/>
    <cellStyle name="20 % - Accent1 4 2 5 3 2" xfId="23589" xr:uid="{00000000-0005-0000-0000-0000B9070000}"/>
    <cellStyle name="20 % - Accent1 4 2 5 3 2 2" xfId="51501" xr:uid="{00000000-0005-0000-0000-0000BA070000}"/>
    <cellStyle name="20 % - Accent1 4 2 5 3 3" xfId="41269" xr:uid="{00000000-0005-0000-0000-0000BB070000}"/>
    <cellStyle name="20 % - Accent1 4 2 5 4" xfId="8241" xr:uid="{00000000-0005-0000-0000-0000BC070000}"/>
    <cellStyle name="20 % - Accent1 4 2 5 4 2" xfId="36153" xr:uid="{00000000-0005-0000-0000-0000BD070000}"/>
    <cellStyle name="20 % - Accent1 4 2 5 5" xfId="18473" xr:uid="{00000000-0005-0000-0000-0000BE070000}"/>
    <cellStyle name="20 % - Accent1 4 2 5 5 2" xfId="46385" xr:uid="{00000000-0005-0000-0000-0000BF070000}"/>
    <cellStyle name="20 % - Accent1 4 2 5 6" xfId="30364" xr:uid="{00000000-0005-0000-0000-0000C0070000}"/>
    <cellStyle name="20 % - Accent1 4 2 6" xfId="3143" xr:uid="{00000000-0005-0000-0000-0000C1070000}"/>
    <cellStyle name="20 % - Accent1 4 2 6 2" xfId="6699" xr:uid="{00000000-0005-0000-0000-0000C2070000}"/>
    <cellStyle name="20 % - Accent1 4 2 6 2 2" xfId="13360" xr:uid="{00000000-0005-0000-0000-0000C3070000}"/>
    <cellStyle name="20 % - Accent1 4 2 6 2 2 2" xfId="23592" xr:uid="{00000000-0005-0000-0000-0000C4070000}"/>
    <cellStyle name="20 % - Accent1 4 2 6 2 2 2 2" xfId="51504" xr:uid="{00000000-0005-0000-0000-0000C5070000}"/>
    <cellStyle name="20 % - Accent1 4 2 6 2 2 3" xfId="41272" xr:uid="{00000000-0005-0000-0000-0000C6070000}"/>
    <cellStyle name="20 % - Accent1 4 2 6 2 3" xfId="8244" xr:uid="{00000000-0005-0000-0000-0000C7070000}"/>
    <cellStyle name="20 % - Accent1 4 2 6 2 3 2" xfId="36156" xr:uid="{00000000-0005-0000-0000-0000C8070000}"/>
    <cellStyle name="20 % - Accent1 4 2 6 2 4" xfId="18476" xr:uid="{00000000-0005-0000-0000-0000C9070000}"/>
    <cellStyle name="20 % - Accent1 4 2 6 2 4 2" xfId="46388" xr:uid="{00000000-0005-0000-0000-0000CA070000}"/>
    <cellStyle name="20 % - Accent1 4 2 6 2 5" xfId="34620" xr:uid="{00000000-0005-0000-0000-0000CB070000}"/>
    <cellStyle name="20 % - Accent1 4 2 6 3" xfId="13359" xr:uid="{00000000-0005-0000-0000-0000CC070000}"/>
    <cellStyle name="20 % - Accent1 4 2 6 3 2" xfId="23591" xr:uid="{00000000-0005-0000-0000-0000CD070000}"/>
    <cellStyle name="20 % - Accent1 4 2 6 3 2 2" xfId="51503" xr:uid="{00000000-0005-0000-0000-0000CE070000}"/>
    <cellStyle name="20 % - Accent1 4 2 6 3 3" xfId="41271" xr:uid="{00000000-0005-0000-0000-0000CF070000}"/>
    <cellStyle name="20 % - Accent1 4 2 6 4" xfId="8243" xr:uid="{00000000-0005-0000-0000-0000D0070000}"/>
    <cellStyle name="20 % - Accent1 4 2 6 4 2" xfId="36155" xr:uid="{00000000-0005-0000-0000-0000D1070000}"/>
    <cellStyle name="20 % - Accent1 4 2 6 5" xfId="18475" xr:uid="{00000000-0005-0000-0000-0000D2070000}"/>
    <cellStyle name="20 % - Accent1 4 2 6 5 2" xfId="46387" xr:uid="{00000000-0005-0000-0000-0000D3070000}"/>
    <cellStyle name="20 % - Accent1 4 2 6 6" xfId="31064" xr:uid="{00000000-0005-0000-0000-0000D4070000}"/>
    <cellStyle name="20 % - Accent1 4 2 7" xfId="1085" xr:uid="{00000000-0005-0000-0000-0000D5070000}"/>
    <cellStyle name="20 % - Accent1 4 2 7 2" xfId="4641" xr:uid="{00000000-0005-0000-0000-0000D6070000}"/>
    <cellStyle name="20 % - Accent1 4 2 7 2 2" xfId="13362" xr:uid="{00000000-0005-0000-0000-0000D7070000}"/>
    <cellStyle name="20 % - Accent1 4 2 7 2 2 2" xfId="23594" xr:uid="{00000000-0005-0000-0000-0000D8070000}"/>
    <cellStyle name="20 % - Accent1 4 2 7 2 2 2 2" xfId="51506" xr:uid="{00000000-0005-0000-0000-0000D9070000}"/>
    <cellStyle name="20 % - Accent1 4 2 7 2 2 3" xfId="41274" xr:uid="{00000000-0005-0000-0000-0000DA070000}"/>
    <cellStyle name="20 % - Accent1 4 2 7 2 3" xfId="8246" xr:uid="{00000000-0005-0000-0000-0000DB070000}"/>
    <cellStyle name="20 % - Accent1 4 2 7 2 3 2" xfId="36158" xr:uid="{00000000-0005-0000-0000-0000DC070000}"/>
    <cellStyle name="20 % - Accent1 4 2 7 2 4" xfId="18478" xr:uid="{00000000-0005-0000-0000-0000DD070000}"/>
    <cellStyle name="20 % - Accent1 4 2 7 2 4 2" xfId="46390" xr:uid="{00000000-0005-0000-0000-0000DE070000}"/>
    <cellStyle name="20 % - Accent1 4 2 7 2 5" xfId="32562" xr:uid="{00000000-0005-0000-0000-0000DF070000}"/>
    <cellStyle name="20 % - Accent1 4 2 7 3" xfId="13361" xr:uid="{00000000-0005-0000-0000-0000E0070000}"/>
    <cellStyle name="20 % - Accent1 4 2 7 3 2" xfId="23593" xr:uid="{00000000-0005-0000-0000-0000E1070000}"/>
    <cellStyle name="20 % - Accent1 4 2 7 3 2 2" xfId="51505" xr:uid="{00000000-0005-0000-0000-0000E2070000}"/>
    <cellStyle name="20 % - Accent1 4 2 7 3 3" xfId="41273" xr:uid="{00000000-0005-0000-0000-0000E3070000}"/>
    <cellStyle name="20 % - Accent1 4 2 7 4" xfId="8245" xr:uid="{00000000-0005-0000-0000-0000E4070000}"/>
    <cellStyle name="20 % - Accent1 4 2 7 4 2" xfId="36157" xr:uid="{00000000-0005-0000-0000-0000E5070000}"/>
    <cellStyle name="20 % - Accent1 4 2 7 5" xfId="18477" xr:uid="{00000000-0005-0000-0000-0000E6070000}"/>
    <cellStyle name="20 % - Accent1 4 2 7 5 2" xfId="46389" xr:uid="{00000000-0005-0000-0000-0000E7070000}"/>
    <cellStyle name="20 % - Accent1 4 2 7 6" xfId="29006" xr:uid="{00000000-0005-0000-0000-0000E8070000}"/>
    <cellStyle name="20 % - Accent1 4 2 8" xfId="3857" xr:uid="{00000000-0005-0000-0000-0000E9070000}"/>
    <cellStyle name="20 % - Accent1 4 2 8 2" xfId="8248" xr:uid="{00000000-0005-0000-0000-0000EA070000}"/>
    <cellStyle name="20 % - Accent1 4 2 8 2 2" xfId="13364" xr:uid="{00000000-0005-0000-0000-0000EB070000}"/>
    <cellStyle name="20 % - Accent1 4 2 8 2 2 2" xfId="23596" xr:uid="{00000000-0005-0000-0000-0000EC070000}"/>
    <cellStyle name="20 % - Accent1 4 2 8 2 2 2 2" xfId="51508" xr:uid="{00000000-0005-0000-0000-0000ED070000}"/>
    <cellStyle name="20 % - Accent1 4 2 8 2 2 3" xfId="41276" xr:uid="{00000000-0005-0000-0000-0000EE070000}"/>
    <cellStyle name="20 % - Accent1 4 2 8 2 3" xfId="18480" xr:uid="{00000000-0005-0000-0000-0000EF070000}"/>
    <cellStyle name="20 % - Accent1 4 2 8 2 3 2" xfId="46392" xr:uid="{00000000-0005-0000-0000-0000F0070000}"/>
    <cellStyle name="20 % - Accent1 4 2 8 2 4" xfId="36160" xr:uid="{00000000-0005-0000-0000-0000F1070000}"/>
    <cellStyle name="20 % - Accent1 4 2 8 3" xfId="13363" xr:uid="{00000000-0005-0000-0000-0000F2070000}"/>
    <cellStyle name="20 % - Accent1 4 2 8 3 2" xfId="23595" xr:uid="{00000000-0005-0000-0000-0000F3070000}"/>
    <cellStyle name="20 % - Accent1 4 2 8 3 2 2" xfId="51507" xr:uid="{00000000-0005-0000-0000-0000F4070000}"/>
    <cellStyle name="20 % - Accent1 4 2 8 3 3" xfId="41275" xr:uid="{00000000-0005-0000-0000-0000F5070000}"/>
    <cellStyle name="20 % - Accent1 4 2 8 4" xfId="8247" xr:uid="{00000000-0005-0000-0000-0000F6070000}"/>
    <cellStyle name="20 % - Accent1 4 2 8 4 2" xfId="36159" xr:uid="{00000000-0005-0000-0000-0000F7070000}"/>
    <cellStyle name="20 % - Accent1 4 2 8 5" xfId="18479" xr:uid="{00000000-0005-0000-0000-0000F8070000}"/>
    <cellStyle name="20 % - Accent1 4 2 8 5 2" xfId="46391" xr:uid="{00000000-0005-0000-0000-0000F9070000}"/>
    <cellStyle name="20 % - Accent1 4 2 8 6" xfId="31778" xr:uid="{00000000-0005-0000-0000-0000FA070000}"/>
    <cellStyle name="20 % - Accent1 4 2 9" xfId="7371" xr:uid="{00000000-0005-0000-0000-0000FB070000}"/>
    <cellStyle name="20 % - Accent1 4 2 9 2" xfId="13365" xr:uid="{00000000-0005-0000-0000-0000FC070000}"/>
    <cellStyle name="20 % - Accent1 4 2 9 2 2" xfId="23597" xr:uid="{00000000-0005-0000-0000-0000FD070000}"/>
    <cellStyle name="20 % - Accent1 4 2 9 2 2 2" xfId="51509" xr:uid="{00000000-0005-0000-0000-0000FE070000}"/>
    <cellStyle name="20 % - Accent1 4 2 9 2 3" xfId="41277" xr:uid="{00000000-0005-0000-0000-0000FF070000}"/>
    <cellStyle name="20 % - Accent1 4 2 9 3" xfId="8249" xr:uid="{00000000-0005-0000-0000-000000080000}"/>
    <cellStyle name="20 % - Accent1 4 2 9 3 2" xfId="36161" xr:uid="{00000000-0005-0000-0000-000001080000}"/>
    <cellStyle name="20 % - Accent1 4 2 9 4" xfId="18481" xr:uid="{00000000-0005-0000-0000-000002080000}"/>
    <cellStyle name="20 % - Accent1 4 2 9 4 2" xfId="46393" xr:uid="{00000000-0005-0000-0000-000003080000}"/>
    <cellStyle name="20 % - Accent1 4 2 9 5" xfId="35292" xr:uid="{00000000-0005-0000-0000-000004080000}"/>
    <cellStyle name="20 % - Accent1 4 3" xfId="217" xr:uid="{00000000-0005-0000-0000-000005080000}"/>
    <cellStyle name="20 % - Accent1 4 3 10" xfId="7910" xr:uid="{00000000-0005-0000-0000-000006080000}"/>
    <cellStyle name="20 % - Accent1 4 3 10 2" xfId="13026" xr:uid="{00000000-0005-0000-0000-000007080000}"/>
    <cellStyle name="20 % - Accent1 4 3 10 2 2" xfId="23258" xr:uid="{00000000-0005-0000-0000-000008080000}"/>
    <cellStyle name="20 % - Accent1 4 3 10 2 2 2" xfId="51170" xr:uid="{00000000-0005-0000-0000-000009080000}"/>
    <cellStyle name="20 % - Accent1 4 3 10 2 3" xfId="40938" xr:uid="{00000000-0005-0000-0000-00000A080000}"/>
    <cellStyle name="20 % - Accent1 4 3 10 3" xfId="18142" xr:uid="{00000000-0005-0000-0000-00000B080000}"/>
    <cellStyle name="20 % - Accent1 4 3 10 3 2" xfId="46054" xr:uid="{00000000-0005-0000-0000-00000C080000}"/>
    <cellStyle name="20 % - Accent1 4 3 10 4" xfId="35822" xr:uid="{00000000-0005-0000-0000-00000D080000}"/>
    <cellStyle name="20 % - Accent1 4 3 11" xfId="12734" xr:uid="{00000000-0005-0000-0000-00000E080000}"/>
    <cellStyle name="20 % - Accent1 4 3 11 2" xfId="22966" xr:uid="{00000000-0005-0000-0000-00000F080000}"/>
    <cellStyle name="20 % - Accent1 4 3 11 2 2" xfId="50878" xr:uid="{00000000-0005-0000-0000-000010080000}"/>
    <cellStyle name="20 % - Accent1 4 3 11 3" xfId="40646" xr:uid="{00000000-0005-0000-0000-000011080000}"/>
    <cellStyle name="20 % - Accent1 4 3 12" xfId="7613" xr:uid="{00000000-0005-0000-0000-000012080000}"/>
    <cellStyle name="20 % - Accent1 4 3 12 2" xfId="35530" xr:uid="{00000000-0005-0000-0000-000013080000}"/>
    <cellStyle name="20 % - Accent1 4 3 13" xfId="17850" xr:uid="{00000000-0005-0000-0000-000014080000}"/>
    <cellStyle name="20 % - Accent1 4 3 13 2" xfId="45762" xr:uid="{00000000-0005-0000-0000-000015080000}"/>
    <cellStyle name="20 % - Accent1 4 3 14" xfId="28138" xr:uid="{00000000-0005-0000-0000-000016080000}"/>
    <cellStyle name="20 % - Accent1 4 3 2" xfId="581" xr:uid="{00000000-0005-0000-0000-000017080000}"/>
    <cellStyle name="20 % - Accent1 4 3 2 2" xfId="2723" xr:uid="{00000000-0005-0000-0000-000018080000}"/>
    <cellStyle name="20 % - Accent1 4 3 2 2 2" xfId="6279" xr:uid="{00000000-0005-0000-0000-000019080000}"/>
    <cellStyle name="20 % - Accent1 4 3 2 2 2 2" xfId="13367" xr:uid="{00000000-0005-0000-0000-00001A080000}"/>
    <cellStyle name="20 % - Accent1 4 3 2 2 2 2 2" xfId="41279" xr:uid="{00000000-0005-0000-0000-00001B080000}"/>
    <cellStyle name="20 % - Accent1 4 3 2 2 2 3" xfId="23599" xr:uid="{00000000-0005-0000-0000-00001C080000}"/>
    <cellStyle name="20 % - Accent1 4 3 2 2 2 3 2" xfId="51511" xr:uid="{00000000-0005-0000-0000-00001D080000}"/>
    <cellStyle name="20 % - Accent1 4 3 2 2 2 4" xfId="34200" xr:uid="{00000000-0005-0000-0000-00001E080000}"/>
    <cellStyle name="20 % - Accent1 4 3 2 2 3" xfId="8251" xr:uid="{00000000-0005-0000-0000-00001F080000}"/>
    <cellStyle name="20 % - Accent1 4 3 2 2 3 2" xfId="36163" xr:uid="{00000000-0005-0000-0000-000020080000}"/>
    <cellStyle name="20 % - Accent1 4 3 2 2 4" xfId="18483" xr:uid="{00000000-0005-0000-0000-000021080000}"/>
    <cellStyle name="20 % - Accent1 4 3 2 2 4 2" xfId="46395" xr:uid="{00000000-0005-0000-0000-000022080000}"/>
    <cellStyle name="20 % - Accent1 4 3 2 2 5" xfId="30644" xr:uid="{00000000-0005-0000-0000-000023080000}"/>
    <cellStyle name="20 % - Accent1 4 3 2 3" xfId="3423" xr:uid="{00000000-0005-0000-0000-000024080000}"/>
    <cellStyle name="20 % - Accent1 4 3 2 3 2" xfId="6979" xr:uid="{00000000-0005-0000-0000-000025080000}"/>
    <cellStyle name="20 % - Accent1 4 3 2 3 2 2" xfId="34900" xr:uid="{00000000-0005-0000-0000-000026080000}"/>
    <cellStyle name="20 % - Accent1 4 3 2 3 3" xfId="13366" xr:uid="{00000000-0005-0000-0000-000027080000}"/>
    <cellStyle name="20 % - Accent1 4 3 2 3 3 2" xfId="41278" xr:uid="{00000000-0005-0000-0000-000028080000}"/>
    <cellStyle name="20 % - Accent1 4 3 2 3 4" xfId="23598" xr:uid="{00000000-0005-0000-0000-000029080000}"/>
    <cellStyle name="20 % - Accent1 4 3 2 3 4 2" xfId="51510" xr:uid="{00000000-0005-0000-0000-00002A080000}"/>
    <cellStyle name="20 % - Accent1 4 3 2 3 5" xfId="31344" xr:uid="{00000000-0005-0000-0000-00002B080000}"/>
    <cellStyle name="20 % - Accent1 4 3 2 4" xfId="1547" xr:uid="{00000000-0005-0000-0000-00002C080000}"/>
    <cellStyle name="20 % - Accent1 4 3 2 4 2" xfId="5103" xr:uid="{00000000-0005-0000-0000-00002D080000}"/>
    <cellStyle name="20 % - Accent1 4 3 2 4 2 2" xfId="33024" xr:uid="{00000000-0005-0000-0000-00002E080000}"/>
    <cellStyle name="20 % - Accent1 4 3 2 4 3" xfId="29468" xr:uid="{00000000-0005-0000-0000-00002F080000}"/>
    <cellStyle name="20 % - Accent1 4 3 2 5" xfId="4137" xr:uid="{00000000-0005-0000-0000-000030080000}"/>
    <cellStyle name="20 % - Accent1 4 3 2 5 2" xfId="32058" xr:uid="{00000000-0005-0000-0000-000031080000}"/>
    <cellStyle name="20 % - Accent1 4 3 2 6" xfId="8250" xr:uid="{00000000-0005-0000-0000-000032080000}"/>
    <cellStyle name="20 % - Accent1 4 3 2 6 2" xfId="36162" xr:uid="{00000000-0005-0000-0000-000033080000}"/>
    <cellStyle name="20 % - Accent1 4 3 2 7" xfId="18482" xr:uid="{00000000-0005-0000-0000-000034080000}"/>
    <cellStyle name="20 % - Accent1 4 3 2 7 2" xfId="46394" xr:uid="{00000000-0005-0000-0000-000035080000}"/>
    <cellStyle name="20 % - Accent1 4 3 2 8" xfId="28502" xr:uid="{00000000-0005-0000-0000-000036080000}"/>
    <cellStyle name="20 % - Accent1 4 3 3" xfId="1953" xr:uid="{00000000-0005-0000-0000-000037080000}"/>
    <cellStyle name="20 % - Accent1 4 3 3 2" xfId="5509" xr:uid="{00000000-0005-0000-0000-000038080000}"/>
    <cellStyle name="20 % - Accent1 4 3 3 2 2" xfId="13369" xr:uid="{00000000-0005-0000-0000-000039080000}"/>
    <cellStyle name="20 % - Accent1 4 3 3 2 2 2" xfId="23601" xr:uid="{00000000-0005-0000-0000-00003A080000}"/>
    <cellStyle name="20 % - Accent1 4 3 3 2 2 2 2" xfId="51513" xr:uid="{00000000-0005-0000-0000-00003B080000}"/>
    <cellStyle name="20 % - Accent1 4 3 3 2 2 3" xfId="41281" xr:uid="{00000000-0005-0000-0000-00003C080000}"/>
    <cellStyle name="20 % - Accent1 4 3 3 2 3" xfId="8253" xr:uid="{00000000-0005-0000-0000-00003D080000}"/>
    <cellStyle name="20 % - Accent1 4 3 3 2 3 2" xfId="36165" xr:uid="{00000000-0005-0000-0000-00003E080000}"/>
    <cellStyle name="20 % - Accent1 4 3 3 2 4" xfId="18485" xr:uid="{00000000-0005-0000-0000-00003F080000}"/>
    <cellStyle name="20 % - Accent1 4 3 3 2 4 2" xfId="46397" xr:uid="{00000000-0005-0000-0000-000040080000}"/>
    <cellStyle name="20 % - Accent1 4 3 3 2 5" xfId="33430" xr:uid="{00000000-0005-0000-0000-000041080000}"/>
    <cellStyle name="20 % - Accent1 4 3 3 3" xfId="13368" xr:uid="{00000000-0005-0000-0000-000042080000}"/>
    <cellStyle name="20 % - Accent1 4 3 3 3 2" xfId="23600" xr:uid="{00000000-0005-0000-0000-000043080000}"/>
    <cellStyle name="20 % - Accent1 4 3 3 3 2 2" xfId="51512" xr:uid="{00000000-0005-0000-0000-000044080000}"/>
    <cellStyle name="20 % - Accent1 4 3 3 3 3" xfId="41280" xr:uid="{00000000-0005-0000-0000-000045080000}"/>
    <cellStyle name="20 % - Accent1 4 3 3 4" xfId="8252" xr:uid="{00000000-0005-0000-0000-000046080000}"/>
    <cellStyle name="20 % - Accent1 4 3 3 4 2" xfId="36164" xr:uid="{00000000-0005-0000-0000-000047080000}"/>
    <cellStyle name="20 % - Accent1 4 3 3 5" xfId="18484" xr:uid="{00000000-0005-0000-0000-000048080000}"/>
    <cellStyle name="20 % - Accent1 4 3 3 5 2" xfId="46396" xr:uid="{00000000-0005-0000-0000-000049080000}"/>
    <cellStyle name="20 % - Accent1 4 3 3 6" xfId="29874" xr:uid="{00000000-0005-0000-0000-00004A080000}"/>
    <cellStyle name="20 % - Accent1 4 3 4" xfId="2359" xr:uid="{00000000-0005-0000-0000-00004B080000}"/>
    <cellStyle name="20 % - Accent1 4 3 4 2" xfId="5915" xr:uid="{00000000-0005-0000-0000-00004C080000}"/>
    <cellStyle name="20 % - Accent1 4 3 4 2 2" xfId="13371" xr:uid="{00000000-0005-0000-0000-00004D080000}"/>
    <cellStyle name="20 % - Accent1 4 3 4 2 2 2" xfId="23603" xr:uid="{00000000-0005-0000-0000-00004E080000}"/>
    <cellStyle name="20 % - Accent1 4 3 4 2 2 2 2" xfId="51515" xr:uid="{00000000-0005-0000-0000-00004F080000}"/>
    <cellStyle name="20 % - Accent1 4 3 4 2 2 3" xfId="41283" xr:uid="{00000000-0005-0000-0000-000050080000}"/>
    <cellStyle name="20 % - Accent1 4 3 4 2 3" xfId="8255" xr:uid="{00000000-0005-0000-0000-000051080000}"/>
    <cellStyle name="20 % - Accent1 4 3 4 2 3 2" xfId="36167" xr:uid="{00000000-0005-0000-0000-000052080000}"/>
    <cellStyle name="20 % - Accent1 4 3 4 2 4" xfId="18487" xr:uid="{00000000-0005-0000-0000-000053080000}"/>
    <cellStyle name="20 % - Accent1 4 3 4 2 4 2" xfId="46399" xr:uid="{00000000-0005-0000-0000-000054080000}"/>
    <cellStyle name="20 % - Accent1 4 3 4 2 5" xfId="33836" xr:uid="{00000000-0005-0000-0000-000055080000}"/>
    <cellStyle name="20 % - Accent1 4 3 4 3" xfId="13370" xr:uid="{00000000-0005-0000-0000-000056080000}"/>
    <cellStyle name="20 % - Accent1 4 3 4 3 2" xfId="23602" xr:uid="{00000000-0005-0000-0000-000057080000}"/>
    <cellStyle name="20 % - Accent1 4 3 4 3 2 2" xfId="51514" xr:uid="{00000000-0005-0000-0000-000058080000}"/>
    <cellStyle name="20 % - Accent1 4 3 4 3 3" xfId="41282" xr:uid="{00000000-0005-0000-0000-000059080000}"/>
    <cellStyle name="20 % - Accent1 4 3 4 4" xfId="8254" xr:uid="{00000000-0005-0000-0000-00005A080000}"/>
    <cellStyle name="20 % - Accent1 4 3 4 4 2" xfId="36166" xr:uid="{00000000-0005-0000-0000-00005B080000}"/>
    <cellStyle name="20 % - Accent1 4 3 4 5" xfId="18486" xr:uid="{00000000-0005-0000-0000-00005C080000}"/>
    <cellStyle name="20 % - Accent1 4 3 4 5 2" xfId="46398" xr:uid="{00000000-0005-0000-0000-00005D080000}"/>
    <cellStyle name="20 % - Accent1 4 3 4 6" xfId="30280" xr:uid="{00000000-0005-0000-0000-00005E080000}"/>
    <cellStyle name="20 % - Accent1 4 3 5" xfId="3059" xr:uid="{00000000-0005-0000-0000-00005F080000}"/>
    <cellStyle name="20 % - Accent1 4 3 5 2" xfId="6615" xr:uid="{00000000-0005-0000-0000-000060080000}"/>
    <cellStyle name="20 % - Accent1 4 3 5 2 2" xfId="13373" xr:uid="{00000000-0005-0000-0000-000061080000}"/>
    <cellStyle name="20 % - Accent1 4 3 5 2 2 2" xfId="23605" xr:uid="{00000000-0005-0000-0000-000062080000}"/>
    <cellStyle name="20 % - Accent1 4 3 5 2 2 2 2" xfId="51517" xr:uid="{00000000-0005-0000-0000-000063080000}"/>
    <cellStyle name="20 % - Accent1 4 3 5 2 2 3" xfId="41285" xr:uid="{00000000-0005-0000-0000-000064080000}"/>
    <cellStyle name="20 % - Accent1 4 3 5 2 3" xfId="8257" xr:uid="{00000000-0005-0000-0000-000065080000}"/>
    <cellStyle name="20 % - Accent1 4 3 5 2 3 2" xfId="36169" xr:uid="{00000000-0005-0000-0000-000066080000}"/>
    <cellStyle name="20 % - Accent1 4 3 5 2 4" xfId="18489" xr:uid="{00000000-0005-0000-0000-000067080000}"/>
    <cellStyle name="20 % - Accent1 4 3 5 2 4 2" xfId="46401" xr:uid="{00000000-0005-0000-0000-000068080000}"/>
    <cellStyle name="20 % - Accent1 4 3 5 2 5" xfId="34536" xr:uid="{00000000-0005-0000-0000-000069080000}"/>
    <cellStyle name="20 % - Accent1 4 3 5 3" xfId="13372" xr:uid="{00000000-0005-0000-0000-00006A080000}"/>
    <cellStyle name="20 % - Accent1 4 3 5 3 2" xfId="23604" xr:uid="{00000000-0005-0000-0000-00006B080000}"/>
    <cellStyle name="20 % - Accent1 4 3 5 3 2 2" xfId="51516" xr:uid="{00000000-0005-0000-0000-00006C080000}"/>
    <cellStyle name="20 % - Accent1 4 3 5 3 3" xfId="41284" xr:uid="{00000000-0005-0000-0000-00006D080000}"/>
    <cellStyle name="20 % - Accent1 4 3 5 4" xfId="8256" xr:uid="{00000000-0005-0000-0000-00006E080000}"/>
    <cellStyle name="20 % - Accent1 4 3 5 4 2" xfId="36168" xr:uid="{00000000-0005-0000-0000-00006F080000}"/>
    <cellStyle name="20 % - Accent1 4 3 5 5" xfId="18488" xr:uid="{00000000-0005-0000-0000-000070080000}"/>
    <cellStyle name="20 % - Accent1 4 3 5 5 2" xfId="46400" xr:uid="{00000000-0005-0000-0000-000071080000}"/>
    <cellStyle name="20 % - Accent1 4 3 5 6" xfId="30980" xr:uid="{00000000-0005-0000-0000-000072080000}"/>
    <cellStyle name="20 % - Accent1 4 3 6" xfId="1001" xr:uid="{00000000-0005-0000-0000-000073080000}"/>
    <cellStyle name="20 % - Accent1 4 3 6 2" xfId="4557" xr:uid="{00000000-0005-0000-0000-000074080000}"/>
    <cellStyle name="20 % - Accent1 4 3 6 2 2" xfId="13375" xr:uid="{00000000-0005-0000-0000-000075080000}"/>
    <cellStyle name="20 % - Accent1 4 3 6 2 2 2" xfId="23607" xr:uid="{00000000-0005-0000-0000-000076080000}"/>
    <cellStyle name="20 % - Accent1 4 3 6 2 2 2 2" xfId="51519" xr:uid="{00000000-0005-0000-0000-000077080000}"/>
    <cellStyle name="20 % - Accent1 4 3 6 2 2 3" xfId="41287" xr:uid="{00000000-0005-0000-0000-000078080000}"/>
    <cellStyle name="20 % - Accent1 4 3 6 2 3" xfId="8259" xr:uid="{00000000-0005-0000-0000-000079080000}"/>
    <cellStyle name="20 % - Accent1 4 3 6 2 3 2" xfId="36171" xr:uid="{00000000-0005-0000-0000-00007A080000}"/>
    <cellStyle name="20 % - Accent1 4 3 6 2 4" xfId="18491" xr:uid="{00000000-0005-0000-0000-00007B080000}"/>
    <cellStyle name="20 % - Accent1 4 3 6 2 4 2" xfId="46403" xr:uid="{00000000-0005-0000-0000-00007C080000}"/>
    <cellStyle name="20 % - Accent1 4 3 6 2 5" xfId="32478" xr:uid="{00000000-0005-0000-0000-00007D080000}"/>
    <cellStyle name="20 % - Accent1 4 3 6 3" xfId="13374" xr:uid="{00000000-0005-0000-0000-00007E080000}"/>
    <cellStyle name="20 % - Accent1 4 3 6 3 2" xfId="23606" xr:uid="{00000000-0005-0000-0000-00007F080000}"/>
    <cellStyle name="20 % - Accent1 4 3 6 3 2 2" xfId="51518" xr:uid="{00000000-0005-0000-0000-000080080000}"/>
    <cellStyle name="20 % - Accent1 4 3 6 3 3" xfId="41286" xr:uid="{00000000-0005-0000-0000-000081080000}"/>
    <cellStyle name="20 % - Accent1 4 3 6 4" xfId="8258" xr:uid="{00000000-0005-0000-0000-000082080000}"/>
    <cellStyle name="20 % - Accent1 4 3 6 4 2" xfId="36170" xr:uid="{00000000-0005-0000-0000-000083080000}"/>
    <cellStyle name="20 % - Accent1 4 3 6 5" xfId="18490" xr:uid="{00000000-0005-0000-0000-000084080000}"/>
    <cellStyle name="20 % - Accent1 4 3 6 5 2" xfId="46402" xr:uid="{00000000-0005-0000-0000-000085080000}"/>
    <cellStyle name="20 % - Accent1 4 3 6 6" xfId="28922" xr:uid="{00000000-0005-0000-0000-000086080000}"/>
    <cellStyle name="20 % - Accent1 4 3 7" xfId="3773" xr:uid="{00000000-0005-0000-0000-000087080000}"/>
    <cellStyle name="20 % - Accent1 4 3 7 2" xfId="8261" xr:uid="{00000000-0005-0000-0000-000088080000}"/>
    <cellStyle name="20 % - Accent1 4 3 7 2 2" xfId="13377" xr:uid="{00000000-0005-0000-0000-000089080000}"/>
    <cellStyle name="20 % - Accent1 4 3 7 2 2 2" xfId="23609" xr:uid="{00000000-0005-0000-0000-00008A080000}"/>
    <cellStyle name="20 % - Accent1 4 3 7 2 2 2 2" xfId="51521" xr:uid="{00000000-0005-0000-0000-00008B080000}"/>
    <cellStyle name="20 % - Accent1 4 3 7 2 2 3" xfId="41289" xr:uid="{00000000-0005-0000-0000-00008C080000}"/>
    <cellStyle name="20 % - Accent1 4 3 7 2 3" xfId="18493" xr:uid="{00000000-0005-0000-0000-00008D080000}"/>
    <cellStyle name="20 % - Accent1 4 3 7 2 3 2" xfId="46405" xr:uid="{00000000-0005-0000-0000-00008E080000}"/>
    <cellStyle name="20 % - Accent1 4 3 7 2 4" xfId="36173" xr:uid="{00000000-0005-0000-0000-00008F080000}"/>
    <cellStyle name="20 % - Accent1 4 3 7 3" xfId="13376" xr:uid="{00000000-0005-0000-0000-000090080000}"/>
    <cellStyle name="20 % - Accent1 4 3 7 3 2" xfId="23608" xr:uid="{00000000-0005-0000-0000-000091080000}"/>
    <cellStyle name="20 % - Accent1 4 3 7 3 2 2" xfId="51520" xr:uid="{00000000-0005-0000-0000-000092080000}"/>
    <cellStyle name="20 % - Accent1 4 3 7 3 3" xfId="41288" xr:uid="{00000000-0005-0000-0000-000093080000}"/>
    <cellStyle name="20 % - Accent1 4 3 7 4" xfId="8260" xr:uid="{00000000-0005-0000-0000-000094080000}"/>
    <cellStyle name="20 % - Accent1 4 3 7 4 2" xfId="36172" xr:uid="{00000000-0005-0000-0000-000095080000}"/>
    <cellStyle name="20 % - Accent1 4 3 7 5" xfId="18492" xr:uid="{00000000-0005-0000-0000-000096080000}"/>
    <cellStyle name="20 % - Accent1 4 3 7 5 2" xfId="46404" xr:uid="{00000000-0005-0000-0000-000097080000}"/>
    <cellStyle name="20 % - Accent1 4 3 7 6" xfId="31694" xr:uid="{00000000-0005-0000-0000-000098080000}"/>
    <cellStyle name="20 % - Accent1 4 3 8" xfId="7287" xr:uid="{00000000-0005-0000-0000-000099080000}"/>
    <cellStyle name="20 % - Accent1 4 3 8 2" xfId="13378" xr:uid="{00000000-0005-0000-0000-00009A080000}"/>
    <cellStyle name="20 % - Accent1 4 3 8 2 2" xfId="23610" xr:uid="{00000000-0005-0000-0000-00009B080000}"/>
    <cellStyle name="20 % - Accent1 4 3 8 2 2 2" xfId="51522" xr:uid="{00000000-0005-0000-0000-00009C080000}"/>
    <cellStyle name="20 % - Accent1 4 3 8 2 3" xfId="41290" xr:uid="{00000000-0005-0000-0000-00009D080000}"/>
    <cellStyle name="20 % - Accent1 4 3 8 3" xfId="8262" xr:uid="{00000000-0005-0000-0000-00009E080000}"/>
    <cellStyle name="20 % - Accent1 4 3 8 3 2" xfId="36174" xr:uid="{00000000-0005-0000-0000-00009F080000}"/>
    <cellStyle name="20 % - Accent1 4 3 8 4" xfId="18494" xr:uid="{00000000-0005-0000-0000-0000A0080000}"/>
    <cellStyle name="20 % - Accent1 4 3 8 4 2" xfId="46406" xr:uid="{00000000-0005-0000-0000-0000A1080000}"/>
    <cellStyle name="20 % - Accent1 4 3 8 5" xfId="35208" xr:uid="{00000000-0005-0000-0000-0000A2080000}"/>
    <cellStyle name="20 % - Accent1 4 3 9" xfId="8263" xr:uid="{00000000-0005-0000-0000-0000A3080000}"/>
    <cellStyle name="20 % - Accent1 4 3 9 2" xfId="13379" xr:uid="{00000000-0005-0000-0000-0000A4080000}"/>
    <cellStyle name="20 % - Accent1 4 3 9 2 2" xfId="23611" xr:uid="{00000000-0005-0000-0000-0000A5080000}"/>
    <cellStyle name="20 % - Accent1 4 3 9 2 2 2" xfId="51523" xr:uid="{00000000-0005-0000-0000-0000A6080000}"/>
    <cellStyle name="20 % - Accent1 4 3 9 2 3" xfId="41291" xr:uid="{00000000-0005-0000-0000-0000A7080000}"/>
    <cellStyle name="20 % - Accent1 4 3 9 3" xfId="18495" xr:uid="{00000000-0005-0000-0000-0000A8080000}"/>
    <cellStyle name="20 % - Accent1 4 3 9 3 2" xfId="46407" xr:uid="{00000000-0005-0000-0000-0000A9080000}"/>
    <cellStyle name="20 % - Accent1 4 3 9 4" xfId="36175" xr:uid="{00000000-0005-0000-0000-0000AA080000}"/>
    <cellStyle name="20 % - Accent1 4 4" xfId="497" xr:uid="{00000000-0005-0000-0000-0000AB080000}"/>
    <cellStyle name="20 % - Accent1 4 4 2" xfId="2639" xr:uid="{00000000-0005-0000-0000-0000AC080000}"/>
    <cellStyle name="20 % - Accent1 4 4 2 2" xfId="6195" xr:uid="{00000000-0005-0000-0000-0000AD080000}"/>
    <cellStyle name="20 % - Accent1 4 4 2 2 2" xfId="13381" xr:uid="{00000000-0005-0000-0000-0000AE080000}"/>
    <cellStyle name="20 % - Accent1 4 4 2 2 2 2" xfId="41293" xr:uid="{00000000-0005-0000-0000-0000AF080000}"/>
    <cellStyle name="20 % - Accent1 4 4 2 2 3" xfId="23613" xr:uid="{00000000-0005-0000-0000-0000B0080000}"/>
    <cellStyle name="20 % - Accent1 4 4 2 2 3 2" xfId="51525" xr:uid="{00000000-0005-0000-0000-0000B1080000}"/>
    <cellStyle name="20 % - Accent1 4 4 2 2 4" xfId="34116" xr:uid="{00000000-0005-0000-0000-0000B2080000}"/>
    <cellStyle name="20 % - Accent1 4 4 2 3" xfId="8265" xr:uid="{00000000-0005-0000-0000-0000B3080000}"/>
    <cellStyle name="20 % - Accent1 4 4 2 3 2" xfId="36177" xr:uid="{00000000-0005-0000-0000-0000B4080000}"/>
    <cellStyle name="20 % - Accent1 4 4 2 4" xfId="18497" xr:uid="{00000000-0005-0000-0000-0000B5080000}"/>
    <cellStyle name="20 % - Accent1 4 4 2 4 2" xfId="46409" xr:uid="{00000000-0005-0000-0000-0000B6080000}"/>
    <cellStyle name="20 % - Accent1 4 4 2 5" xfId="30560" xr:uid="{00000000-0005-0000-0000-0000B7080000}"/>
    <cellStyle name="20 % - Accent1 4 4 3" xfId="3339" xr:uid="{00000000-0005-0000-0000-0000B8080000}"/>
    <cellStyle name="20 % - Accent1 4 4 3 2" xfId="6895" xr:uid="{00000000-0005-0000-0000-0000B9080000}"/>
    <cellStyle name="20 % - Accent1 4 4 3 2 2" xfId="34816" xr:uid="{00000000-0005-0000-0000-0000BA080000}"/>
    <cellStyle name="20 % - Accent1 4 4 3 3" xfId="13380" xr:uid="{00000000-0005-0000-0000-0000BB080000}"/>
    <cellStyle name="20 % - Accent1 4 4 3 3 2" xfId="41292" xr:uid="{00000000-0005-0000-0000-0000BC080000}"/>
    <cellStyle name="20 % - Accent1 4 4 3 4" xfId="23612" xr:uid="{00000000-0005-0000-0000-0000BD080000}"/>
    <cellStyle name="20 % - Accent1 4 4 3 4 2" xfId="51524" xr:uid="{00000000-0005-0000-0000-0000BE080000}"/>
    <cellStyle name="20 % - Accent1 4 4 3 5" xfId="31260" xr:uid="{00000000-0005-0000-0000-0000BF080000}"/>
    <cellStyle name="20 % - Accent1 4 4 4" xfId="917" xr:uid="{00000000-0005-0000-0000-0000C0080000}"/>
    <cellStyle name="20 % - Accent1 4 4 4 2" xfId="4473" xr:uid="{00000000-0005-0000-0000-0000C1080000}"/>
    <cellStyle name="20 % - Accent1 4 4 4 2 2" xfId="32394" xr:uid="{00000000-0005-0000-0000-0000C2080000}"/>
    <cellStyle name="20 % - Accent1 4 4 4 3" xfId="28838" xr:uid="{00000000-0005-0000-0000-0000C3080000}"/>
    <cellStyle name="20 % - Accent1 4 4 5" xfId="4053" xr:uid="{00000000-0005-0000-0000-0000C4080000}"/>
    <cellStyle name="20 % - Accent1 4 4 5 2" xfId="31974" xr:uid="{00000000-0005-0000-0000-0000C5080000}"/>
    <cellStyle name="20 % - Accent1 4 4 6" xfId="8264" xr:uid="{00000000-0005-0000-0000-0000C6080000}"/>
    <cellStyle name="20 % - Accent1 4 4 6 2" xfId="36176" xr:uid="{00000000-0005-0000-0000-0000C7080000}"/>
    <cellStyle name="20 % - Accent1 4 4 7" xfId="18496" xr:uid="{00000000-0005-0000-0000-0000C8080000}"/>
    <cellStyle name="20 % - Accent1 4 4 7 2" xfId="46408" xr:uid="{00000000-0005-0000-0000-0000C9080000}"/>
    <cellStyle name="20 % - Accent1 4 4 8" xfId="28418" xr:uid="{00000000-0005-0000-0000-0000CA080000}"/>
    <cellStyle name="20 % - Accent1 4 5" xfId="1239" xr:uid="{00000000-0005-0000-0000-0000CB080000}"/>
    <cellStyle name="20 % - Accent1 4 5 2" xfId="4795" xr:uid="{00000000-0005-0000-0000-0000CC080000}"/>
    <cellStyle name="20 % - Accent1 4 5 2 2" xfId="13383" xr:uid="{00000000-0005-0000-0000-0000CD080000}"/>
    <cellStyle name="20 % - Accent1 4 5 2 2 2" xfId="23615" xr:uid="{00000000-0005-0000-0000-0000CE080000}"/>
    <cellStyle name="20 % - Accent1 4 5 2 2 2 2" xfId="51527" xr:uid="{00000000-0005-0000-0000-0000CF080000}"/>
    <cellStyle name="20 % - Accent1 4 5 2 2 3" xfId="41295" xr:uid="{00000000-0005-0000-0000-0000D0080000}"/>
    <cellStyle name="20 % - Accent1 4 5 2 3" xfId="8267" xr:uid="{00000000-0005-0000-0000-0000D1080000}"/>
    <cellStyle name="20 % - Accent1 4 5 2 3 2" xfId="36179" xr:uid="{00000000-0005-0000-0000-0000D2080000}"/>
    <cellStyle name="20 % - Accent1 4 5 2 4" xfId="18499" xr:uid="{00000000-0005-0000-0000-0000D3080000}"/>
    <cellStyle name="20 % - Accent1 4 5 2 4 2" xfId="46411" xr:uid="{00000000-0005-0000-0000-0000D4080000}"/>
    <cellStyle name="20 % - Accent1 4 5 2 5" xfId="32716" xr:uid="{00000000-0005-0000-0000-0000D5080000}"/>
    <cellStyle name="20 % - Accent1 4 5 3" xfId="13382" xr:uid="{00000000-0005-0000-0000-0000D6080000}"/>
    <cellStyle name="20 % - Accent1 4 5 3 2" xfId="23614" xr:uid="{00000000-0005-0000-0000-0000D7080000}"/>
    <cellStyle name="20 % - Accent1 4 5 3 2 2" xfId="51526" xr:uid="{00000000-0005-0000-0000-0000D8080000}"/>
    <cellStyle name="20 % - Accent1 4 5 3 3" xfId="41294" xr:uid="{00000000-0005-0000-0000-0000D9080000}"/>
    <cellStyle name="20 % - Accent1 4 5 4" xfId="8266" xr:uid="{00000000-0005-0000-0000-0000DA080000}"/>
    <cellStyle name="20 % - Accent1 4 5 4 2" xfId="36178" xr:uid="{00000000-0005-0000-0000-0000DB080000}"/>
    <cellStyle name="20 % - Accent1 4 5 5" xfId="18498" xr:uid="{00000000-0005-0000-0000-0000DC080000}"/>
    <cellStyle name="20 % - Accent1 4 5 5 2" xfId="46410" xr:uid="{00000000-0005-0000-0000-0000DD080000}"/>
    <cellStyle name="20 % - Accent1 4 5 6" xfId="29160" xr:uid="{00000000-0005-0000-0000-0000DE080000}"/>
    <cellStyle name="20 % - Accent1 4 6" xfId="1463" xr:uid="{00000000-0005-0000-0000-0000DF080000}"/>
    <cellStyle name="20 % - Accent1 4 6 2" xfId="5019" xr:uid="{00000000-0005-0000-0000-0000E0080000}"/>
    <cellStyle name="20 % - Accent1 4 6 2 2" xfId="13385" xr:uid="{00000000-0005-0000-0000-0000E1080000}"/>
    <cellStyle name="20 % - Accent1 4 6 2 2 2" xfId="23617" xr:uid="{00000000-0005-0000-0000-0000E2080000}"/>
    <cellStyle name="20 % - Accent1 4 6 2 2 2 2" xfId="51529" xr:uid="{00000000-0005-0000-0000-0000E3080000}"/>
    <cellStyle name="20 % - Accent1 4 6 2 2 3" xfId="41297" xr:uid="{00000000-0005-0000-0000-0000E4080000}"/>
    <cellStyle name="20 % - Accent1 4 6 2 3" xfId="8269" xr:uid="{00000000-0005-0000-0000-0000E5080000}"/>
    <cellStyle name="20 % - Accent1 4 6 2 3 2" xfId="36181" xr:uid="{00000000-0005-0000-0000-0000E6080000}"/>
    <cellStyle name="20 % - Accent1 4 6 2 4" xfId="18501" xr:uid="{00000000-0005-0000-0000-0000E7080000}"/>
    <cellStyle name="20 % - Accent1 4 6 2 4 2" xfId="46413" xr:uid="{00000000-0005-0000-0000-0000E8080000}"/>
    <cellStyle name="20 % - Accent1 4 6 2 5" xfId="32940" xr:uid="{00000000-0005-0000-0000-0000E9080000}"/>
    <cellStyle name="20 % - Accent1 4 6 3" xfId="13384" xr:uid="{00000000-0005-0000-0000-0000EA080000}"/>
    <cellStyle name="20 % - Accent1 4 6 3 2" xfId="23616" xr:uid="{00000000-0005-0000-0000-0000EB080000}"/>
    <cellStyle name="20 % - Accent1 4 6 3 2 2" xfId="51528" xr:uid="{00000000-0005-0000-0000-0000EC080000}"/>
    <cellStyle name="20 % - Accent1 4 6 3 3" xfId="41296" xr:uid="{00000000-0005-0000-0000-0000ED080000}"/>
    <cellStyle name="20 % - Accent1 4 6 4" xfId="8268" xr:uid="{00000000-0005-0000-0000-0000EE080000}"/>
    <cellStyle name="20 % - Accent1 4 6 4 2" xfId="36180" xr:uid="{00000000-0005-0000-0000-0000EF080000}"/>
    <cellStyle name="20 % - Accent1 4 6 5" xfId="18500" xr:uid="{00000000-0005-0000-0000-0000F0080000}"/>
    <cellStyle name="20 % - Accent1 4 6 5 2" xfId="46412" xr:uid="{00000000-0005-0000-0000-0000F1080000}"/>
    <cellStyle name="20 % - Accent1 4 6 6" xfId="29384" xr:uid="{00000000-0005-0000-0000-0000F2080000}"/>
    <cellStyle name="20 % - Accent1 4 7" xfId="1869" xr:uid="{00000000-0005-0000-0000-0000F3080000}"/>
    <cellStyle name="20 % - Accent1 4 7 2" xfId="5425" xr:uid="{00000000-0005-0000-0000-0000F4080000}"/>
    <cellStyle name="20 % - Accent1 4 7 2 2" xfId="13387" xr:uid="{00000000-0005-0000-0000-0000F5080000}"/>
    <cellStyle name="20 % - Accent1 4 7 2 2 2" xfId="23619" xr:uid="{00000000-0005-0000-0000-0000F6080000}"/>
    <cellStyle name="20 % - Accent1 4 7 2 2 2 2" xfId="51531" xr:uid="{00000000-0005-0000-0000-0000F7080000}"/>
    <cellStyle name="20 % - Accent1 4 7 2 2 3" xfId="41299" xr:uid="{00000000-0005-0000-0000-0000F8080000}"/>
    <cellStyle name="20 % - Accent1 4 7 2 3" xfId="8271" xr:uid="{00000000-0005-0000-0000-0000F9080000}"/>
    <cellStyle name="20 % - Accent1 4 7 2 3 2" xfId="36183" xr:uid="{00000000-0005-0000-0000-0000FA080000}"/>
    <cellStyle name="20 % - Accent1 4 7 2 4" xfId="18503" xr:uid="{00000000-0005-0000-0000-0000FB080000}"/>
    <cellStyle name="20 % - Accent1 4 7 2 4 2" xfId="46415" xr:uid="{00000000-0005-0000-0000-0000FC080000}"/>
    <cellStyle name="20 % - Accent1 4 7 2 5" xfId="33346" xr:uid="{00000000-0005-0000-0000-0000FD080000}"/>
    <cellStyle name="20 % - Accent1 4 7 3" xfId="13386" xr:uid="{00000000-0005-0000-0000-0000FE080000}"/>
    <cellStyle name="20 % - Accent1 4 7 3 2" xfId="23618" xr:uid="{00000000-0005-0000-0000-0000FF080000}"/>
    <cellStyle name="20 % - Accent1 4 7 3 2 2" xfId="51530" xr:uid="{00000000-0005-0000-0000-000000090000}"/>
    <cellStyle name="20 % - Accent1 4 7 3 3" xfId="41298" xr:uid="{00000000-0005-0000-0000-000001090000}"/>
    <cellStyle name="20 % - Accent1 4 7 4" xfId="8270" xr:uid="{00000000-0005-0000-0000-000002090000}"/>
    <cellStyle name="20 % - Accent1 4 7 4 2" xfId="36182" xr:uid="{00000000-0005-0000-0000-000003090000}"/>
    <cellStyle name="20 % - Accent1 4 7 5" xfId="18502" xr:uid="{00000000-0005-0000-0000-000004090000}"/>
    <cellStyle name="20 % - Accent1 4 7 5 2" xfId="46414" xr:uid="{00000000-0005-0000-0000-000005090000}"/>
    <cellStyle name="20 % - Accent1 4 7 6" xfId="29790" xr:uid="{00000000-0005-0000-0000-000006090000}"/>
    <cellStyle name="20 % - Accent1 4 8" xfId="2275" xr:uid="{00000000-0005-0000-0000-000007090000}"/>
    <cellStyle name="20 % - Accent1 4 8 2" xfId="5831" xr:uid="{00000000-0005-0000-0000-000008090000}"/>
    <cellStyle name="20 % - Accent1 4 8 2 2" xfId="13389" xr:uid="{00000000-0005-0000-0000-000009090000}"/>
    <cellStyle name="20 % - Accent1 4 8 2 2 2" xfId="23621" xr:uid="{00000000-0005-0000-0000-00000A090000}"/>
    <cellStyle name="20 % - Accent1 4 8 2 2 2 2" xfId="51533" xr:uid="{00000000-0005-0000-0000-00000B090000}"/>
    <cellStyle name="20 % - Accent1 4 8 2 2 3" xfId="41301" xr:uid="{00000000-0005-0000-0000-00000C090000}"/>
    <cellStyle name="20 % - Accent1 4 8 2 3" xfId="8273" xr:uid="{00000000-0005-0000-0000-00000D090000}"/>
    <cellStyle name="20 % - Accent1 4 8 2 3 2" xfId="36185" xr:uid="{00000000-0005-0000-0000-00000E090000}"/>
    <cellStyle name="20 % - Accent1 4 8 2 4" xfId="18505" xr:uid="{00000000-0005-0000-0000-00000F090000}"/>
    <cellStyle name="20 % - Accent1 4 8 2 4 2" xfId="46417" xr:uid="{00000000-0005-0000-0000-000010090000}"/>
    <cellStyle name="20 % - Accent1 4 8 2 5" xfId="33752" xr:uid="{00000000-0005-0000-0000-000011090000}"/>
    <cellStyle name="20 % - Accent1 4 8 3" xfId="13388" xr:uid="{00000000-0005-0000-0000-000012090000}"/>
    <cellStyle name="20 % - Accent1 4 8 3 2" xfId="23620" xr:uid="{00000000-0005-0000-0000-000013090000}"/>
    <cellStyle name="20 % - Accent1 4 8 3 2 2" xfId="51532" xr:uid="{00000000-0005-0000-0000-000014090000}"/>
    <cellStyle name="20 % - Accent1 4 8 3 3" xfId="41300" xr:uid="{00000000-0005-0000-0000-000015090000}"/>
    <cellStyle name="20 % - Accent1 4 8 4" xfId="8272" xr:uid="{00000000-0005-0000-0000-000016090000}"/>
    <cellStyle name="20 % - Accent1 4 8 4 2" xfId="36184" xr:uid="{00000000-0005-0000-0000-000017090000}"/>
    <cellStyle name="20 % - Accent1 4 8 5" xfId="18504" xr:uid="{00000000-0005-0000-0000-000018090000}"/>
    <cellStyle name="20 % - Accent1 4 8 5 2" xfId="46416" xr:uid="{00000000-0005-0000-0000-000019090000}"/>
    <cellStyle name="20 % - Accent1 4 8 6" xfId="30196" xr:uid="{00000000-0005-0000-0000-00001A090000}"/>
    <cellStyle name="20 % - Accent1 4 9" xfId="2975" xr:uid="{00000000-0005-0000-0000-00001B090000}"/>
    <cellStyle name="20 % - Accent1 4 9 2" xfId="6531" xr:uid="{00000000-0005-0000-0000-00001C090000}"/>
    <cellStyle name="20 % - Accent1 4 9 2 2" xfId="13391" xr:uid="{00000000-0005-0000-0000-00001D090000}"/>
    <cellStyle name="20 % - Accent1 4 9 2 2 2" xfId="23623" xr:uid="{00000000-0005-0000-0000-00001E090000}"/>
    <cellStyle name="20 % - Accent1 4 9 2 2 2 2" xfId="51535" xr:uid="{00000000-0005-0000-0000-00001F090000}"/>
    <cellStyle name="20 % - Accent1 4 9 2 2 3" xfId="41303" xr:uid="{00000000-0005-0000-0000-000020090000}"/>
    <cellStyle name="20 % - Accent1 4 9 2 3" xfId="8275" xr:uid="{00000000-0005-0000-0000-000021090000}"/>
    <cellStyle name="20 % - Accent1 4 9 2 3 2" xfId="36187" xr:uid="{00000000-0005-0000-0000-000022090000}"/>
    <cellStyle name="20 % - Accent1 4 9 2 4" xfId="18507" xr:uid="{00000000-0005-0000-0000-000023090000}"/>
    <cellStyle name="20 % - Accent1 4 9 2 4 2" xfId="46419" xr:uid="{00000000-0005-0000-0000-000024090000}"/>
    <cellStyle name="20 % - Accent1 4 9 2 5" xfId="34452" xr:uid="{00000000-0005-0000-0000-000025090000}"/>
    <cellStyle name="20 % - Accent1 4 9 3" xfId="13390" xr:uid="{00000000-0005-0000-0000-000026090000}"/>
    <cellStyle name="20 % - Accent1 4 9 3 2" xfId="23622" xr:uid="{00000000-0005-0000-0000-000027090000}"/>
    <cellStyle name="20 % - Accent1 4 9 3 2 2" xfId="51534" xr:uid="{00000000-0005-0000-0000-000028090000}"/>
    <cellStyle name="20 % - Accent1 4 9 3 3" xfId="41302" xr:uid="{00000000-0005-0000-0000-000029090000}"/>
    <cellStyle name="20 % - Accent1 4 9 4" xfId="8274" xr:uid="{00000000-0005-0000-0000-00002A090000}"/>
    <cellStyle name="20 % - Accent1 4 9 4 2" xfId="36186" xr:uid="{00000000-0005-0000-0000-00002B090000}"/>
    <cellStyle name="20 % - Accent1 4 9 5" xfId="18506" xr:uid="{00000000-0005-0000-0000-00002C090000}"/>
    <cellStyle name="20 % - Accent1 4 9 5 2" xfId="46418" xr:uid="{00000000-0005-0000-0000-00002D090000}"/>
    <cellStyle name="20 % - Accent1 4 9 6" xfId="30896" xr:uid="{00000000-0005-0000-0000-00002E090000}"/>
    <cellStyle name="20 % - Accent1 5" xfId="147" xr:uid="{00000000-0005-0000-0000-00002F090000}"/>
    <cellStyle name="20 % - Accent1 5 10" xfId="3703" xr:uid="{00000000-0005-0000-0000-000030090000}"/>
    <cellStyle name="20 % - Accent1 5 10 2" xfId="8277" xr:uid="{00000000-0005-0000-0000-000031090000}"/>
    <cellStyle name="20 % - Accent1 5 10 2 2" xfId="13393" xr:uid="{00000000-0005-0000-0000-000032090000}"/>
    <cellStyle name="20 % - Accent1 5 10 2 2 2" xfId="23625" xr:uid="{00000000-0005-0000-0000-000033090000}"/>
    <cellStyle name="20 % - Accent1 5 10 2 2 2 2" xfId="51537" xr:uid="{00000000-0005-0000-0000-000034090000}"/>
    <cellStyle name="20 % - Accent1 5 10 2 2 3" xfId="41305" xr:uid="{00000000-0005-0000-0000-000035090000}"/>
    <cellStyle name="20 % - Accent1 5 10 2 3" xfId="18509" xr:uid="{00000000-0005-0000-0000-000036090000}"/>
    <cellStyle name="20 % - Accent1 5 10 2 3 2" xfId="46421" xr:uid="{00000000-0005-0000-0000-000037090000}"/>
    <cellStyle name="20 % - Accent1 5 10 2 4" xfId="36189" xr:uid="{00000000-0005-0000-0000-000038090000}"/>
    <cellStyle name="20 % - Accent1 5 10 3" xfId="13392" xr:uid="{00000000-0005-0000-0000-000039090000}"/>
    <cellStyle name="20 % - Accent1 5 10 3 2" xfId="23624" xr:uid="{00000000-0005-0000-0000-00003A090000}"/>
    <cellStyle name="20 % - Accent1 5 10 3 2 2" xfId="51536" xr:uid="{00000000-0005-0000-0000-00003B090000}"/>
    <cellStyle name="20 % - Accent1 5 10 3 3" xfId="41304" xr:uid="{00000000-0005-0000-0000-00003C090000}"/>
    <cellStyle name="20 % - Accent1 5 10 4" xfId="8276" xr:uid="{00000000-0005-0000-0000-00003D090000}"/>
    <cellStyle name="20 % - Accent1 5 10 4 2" xfId="36188" xr:uid="{00000000-0005-0000-0000-00003E090000}"/>
    <cellStyle name="20 % - Accent1 5 10 5" xfId="18508" xr:uid="{00000000-0005-0000-0000-00003F090000}"/>
    <cellStyle name="20 % - Accent1 5 10 5 2" xfId="46420" xr:uid="{00000000-0005-0000-0000-000040090000}"/>
    <cellStyle name="20 % - Accent1 5 10 6" xfId="31624" xr:uid="{00000000-0005-0000-0000-000041090000}"/>
    <cellStyle name="20 % - Accent1 5 11" xfId="7217" xr:uid="{00000000-0005-0000-0000-000042090000}"/>
    <cellStyle name="20 % - Accent1 5 11 2" xfId="13394" xr:uid="{00000000-0005-0000-0000-000043090000}"/>
    <cellStyle name="20 % - Accent1 5 11 2 2" xfId="23626" xr:uid="{00000000-0005-0000-0000-000044090000}"/>
    <cellStyle name="20 % - Accent1 5 11 2 2 2" xfId="51538" xr:uid="{00000000-0005-0000-0000-000045090000}"/>
    <cellStyle name="20 % - Accent1 5 11 2 3" xfId="41306" xr:uid="{00000000-0005-0000-0000-000046090000}"/>
    <cellStyle name="20 % - Accent1 5 11 3" xfId="8278" xr:uid="{00000000-0005-0000-0000-000047090000}"/>
    <cellStyle name="20 % - Accent1 5 11 3 2" xfId="36190" xr:uid="{00000000-0005-0000-0000-000048090000}"/>
    <cellStyle name="20 % - Accent1 5 11 4" xfId="18510" xr:uid="{00000000-0005-0000-0000-000049090000}"/>
    <cellStyle name="20 % - Accent1 5 11 4 2" xfId="46422" xr:uid="{00000000-0005-0000-0000-00004A090000}"/>
    <cellStyle name="20 % - Accent1 5 11 5" xfId="35138" xr:uid="{00000000-0005-0000-0000-00004B090000}"/>
    <cellStyle name="20 % - Accent1 5 12" xfId="8279" xr:uid="{00000000-0005-0000-0000-00004C090000}"/>
    <cellStyle name="20 % - Accent1 5 12 2" xfId="13395" xr:uid="{00000000-0005-0000-0000-00004D090000}"/>
    <cellStyle name="20 % - Accent1 5 12 2 2" xfId="23627" xr:uid="{00000000-0005-0000-0000-00004E090000}"/>
    <cellStyle name="20 % - Accent1 5 12 2 2 2" xfId="51539" xr:uid="{00000000-0005-0000-0000-00004F090000}"/>
    <cellStyle name="20 % - Accent1 5 12 2 3" xfId="41307" xr:uid="{00000000-0005-0000-0000-000050090000}"/>
    <cellStyle name="20 % - Accent1 5 12 3" xfId="18511" xr:uid="{00000000-0005-0000-0000-000051090000}"/>
    <cellStyle name="20 % - Accent1 5 12 3 2" xfId="46423" xr:uid="{00000000-0005-0000-0000-000052090000}"/>
    <cellStyle name="20 % - Accent1 5 12 4" xfId="36191" xr:uid="{00000000-0005-0000-0000-000053090000}"/>
    <cellStyle name="20 % - Accent1 5 13" xfId="8280" xr:uid="{00000000-0005-0000-0000-000054090000}"/>
    <cellStyle name="20 % - Accent1 5 13 2" xfId="13396" xr:uid="{00000000-0005-0000-0000-000055090000}"/>
    <cellStyle name="20 % - Accent1 5 13 2 2" xfId="23628" xr:uid="{00000000-0005-0000-0000-000056090000}"/>
    <cellStyle name="20 % - Accent1 5 13 2 2 2" xfId="51540" xr:uid="{00000000-0005-0000-0000-000057090000}"/>
    <cellStyle name="20 % - Accent1 5 13 2 3" xfId="41308" xr:uid="{00000000-0005-0000-0000-000058090000}"/>
    <cellStyle name="20 % - Accent1 5 13 3" xfId="18512" xr:uid="{00000000-0005-0000-0000-000059090000}"/>
    <cellStyle name="20 % - Accent1 5 13 3 2" xfId="46424" xr:uid="{00000000-0005-0000-0000-00005A090000}"/>
    <cellStyle name="20 % - Accent1 5 13 4" xfId="36192" xr:uid="{00000000-0005-0000-0000-00005B090000}"/>
    <cellStyle name="20 % - Accent1 5 14" xfId="7802" xr:uid="{00000000-0005-0000-0000-00005C090000}"/>
    <cellStyle name="20 % - Accent1 5 14 2" xfId="12919" xr:uid="{00000000-0005-0000-0000-00005D090000}"/>
    <cellStyle name="20 % - Accent1 5 14 2 2" xfId="23151" xr:uid="{00000000-0005-0000-0000-00005E090000}"/>
    <cellStyle name="20 % - Accent1 5 14 2 2 2" xfId="51063" xr:uid="{00000000-0005-0000-0000-00005F090000}"/>
    <cellStyle name="20 % - Accent1 5 14 2 3" xfId="40831" xr:uid="{00000000-0005-0000-0000-000060090000}"/>
    <cellStyle name="20 % - Accent1 5 14 3" xfId="18035" xr:uid="{00000000-0005-0000-0000-000061090000}"/>
    <cellStyle name="20 % - Accent1 5 14 3 2" xfId="45947" xr:uid="{00000000-0005-0000-0000-000062090000}"/>
    <cellStyle name="20 % - Accent1 5 14 4" xfId="35715" xr:uid="{00000000-0005-0000-0000-000063090000}"/>
    <cellStyle name="20 % - Accent1 5 15" xfId="12664" xr:uid="{00000000-0005-0000-0000-000064090000}"/>
    <cellStyle name="20 % - Accent1 5 15 2" xfId="22896" xr:uid="{00000000-0005-0000-0000-000065090000}"/>
    <cellStyle name="20 % - Accent1 5 15 2 2" xfId="50808" xr:uid="{00000000-0005-0000-0000-000066090000}"/>
    <cellStyle name="20 % - Accent1 5 15 3" xfId="40576" xr:uid="{00000000-0005-0000-0000-000067090000}"/>
    <cellStyle name="20 % - Accent1 5 16" xfId="7543" xr:uid="{00000000-0005-0000-0000-000068090000}"/>
    <cellStyle name="20 % - Accent1 5 16 2" xfId="35460" xr:uid="{00000000-0005-0000-0000-000069090000}"/>
    <cellStyle name="20 % - Accent1 5 17" xfId="17780" xr:uid="{00000000-0005-0000-0000-00006A090000}"/>
    <cellStyle name="20 % - Accent1 5 17 2" xfId="45692" xr:uid="{00000000-0005-0000-0000-00006B090000}"/>
    <cellStyle name="20 % - Accent1 5 18" xfId="28068" xr:uid="{00000000-0005-0000-0000-00006C090000}"/>
    <cellStyle name="20 % - Accent1 5 2" xfId="315" xr:uid="{00000000-0005-0000-0000-00006D090000}"/>
    <cellStyle name="20 % - Accent1 5 2 10" xfId="8281" xr:uid="{00000000-0005-0000-0000-00006E090000}"/>
    <cellStyle name="20 % - Accent1 5 2 10 2" xfId="13397" xr:uid="{00000000-0005-0000-0000-00006F090000}"/>
    <cellStyle name="20 % - Accent1 5 2 10 2 2" xfId="23629" xr:uid="{00000000-0005-0000-0000-000070090000}"/>
    <cellStyle name="20 % - Accent1 5 2 10 2 2 2" xfId="51541" xr:uid="{00000000-0005-0000-0000-000071090000}"/>
    <cellStyle name="20 % - Accent1 5 2 10 2 3" xfId="41309" xr:uid="{00000000-0005-0000-0000-000072090000}"/>
    <cellStyle name="20 % - Accent1 5 2 10 3" xfId="18513" xr:uid="{00000000-0005-0000-0000-000073090000}"/>
    <cellStyle name="20 % - Accent1 5 2 10 3 2" xfId="46425" xr:uid="{00000000-0005-0000-0000-000074090000}"/>
    <cellStyle name="20 % - Accent1 5 2 10 4" xfId="36193" xr:uid="{00000000-0005-0000-0000-000075090000}"/>
    <cellStyle name="20 % - Accent1 5 2 11" xfId="8282" xr:uid="{00000000-0005-0000-0000-000076090000}"/>
    <cellStyle name="20 % - Accent1 5 2 11 2" xfId="13398" xr:uid="{00000000-0005-0000-0000-000077090000}"/>
    <cellStyle name="20 % - Accent1 5 2 11 2 2" xfId="23630" xr:uid="{00000000-0005-0000-0000-000078090000}"/>
    <cellStyle name="20 % - Accent1 5 2 11 2 2 2" xfId="51542" xr:uid="{00000000-0005-0000-0000-000079090000}"/>
    <cellStyle name="20 % - Accent1 5 2 11 2 3" xfId="41310" xr:uid="{00000000-0005-0000-0000-00007A090000}"/>
    <cellStyle name="20 % - Accent1 5 2 11 3" xfId="18514" xr:uid="{00000000-0005-0000-0000-00007B090000}"/>
    <cellStyle name="20 % - Accent1 5 2 11 3 2" xfId="46426" xr:uid="{00000000-0005-0000-0000-00007C090000}"/>
    <cellStyle name="20 % - Accent1 5 2 11 4" xfId="36194" xr:uid="{00000000-0005-0000-0000-00007D090000}"/>
    <cellStyle name="20 % - Accent1 5 2 12" xfId="7911" xr:uid="{00000000-0005-0000-0000-00007E090000}"/>
    <cellStyle name="20 % - Accent1 5 2 12 2" xfId="13027" xr:uid="{00000000-0005-0000-0000-00007F090000}"/>
    <cellStyle name="20 % - Accent1 5 2 12 2 2" xfId="23259" xr:uid="{00000000-0005-0000-0000-000080090000}"/>
    <cellStyle name="20 % - Accent1 5 2 12 2 2 2" xfId="51171" xr:uid="{00000000-0005-0000-0000-000081090000}"/>
    <cellStyle name="20 % - Accent1 5 2 12 2 3" xfId="40939" xr:uid="{00000000-0005-0000-0000-000082090000}"/>
    <cellStyle name="20 % - Accent1 5 2 12 3" xfId="18143" xr:uid="{00000000-0005-0000-0000-000083090000}"/>
    <cellStyle name="20 % - Accent1 5 2 12 3 2" xfId="46055" xr:uid="{00000000-0005-0000-0000-000084090000}"/>
    <cellStyle name="20 % - Accent1 5 2 12 4" xfId="35823" xr:uid="{00000000-0005-0000-0000-000085090000}"/>
    <cellStyle name="20 % - Accent1 5 2 13" xfId="12832" xr:uid="{00000000-0005-0000-0000-000086090000}"/>
    <cellStyle name="20 % - Accent1 5 2 13 2" xfId="23064" xr:uid="{00000000-0005-0000-0000-000087090000}"/>
    <cellStyle name="20 % - Accent1 5 2 13 2 2" xfId="50976" xr:uid="{00000000-0005-0000-0000-000088090000}"/>
    <cellStyle name="20 % - Accent1 5 2 13 3" xfId="40744" xr:uid="{00000000-0005-0000-0000-000089090000}"/>
    <cellStyle name="20 % - Accent1 5 2 14" xfId="7711" xr:uid="{00000000-0005-0000-0000-00008A090000}"/>
    <cellStyle name="20 % - Accent1 5 2 14 2" xfId="35628" xr:uid="{00000000-0005-0000-0000-00008B090000}"/>
    <cellStyle name="20 % - Accent1 5 2 15" xfId="17948" xr:uid="{00000000-0005-0000-0000-00008C090000}"/>
    <cellStyle name="20 % - Accent1 5 2 15 2" xfId="45860" xr:uid="{00000000-0005-0000-0000-00008D090000}"/>
    <cellStyle name="20 % - Accent1 5 2 16" xfId="28236" xr:uid="{00000000-0005-0000-0000-00008E090000}"/>
    <cellStyle name="20 % - Accent1 5 2 2" xfId="679" xr:uid="{00000000-0005-0000-0000-00008F090000}"/>
    <cellStyle name="20 % - Accent1 5 2 2 2" xfId="2821" xr:uid="{00000000-0005-0000-0000-000090090000}"/>
    <cellStyle name="20 % - Accent1 5 2 2 2 2" xfId="6377" xr:uid="{00000000-0005-0000-0000-000091090000}"/>
    <cellStyle name="20 % - Accent1 5 2 2 2 2 2" xfId="13400" xr:uid="{00000000-0005-0000-0000-000092090000}"/>
    <cellStyle name="20 % - Accent1 5 2 2 2 2 2 2" xfId="41312" xr:uid="{00000000-0005-0000-0000-000093090000}"/>
    <cellStyle name="20 % - Accent1 5 2 2 2 2 3" xfId="23632" xr:uid="{00000000-0005-0000-0000-000094090000}"/>
    <cellStyle name="20 % - Accent1 5 2 2 2 2 3 2" xfId="51544" xr:uid="{00000000-0005-0000-0000-000095090000}"/>
    <cellStyle name="20 % - Accent1 5 2 2 2 2 4" xfId="34298" xr:uid="{00000000-0005-0000-0000-000096090000}"/>
    <cellStyle name="20 % - Accent1 5 2 2 2 3" xfId="8284" xr:uid="{00000000-0005-0000-0000-000097090000}"/>
    <cellStyle name="20 % - Accent1 5 2 2 2 3 2" xfId="36196" xr:uid="{00000000-0005-0000-0000-000098090000}"/>
    <cellStyle name="20 % - Accent1 5 2 2 2 4" xfId="18516" xr:uid="{00000000-0005-0000-0000-000099090000}"/>
    <cellStyle name="20 % - Accent1 5 2 2 2 4 2" xfId="46428" xr:uid="{00000000-0005-0000-0000-00009A090000}"/>
    <cellStyle name="20 % - Accent1 5 2 2 2 5" xfId="30742" xr:uid="{00000000-0005-0000-0000-00009B090000}"/>
    <cellStyle name="20 % - Accent1 5 2 2 3" xfId="3521" xr:uid="{00000000-0005-0000-0000-00009C090000}"/>
    <cellStyle name="20 % - Accent1 5 2 2 3 2" xfId="7077" xr:uid="{00000000-0005-0000-0000-00009D090000}"/>
    <cellStyle name="20 % - Accent1 5 2 2 3 2 2" xfId="34998" xr:uid="{00000000-0005-0000-0000-00009E090000}"/>
    <cellStyle name="20 % - Accent1 5 2 2 3 3" xfId="13399" xr:uid="{00000000-0005-0000-0000-00009F090000}"/>
    <cellStyle name="20 % - Accent1 5 2 2 3 3 2" xfId="41311" xr:uid="{00000000-0005-0000-0000-0000A0090000}"/>
    <cellStyle name="20 % - Accent1 5 2 2 3 4" xfId="23631" xr:uid="{00000000-0005-0000-0000-0000A1090000}"/>
    <cellStyle name="20 % - Accent1 5 2 2 3 4 2" xfId="51543" xr:uid="{00000000-0005-0000-0000-0000A2090000}"/>
    <cellStyle name="20 % - Accent1 5 2 2 3 5" xfId="31442" xr:uid="{00000000-0005-0000-0000-0000A3090000}"/>
    <cellStyle name="20 % - Accent1 5 2 2 4" xfId="1337" xr:uid="{00000000-0005-0000-0000-0000A4090000}"/>
    <cellStyle name="20 % - Accent1 5 2 2 4 2" xfId="4893" xr:uid="{00000000-0005-0000-0000-0000A5090000}"/>
    <cellStyle name="20 % - Accent1 5 2 2 4 2 2" xfId="32814" xr:uid="{00000000-0005-0000-0000-0000A6090000}"/>
    <cellStyle name="20 % - Accent1 5 2 2 4 3" xfId="29258" xr:uid="{00000000-0005-0000-0000-0000A7090000}"/>
    <cellStyle name="20 % - Accent1 5 2 2 5" xfId="4235" xr:uid="{00000000-0005-0000-0000-0000A8090000}"/>
    <cellStyle name="20 % - Accent1 5 2 2 5 2" xfId="32156" xr:uid="{00000000-0005-0000-0000-0000A9090000}"/>
    <cellStyle name="20 % - Accent1 5 2 2 6" xfId="8283" xr:uid="{00000000-0005-0000-0000-0000AA090000}"/>
    <cellStyle name="20 % - Accent1 5 2 2 6 2" xfId="36195" xr:uid="{00000000-0005-0000-0000-0000AB090000}"/>
    <cellStyle name="20 % - Accent1 5 2 2 7" xfId="18515" xr:uid="{00000000-0005-0000-0000-0000AC090000}"/>
    <cellStyle name="20 % - Accent1 5 2 2 7 2" xfId="46427" xr:uid="{00000000-0005-0000-0000-0000AD090000}"/>
    <cellStyle name="20 % - Accent1 5 2 2 8" xfId="28600" xr:uid="{00000000-0005-0000-0000-0000AE090000}"/>
    <cellStyle name="20 % - Accent1 5 2 3" xfId="1645" xr:uid="{00000000-0005-0000-0000-0000AF090000}"/>
    <cellStyle name="20 % - Accent1 5 2 3 2" xfId="5201" xr:uid="{00000000-0005-0000-0000-0000B0090000}"/>
    <cellStyle name="20 % - Accent1 5 2 3 2 2" xfId="13402" xr:uid="{00000000-0005-0000-0000-0000B1090000}"/>
    <cellStyle name="20 % - Accent1 5 2 3 2 2 2" xfId="23634" xr:uid="{00000000-0005-0000-0000-0000B2090000}"/>
    <cellStyle name="20 % - Accent1 5 2 3 2 2 2 2" xfId="51546" xr:uid="{00000000-0005-0000-0000-0000B3090000}"/>
    <cellStyle name="20 % - Accent1 5 2 3 2 2 3" xfId="41314" xr:uid="{00000000-0005-0000-0000-0000B4090000}"/>
    <cellStyle name="20 % - Accent1 5 2 3 2 3" xfId="8286" xr:uid="{00000000-0005-0000-0000-0000B5090000}"/>
    <cellStyle name="20 % - Accent1 5 2 3 2 3 2" xfId="36198" xr:uid="{00000000-0005-0000-0000-0000B6090000}"/>
    <cellStyle name="20 % - Accent1 5 2 3 2 4" xfId="18518" xr:uid="{00000000-0005-0000-0000-0000B7090000}"/>
    <cellStyle name="20 % - Accent1 5 2 3 2 4 2" xfId="46430" xr:uid="{00000000-0005-0000-0000-0000B8090000}"/>
    <cellStyle name="20 % - Accent1 5 2 3 2 5" xfId="33122" xr:uid="{00000000-0005-0000-0000-0000B9090000}"/>
    <cellStyle name="20 % - Accent1 5 2 3 3" xfId="13401" xr:uid="{00000000-0005-0000-0000-0000BA090000}"/>
    <cellStyle name="20 % - Accent1 5 2 3 3 2" xfId="23633" xr:uid="{00000000-0005-0000-0000-0000BB090000}"/>
    <cellStyle name="20 % - Accent1 5 2 3 3 2 2" xfId="51545" xr:uid="{00000000-0005-0000-0000-0000BC090000}"/>
    <cellStyle name="20 % - Accent1 5 2 3 3 3" xfId="41313" xr:uid="{00000000-0005-0000-0000-0000BD090000}"/>
    <cellStyle name="20 % - Accent1 5 2 3 4" xfId="8285" xr:uid="{00000000-0005-0000-0000-0000BE090000}"/>
    <cellStyle name="20 % - Accent1 5 2 3 4 2" xfId="36197" xr:uid="{00000000-0005-0000-0000-0000BF090000}"/>
    <cellStyle name="20 % - Accent1 5 2 3 5" xfId="18517" xr:uid="{00000000-0005-0000-0000-0000C0090000}"/>
    <cellStyle name="20 % - Accent1 5 2 3 5 2" xfId="46429" xr:uid="{00000000-0005-0000-0000-0000C1090000}"/>
    <cellStyle name="20 % - Accent1 5 2 3 6" xfId="29566" xr:uid="{00000000-0005-0000-0000-0000C2090000}"/>
    <cellStyle name="20 % - Accent1 5 2 4" xfId="2051" xr:uid="{00000000-0005-0000-0000-0000C3090000}"/>
    <cellStyle name="20 % - Accent1 5 2 4 2" xfId="5607" xr:uid="{00000000-0005-0000-0000-0000C4090000}"/>
    <cellStyle name="20 % - Accent1 5 2 4 2 2" xfId="13404" xr:uid="{00000000-0005-0000-0000-0000C5090000}"/>
    <cellStyle name="20 % - Accent1 5 2 4 2 2 2" xfId="23636" xr:uid="{00000000-0005-0000-0000-0000C6090000}"/>
    <cellStyle name="20 % - Accent1 5 2 4 2 2 2 2" xfId="51548" xr:uid="{00000000-0005-0000-0000-0000C7090000}"/>
    <cellStyle name="20 % - Accent1 5 2 4 2 2 3" xfId="41316" xr:uid="{00000000-0005-0000-0000-0000C8090000}"/>
    <cellStyle name="20 % - Accent1 5 2 4 2 3" xfId="8288" xr:uid="{00000000-0005-0000-0000-0000C9090000}"/>
    <cellStyle name="20 % - Accent1 5 2 4 2 3 2" xfId="36200" xr:uid="{00000000-0005-0000-0000-0000CA090000}"/>
    <cellStyle name="20 % - Accent1 5 2 4 2 4" xfId="18520" xr:uid="{00000000-0005-0000-0000-0000CB090000}"/>
    <cellStyle name="20 % - Accent1 5 2 4 2 4 2" xfId="46432" xr:uid="{00000000-0005-0000-0000-0000CC090000}"/>
    <cellStyle name="20 % - Accent1 5 2 4 2 5" xfId="33528" xr:uid="{00000000-0005-0000-0000-0000CD090000}"/>
    <cellStyle name="20 % - Accent1 5 2 4 3" xfId="13403" xr:uid="{00000000-0005-0000-0000-0000CE090000}"/>
    <cellStyle name="20 % - Accent1 5 2 4 3 2" xfId="23635" xr:uid="{00000000-0005-0000-0000-0000CF090000}"/>
    <cellStyle name="20 % - Accent1 5 2 4 3 2 2" xfId="51547" xr:uid="{00000000-0005-0000-0000-0000D0090000}"/>
    <cellStyle name="20 % - Accent1 5 2 4 3 3" xfId="41315" xr:uid="{00000000-0005-0000-0000-0000D1090000}"/>
    <cellStyle name="20 % - Accent1 5 2 4 4" xfId="8287" xr:uid="{00000000-0005-0000-0000-0000D2090000}"/>
    <cellStyle name="20 % - Accent1 5 2 4 4 2" xfId="36199" xr:uid="{00000000-0005-0000-0000-0000D3090000}"/>
    <cellStyle name="20 % - Accent1 5 2 4 5" xfId="18519" xr:uid="{00000000-0005-0000-0000-0000D4090000}"/>
    <cellStyle name="20 % - Accent1 5 2 4 5 2" xfId="46431" xr:uid="{00000000-0005-0000-0000-0000D5090000}"/>
    <cellStyle name="20 % - Accent1 5 2 4 6" xfId="29972" xr:uid="{00000000-0005-0000-0000-0000D6090000}"/>
    <cellStyle name="20 % - Accent1 5 2 5" xfId="2457" xr:uid="{00000000-0005-0000-0000-0000D7090000}"/>
    <cellStyle name="20 % - Accent1 5 2 5 2" xfId="6013" xr:uid="{00000000-0005-0000-0000-0000D8090000}"/>
    <cellStyle name="20 % - Accent1 5 2 5 2 2" xfId="13406" xr:uid="{00000000-0005-0000-0000-0000D9090000}"/>
    <cellStyle name="20 % - Accent1 5 2 5 2 2 2" xfId="23638" xr:uid="{00000000-0005-0000-0000-0000DA090000}"/>
    <cellStyle name="20 % - Accent1 5 2 5 2 2 2 2" xfId="51550" xr:uid="{00000000-0005-0000-0000-0000DB090000}"/>
    <cellStyle name="20 % - Accent1 5 2 5 2 2 3" xfId="41318" xr:uid="{00000000-0005-0000-0000-0000DC090000}"/>
    <cellStyle name="20 % - Accent1 5 2 5 2 3" xfId="8290" xr:uid="{00000000-0005-0000-0000-0000DD090000}"/>
    <cellStyle name="20 % - Accent1 5 2 5 2 3 2" xfId="36202" xr:uid="{00000000-0005-0000-0000-0000DE090000}"/>
    <cellStyle name="20 % - Accent1 5 2 5 2 4" xfId="18522" xr:uid="{00000000-0005-0000-0000-0000DF090000}"/>
    <cellStyle name="20 % - Accent1 5 2 5 2 4 2" xfId="46434" xr:uid="{00000000-0005-0000-0000-0000E0090000}"/>
    <cellStyle name="20 % - Accent1 5 2 5 2 5" xfId="33934" xr:uid="{00000000-0005-0000-0000-0000E1090000}"/>
    <cellStyle name="20 % - Accent1 5 2 5 3" xfId="13405" xr:uid="{00000000-0005-0000-0000-0000E2090000}"/>
    <cellStyle name="20 % - Accent1 5 2 5 3 2" xfId="23637" xr:uid="{00000000-0005-0000-0000-0000E3090000}"/>
    <cellStyle name="20 % - Accent1 5 2 5 3 2 2" xfId="51549" xr:uid="{00000000-0005-0000-0000-0000E4090000}"/>
    <cellStyle name="20 % - Accent1 5 2 5 3 3" xfId="41317" xr:uid="{00000000-0005-0000-0000-0000E5090000}"/>
    <cellStyle name="20 % - Accent1 5 2 5 4" xfId="8289" xr:uid="{00000000-0005-0000-0000-0000E6090000}"/>
    <cellStyle name="20 % - Accent1 5 2 5 4 2" xfId="36201" xr:uid="{00000000-0005-0000-0000-0000E7090000}"/>
    <cellStyle name="20 % - Accent1 5 2 5 5" xfId="18521" xr:uid="{00000000-0005-0000-0000-0000E8090000}"/>
    <cellStyle name="20 % - Accent1 5 2 5 5 2" xfId="46433" xr:uid="{00000000-0005-0000-0000-0000E9090000}"/>
    <cellStyle name="20 % - Accent1 5 2 5 6" xfId="30378" xr:uid="{00000000-0005-0000-0000-0000EA090000}"/>
    <cellStyle name="20 % - Accent1 5 2 6" xfId="3157" xr:uid="{00000000-0005-0000-0000-0000EB090000}"/>
    <cellStyle name="20 % - Accent1 5 2 6 2" xfId="6713" xr:uid="{00000000-0005-0000-0000-0000EC090000}"/>
    <cellStyle name="20 % - Accent1 5 2 6 2 2" xfId="13408" xr:uid="{00000000-0005-0000-0000-0000ED090000}"/>
    <cellStyle name="20 % - Accent1 5 2 6 2 2 2" xfId="23640" xr:uid="{00000000-0005-0000-0000-0000EE090000}"/>
    <cellStyle name="20 % - Accent1 5 2 6 2 2 2 2" xfId="51552" xr:uid="{00000000-0005-0000-0000-0000EF090000}"/>
    <cellStyle name="20 % - Accent1 5 2 6 2 2 3" xfId="41320" xr:uid="{00000000-0005-0000-0000-0000F0090000}"/>
    <cellStyle name="20 % - Accent1 5 2 6 2 3" xfId="8292" xr:uid="{00000000-0005-0000-0000-0000F1090000}"/>
    <cellStyle name="20 % - Accent1 5 2 6 2 3 2" xfId="36204" xr:uid="{00000000-0005-0000-0000-0000F2090000}"/>
    <cellStyle name="20 % - Accent1 5 2 6 2 4" xfId="18524" xr:uid="{00000000-0005-0000-0000-0000F3090000}"/>
    <cellStyle name="20 % - Accent1 5 2 6 2 4 2" xfId="46436" xr:uid="{00000000-0005-0000-0000-0000F4090000}"/>
    <cellStyle name="20 % - Accent1 5 2 6 2 5" xfId="34634" xr:uid="{00000000-0005-0000-0000-0000F5090000}"/>
    <cellStyle name="20 % - Accent1 5 2 6 3" xfId="13407" xr:uid="{00000000-0005-0000-0000-0000F6090000}"/>
    <cellStyle name="20 % - Accent1 5 2 6 3 2" xfId="23639" xr:uid="{00000000-0005-0000-0000-0000F7090000}"/>
    <cellStyle name="20 % - Accent1 5 2 6 3 2 2" xfId="51551" xr:uid="{00000000-0005-0000-0000-0000F8090000}"/>
    <cellStyle name="20 % - Accent1 5 2 6 3 3" xfId="41319" xr:uid="{00000000-0005-0000-0000-0000F9090000}"/>
    <cellStyle name="20 % - Accent1 5 2 6 4" xfId="8291" xr:uid="{00000000-0005-0000-0000-0000FA090000}"/>
    <cellStyle name="20 % - Accent1 5 2 6 4 2" xfId="36203" xr:uid="{00000000-0005-0000-0000-0000FB090000}"/>
    <cellStyle name="20 % - Accent1 5 2 6 5" xfId="18523" xr:uid="{00000000-0005-0000-0000-0000FC090000}"/>
    <cellStyle name="20 % - Accent1 5 2 6 5 2" xfId="46435" xr:uid="{00000000-0005-0000-0000-0000FD090000}"/>
    <cellStyle name="20 % - Accent1 5 2 6 6" xfId="31078" xr:uid="{00000000-0005-0000-0000-0000FE090000}"/>
    <cellStyle name="20 % - Accent1 5 2 7" xfId="1099" xr:uid="{00000000-0005-0000-0000-0000FF090000}"/>
    <cellStyle name="20 % - Accent1 5 2 7 2" xfId="4655" xr:uid="{00000000-0005-0000-0000-0000000A0000}"/>
    <cellStyle name="20 % - Accent1 5 2 7 2 2" xfId="13410" xr:uid="{00000000-0005-0000-0000-0000010A0000}"/>
    <cellStyle name="20 % - Accent1 5 2 7 2 2 2" xfId="23642" xr:uid="{00000000-0005-0000-0000-0000020A0000}"/>
    <cellStyle name="20 % - Accent1 5 2 7 2 2 2 2" xfId="51554" xr:uid="{00000000-0005-0000-0000-0000030A0000}"/>
    <cellStyle name="20 % - Accent1 5 2 7 2 2 3" xfId="41322" xr:uid="{00000000-0005-0000-0000-0000040A0000}"/>
    <cellStyle name="20 % - Accent1 5 2 7 2 3" xfId="8294" xr:uid="{00000000-0005-0000-0000-0000050A0000}"/>
    <cellStyle name="20 % - Accent1 5 2 7 2 3 2" xfId="36206" xr:uid="{00000000-0005-0000-0000-0000060A0000}"/>
    <cellStyle name="20 % - Accent1 5 2 7 2 4" xfId="18526" xr:uid="{00000000-0005-0000-0000-0000070A0000}"/>
    <cellStyle name="20 % - Accent1 5 2 7 2 4 2" xfId="46438" xr:uid="{00000000-0005-0000-0000-0000080A0000}"/>
    <cellStyle name="20 % - Accent1 5 2 7 2 5" xfId="32576" xr:uid="{00000000-0005-0000-0000-0000090A0000}"/>
    <cellStyle name="20 % - Accent1 5 2 7 3" xfId="13409" xr:uid="{00000000-0005-0000-0000-00000A0A0000}"/>
    <cellStyle name="20 % - Accent1 5 2 7 3 2" xfId="23641" xr:uid="{00000000-0005-0000-0000-00000B0A0000}"/>
    <cellStyle name="20 % - Accent1 5 2 7 3 2 2" xfId="51553" xr:uid="{00000000-0005-0000-0000-00000C0A0000}"/>
    <cellStyle name="20 % - Accent1 5 2 7 3 3" xfId="41321" xr:uid="{00000000-0005-0000-0000-00000D0A0000}"/>
    <cellStyle name="20 % - Accent1 5 2 7 4" xfId="8293" xr:uid="{00000000-0005-0000-0000-00000E0A0000}"/>
    <cellStyle name="20 % - Accent1 5 2 7 4 2" xfId="36205" xr:uid="{00000000-0005-0000-0000-00000F0A0000}"/>
    <cellStyle name="20 % - Accent1 5 2 7 5" xfId="18525" xr:uid="{00000000-0005-0000-0000-0000100A0000}"/>
    <cellStyle name="20 % - Accent1 5 2 7 5 2" xfId="46437" xr:uid="{00000000-0005-0000-0000-0000110A0000}"/>
    <cellStyle name="20 % - Accent1 5 2 7 6" xfId="29020" xr:uid="{00000000-0005-0000-0000-0000120A0000}"/>
    <cellStyle name="20 % - Accent1 5 2 8" xfId="3871" xr:uid="{00000000-0005-0000-0000-0000130A0000}"/>
    <cellStyle name="20 % - Accent1 5 2 8 2" xfId="8296" xr:uid="{00000000-0005-0000-0000-0000140A0000}"/>
    <cellStyle name="20 % - Accent1 5 2 8 2 2" xfId="13412" xr:uid="{00000000-0005-0000-0000-0000150A0000}"/>
    <cellStyle name="20 % - Accent1 5 2 8 2 2 2" xfId="23644" xr:uid="{00000000-0005-0000-0000-0000160A0000}"/>
    <cellStyle name="20 % - Accent1 5 2 8 2 2 2 2" xfId="51556" xr:uid="{00000000-0005-0000-0000-0000170A0000}"/>
    <cellStyle name="20 % - Accent1 5 2 8 2 2 3" xfId="41324" xr:uid="{00000000-0005-0000-0000-0000180A0000}"/>
    <cellStyle name="20 % - Accent1 5 2 8 2 3" xfId="18528" xr:uid="{00000000-0005-0000-0000-0000190A0000}"/>
    <cellStyle name="20 % - Accent1 5 2 8 2 3 2" xfId="46440" xr:uid="{00000000-0005-0000-0000-00001A0A0000}"/>
    <cellStyle name="20 % - Accent1 5 2 8 2 4" xfId="36208" xr:uid="{00000000-0005-0000-0000-00001B0A0000}"/>
    <cellStyle name="20 % - Accent1 5 2 8 3" xfId="13411" xr:uid="{00000000-0005-0000-0000-00001C0A0000}"/>
    <cellStyle name="20 % - Accent1 5 2 8 3 2" xfId="23643" xr:uid="{00000000-0005-0000-0000-00001D0A0000}"/>
    <cellStyle name="20 % - Accent1 5 2 8 3 2 2" xfId="51555" xr:uid="{00000000-0005-0000-0000-00001E0A0000}"/>
    <cellStyle name="20 % - Accent1 5 2 8 3 3" xfId="41323" xr:uid="{00000000-0005-0000-0000-00001F0A0000}"/>
    <cellStyle name="20 % - Accent1 5 2 8 4" xfId="8295" xr:uid="{00000000-0005-0000-0000-0000200A0000}"/>
    <cellStyle name="20 % - Accent1 5 2 8 4 2" xfId="36207" xr:uid="{00000000-0005-0000-0000-0000210A0000}"/>
    <cellStyle name="20 % - Accent1 5 2 8 5" xfId="18527" xr:uid="{00000000-0005-0000-0000-0000220A0000}"/>
    <cellStyle name="20 % - Accent1 5 2 8 5 2" xfId="46439" xr:uid="{00000000-0005-0000-0000-0000230A0000}"/>
    <cellStyle name="20 % - Accent1 5 2 8 6" xfId="31792" xr:uid="{00000000-0005-0000-0000-0000240A0000}"/>
    <cellStyle name="20 % - Accent1 5 2 9" xfId="7385" xr:uid="{00000000-0005-0000-0000-0000250A0000}"/>
    <cellStyle name="20 % - Accent1 5 2 9 2" xfId="13413" xr:uid="{00000000-0005-0000-0000-0000260A0000}"/>
    <cellStyle name="20 % - Accent1 5 2 9 2 2" xfId="23645" xr:uid="{00000000-0005-0000-0000-0000270A0000}"/>
    <cellStyle name="20 % - Accent1 5 2 9 2 2 2" xfId="51557" xr:uid="{00000000-0005-0000-0000-0000280A0000}"/>
    <cellStyle name="20 % - Accent1 5 2 9 2 3" xfId="41325" xr:uid="{00000000-0005-0000-0000-0000290A0000}"/>
    <cellStyle name="20 % - Accent1 5 2 9 3" xfId="8297" xr:uid="{00000000-0005-0000-0000-00002A0A0000}"/>
    <cellStyle name="20 % - Accent1 5 2 9 3 2" xfId="36209" xr:uid="{00000000-0005-0000-0000-00002B0A0000}"/>
    <cellStyle name="20 % - Accent1 5 2 9 4" xfId="18529" xr:uid="{00000000-0005-0000-0000-00002C0A0000}"/>
    <cellStyle name="20 % - Accent1 5 2 9 4 2" xfId="46441" xr:uid="{00000000-0005-0000-0000-00002D0A0000}"/>
    <cellStyle name="20 % - Accent1 5 2 9 5" xfId="35306" xr:uid="{00000000-0005-0000-0000-00002E0A0000}"/>
    <cellStyle name="20 % - Accent1 5 3" xfId="231" xr:uid="{00000000-0005-0000-0000-00002F0A0000}"/>
    <cellStyle name="20 % - Accent1 5 3 10" xfId="7912" xr:uid="{00000000-0005-0000-0000-0000300A0000}"/>
    <cellStyle name="20 % - Accent1 5 3 10 2" xfId="13028" xr:uid="{00000000-0005-0000-0000-0000310A0000}"/>
    <cellStyle name="20 % - Accent1 5 3 10 2 2" xfId="23260" xr:uid="{00000000-0005-0000-0000-0000320A0000}"/>
    <cellStyle name="20 % - Accent1 5 3 10 2 2 2" xfId="51172" xr:uid="{00000000-0005-0000-0000-0000330A0000}"/>
    <cellStyle name="20 % - Accent1 5 3 10 2 3" xfId="40940" xr:uid="{00000000-0005-0000-0000-0000340A0000}"/>
    <cellStyle name="20 % - Accent1 5 3 10 3" xfId="18144" xr:uid="{00000000-0005-0000-0000-0000350A0000}"/>
    <cellStyle name="20 % - Accent1 5 3 10 3 2" xfId="46056" xr:uid="{00000000-0005-0000-0000-0000360A0000}"/>
    <cellStyle name="20 % - Accent1 5 3 10 4" xfId="35824" xr:uid="{00000000-0005-0000-0000-0000370A0000}"/>
    <cellStyle name="20 % - Accent1 5 3 11" xfId="12748" xr:uid="{00000000-0005-0000-0000-0000380A0000}"/>
    <cellStyle name="20 % - Accent1 5 3 11 2" xfId="22980" xr:uid="{00000000-0005-0000-0000-0000390A0000}"/>
    <cellStyle name="20 % - Accent1 5 3 11 2 2" xfId="50892" xr:uid="{00000000-0005-0000-0000-00003A0A0000}"/>
    <cellStyle name="20 % - Accent1 5 3 11 3" xfId="40660" xr:uid="{00000000-0005-0000-0000-00003B0A0000}"/>
    <cellStyle name="20 % - Accent1 5 3 12" xfId="7627" xr:uid="{00000000-0005-0000-0000-00003C0A0000}"/>
    <cellStyle name="20 % - Accent1 5 3 12 2" xfId="35544" xr:uid="{00000000-0005-0000-0000-00003D0A0000}"/>
    <cellStyle name="20 % - Accent1 5 3 13" xfId="17864" xr:uid="{00000000-0005-0000-0000-00003E0A0000}"/>
    <cellStyle name="20 % - Accent1 5 3 13 2" xfId="45776" xr:uid="{00000000-0005-0000-0000-00003F0A0000}"/>
    <cellStyle name="20 % - Accent1 5 3 14" xfId="28152" xr:uid="{00000000-0005-0000-0000-0000400A0000}"/>
    <cellStyle name="20 % - Accent1 5 3 2" xfId="595" xr:uid="{00000000-0005-0000-0000-0000410A0000}"/>
    <cellStyle name="20 % - Accent1 5 3 2 2" xfId="2737" xr:uid="{00000000-0005-0000-0000-0000420A0000}"/>
    <cellStyle name="20 % - Accent1 5 3 2 2 2" xfId="6293" xr:uid="{00000000-0005-0000-0000-0000430A0000}"/>
    <cellStyle name="20 % - Accent1 5 3 2 2 2 2" xfId="13415" xr:uid="{00000000-0005-0000-0000-0000440A0000}"/>
    <cellStyle name="20 % - Accent1 5 3 2 2 2 2 2" xfId="41327" xr:uid="{00000000-0005-0000-0000-0000450A0000}"/>
    <cellStyle name="20 % - Accent1 5 3 2 2 2 3" xfId="23647" xr:uid="{00000000-0005-0000-0000-0000460A0000}"/>
    <cellStyle name="20 % - Accent1 5 3 2 2 2 3 2" xfId="51559" xr:uid="{00000000-0005-0000-0000-0000470A0000}"/>
    <cellStyle name="20 % - Accent1 5 3 2 2 2 4" xfId="34214" xr:uid="{00000000-0005-0000-0000-0000480A0000}"/>
    <cellStyle name="20 % - Accent1 5 3 2 2 3" xfId="8299" xr:uid="{00000000-0005-0000-0000-0000490A0000}"/>
    <cellStyle name="20 % - Accent1 5 3 2 2 3 2" xfId="36211" xr:uid="{00000000-0005-0000-0000-00004A0A0000}"/>
    <cellStyle name="20 % - Accent1 5 3 2 2 4" xfId="18531" xr:uid="{00000000-0005-0000-0000-00004B0A0000}"/>
    <cellStyle name="20 % - Accent1 5 3 2 2 4 2" xfId="46443" xr:uid="{00000000-0005-0000-0000-00004C0A0000}"/>
    <cellStyle name="20 % - Accent1 5 3 2 2 5" xfId="30658" xr:uid="{00000000-0005-0000-0000-00004D0A0000}"/>
    <cellStyle name="20 % - Accent1 5 3 2 3" xfId="3437" xr:uid="{00000000-0005-0000-0000-00004E0A0000}"/>
    <cellStyle name="20 % - Accent1 5 3 2 3 2" xfId="6993" xr:uid="{00000000-0005-0000-0000-00004F0A0000}"/>
    <cellStyle name="20 % - Accent1 5 3 2 3 2 2" xfId="34914" xr:uid="{00000000-0005-0000-0000-0000500A0000}"/>
    <cellStyle name="20 % - Accent1 5 3 2 3 3" xfId="13414" xr:uid="{00000000-0005-0000-0000-0000510A0000}"/>
    <cellStyle name="20 % - Accent1 5 3 2 3 3 2" xfId="41326" xr:uid="{00000000-0005-0000-0000-0000520A0000}"/>
    <cellStyle name="20 % - Accent1 5 3 2 3 4" xfId="23646" xr:uid="{00000000-0005-0000-0000-0000530A0000}"/>
    <cellStyle name="20 % - Accent1 5 3 2 3 4 2" xfId="51558" xr:uid="{00000000-0005-0000-0000-0000540A0000}"/>
    <cellStyle name="20 % - Accent1 5 3 2 3 5" xfId="31358" xr:uid="{00000000-0005-0000-0000-0000550A0000}"/>
    <cellStyle name="20 % - Accent1 5 3 2 4" xfId="1561" xr:uid="{00000000-0005-0000-0000-0000560A0000}"/>
    <cellStyle name="20 % - Accent1 5 3 2 4 2" xfId="5117" xr:uid="{00000000-0005-0000-0000-0000570A0000}"/>
    <cellStyle name="20 % - Accent1 5 3 2 4 2 2" xfId="33038" xr:uid="{00000000-0005-0000-0000-0000580A0000}"/>
    <cellStyle name="20 % - Accent1 5 3 2 4 3" xfId="29482" xr:uid="{00000000-0005-0000-0000-0000590A0000}"/>
    <cellStyle name="20 % - Accent1 5 3 2 5" xfId="4151" xr:uid="{00000000-0005-0000-0000-00005A0A0000}"/>
    <cellStyle name="20 % - Accent1 5 3 2 5 2" xfId="32072" xr:uid="{00000000-0005-0000-0000-00005B0A0000}"/>
    <cellStyle name="20 % - Accent1 5 3 2 6" xfId="8298" xr:uid="{00000000-0005-0000-0000-00005C0A0000}"/>
    <cellStyle name="20 % - Accent1 5 3 2 6 2" xfId="36210" xr:uid="{00000000-0005-0000-0000-00005D0A0000}"/>
    <cellStyle name="20 % - Accent1 5 3 2 7" xfId="18530" xr:uid="{00000000-0005-0000-0000-00005E0A0000}"/>
    <cellStyle name="20 % - Accent1 5 3 2 7 2" xfId="46442" xr:uid="{00000000-0005-0000-0000-00005F0A0000}"/>
    <cellStyle name="20 % - Accent1 5 3 2 8" xfId="28516" xr:uid="{00000000-0005-0000-0000-0000600A0000}"/>
    <cellStyle name="20 % - Accent1 5 3 3" xfId="1967" xr:uid="{00000000-0005-0000-0000-0000610A0000}"/>
    <cellStyle name="20 % - Accent1 5 3 3 2" xfId="5523" xr:uid="{00000000-0005-0000-0000-0000620A0000}"/>
    <cellStyle name="20 % - Accent1 5 3 3 2 2" xfId="13417" xr:uid="{00000000-0005-0000-0000-0000630A0000}"/>
    <cellStyle name="20 % - Accent1 5 3 3 2 2 2" xfId="23649" xr:uid="{00000000-0005-0000-0000-0000640A0000}"/>
    <cellStyle name="20 % - Accent1 5 3 3 2 2 2 2" xfId="51561" xr:uid="{00000000-0005-0000-0000-0000650A0000}"/>
    <cellStyle name="20 % - Accent1 5 3 3 2 2 3" xfId="41329" xr:uid="{00000000-0005-0000-0000-0000660A0000}"/>
    <cellStyle name="20 % - Accent1 5 3 3 2 3" xfId="8301" xr:uid="{00000000-0005-0000-0000-0000670A0000}"/>
    <cellStyle name="20 % - Accent1 5 3 3 2 3 2" xfId="36213" xr:uid="{00000000-0005-0000-0000-0000680A0000}"/>
    <cellStyle name="20 % - Accent1 5 3 3 2 4" xfId="18533" xr:uid="{00000000-0005-0000-0000-0000690A0000}"/>
    <cellStyle name="20 % - Accent1 5 3 3 2 4 2" xfId="46445" xr:uid="{00000000-0005-0000-0000-00006A0A0000}"/>
    <cellStyle name="20 % - Accent1 5 3 3 2 5" xfId="33444" xr:uid="{00000000-0005-0000-0000-00006B0A0000}"/>
    <cellStyle name="20 % - Accent1 5 3 3 3" xfId="13416" xr:uid="{00000000-0005-0000-0000-00006C0A0000}"/>
    <cellStyle name="20 % - Accent1 5 3 3 3 2" xfId="23648" xr:uid="{00000000-0005-0000-0000-00006D0A0000}"/>
    <cellStyle name="20 % - Accent1 5 3 3 3 2 2" xfId="51560" xr:uid="{00000000-0005-0000-0000-00006E0A0000}"/>
    <cellStyle name="20 % - Accent1 5 3 3 3 3" xfId="41328" xr:uid="{00000000-0005-0000-0000-00006F0A0000}"/>
    <cellStyle name="20 % - Accent1 5 3 3 4" xfId="8300" xr:uid="{00000000-0005-0000-0000-0000700A0000}"/>
    <cellStyle name="20 % - Accent1 5 3 3 4 2" xfId="36212" xr:uid="{00000000-0005-0000-0000-0000710A0000}"/>
    <cellStyle name="20 % - Accent1 5 3 3 5" xfId="18532" xr:uid="{00000000-0005-0000-0000-0000720A0000}"/>
    <cellStyle name="20 % - Accent1 5 3 3 5 2" xfId="46444" xr:uid="{00000000-0005-0000-0000-0000730A0000}"/>
    <cellStyle name="20 % - Accent1 5 3 3 6" xfId="29888" xr:uid="{00000000-0005-0000-0000-0000740A0000}"/>
    <cellStyle name="20 % - Accent1 5 3 4" xfId="2373" xr:uid="{00000000-0005-0000-0000-0000750A0000}"/>
    <cellStyle name="20 % - Accent1 5 3 4 2" xfId="5929" xr:uid="{00000000-0005-0000-0000-0000760A0000}"/>
    <cellStyle name="20 % - Accent1 5 3 4 2 2" xfId="13419" xr:uid="{00000000-0005-0000-0000-0000770A0000}"/>
    <cellStyle name="20 % - Accent1 5 3 4 2 2 2" xfId="23651" xr:uid="{00000000-0005-0000-0000-0000780A0000}"/>
    <cellStyle name="20 % - Accent1 5 3 4 2 2 2 2" xfId="51563" xr:uid="{00000000-0005-0000-0000-0000790A0000}"/>
    <cellStyle name="20 % - Accent1 5 3 4 2 2 3" xfId="41331" xr:uid="{00000000-0005-0000-0000-00007A0A0000}"/>
    <cellStyle name="20 % - Accent1 5 3 4 2 3" xfId="8303" xr:uid="{00000000-0005-0000-0000-00007B0A0000}"/>
    <cellStyle name="20 % - Accent1 5 3 4 2 3 2" xfId="36215" xr:uid="{00000000-0005-0000-0000-00007C0A0000}"/>
    <cellStyle name="20 % - Accent1 5 3 4 2 4" xfId="18535" xr:uid="{00000000-0005-0000-0000-00007D0A0000}"/>
    <cellStyle name="20 % - Accent1 5 3 4 2 4 2" xfId="46447" xr:uid="{00000000-0005-0000-0000-00007E0A0000}"/>
    <cellStyle name="20 % - Accent1 5 3 4 2 5" xfId="33850" xr:uid="{00000000-0005-0000-0000-00007F0A0000}"/>
    <cellStyle name="20 % - Accent1 5 3 4 3" xfId="13418" xr:uid="{00000000-0005-0000-0000-0000800A0000}"/>
    <cellStyle name="20 % - Accent1 5 3 4 3 2" xfId="23650" xr:uid="{00000000-0005-0000-0000-0000810A0000}"/>
    <cellStyle name="20 % - Accent1 5 3 4 3 2 2" xfId="51562" xr:uid="{00000000-0005-0000-0000-0000820A0000}"/>
    <cellStyle name="20 % - Accent1 5 3 4 3 3" xfId="41330" xr:uid="{00000000-0005-0000-0000-0000830A0000}"/>
    <cellStyle name="20 % - Accent1 5 3 4 4" xfId="8302" xr:uid="{00000000-0005-0000-0000-0000840A0000}"/>
    <cellStyle name="20 % - Accent1 5 3 4 4 2" xfId="36214" xr:uid="{00000000-0005-0000-0000-0000850A0000}"/>
    <cellStyle name="20 % - Accent1 5 3 4 5" xfId="18534" xr:uid="{00000000-0005-0000-0000-0000860A0000}"/>
    <cellStyle name="20 % - Accent1 5 3 4 5 2" xfId="46446" xr:uid="{00000000-0005-0000-0000-0000870A0000}"/>
    <cellStyle name="20 % - Accent1 5 3 4 6" xfId="30294" xr:uid="{00000000-0005-0000-0000-0000880A0000}"/>
    <cellStyle name="20 % - Accent1 5 3 5" xfId="3073" xr:uid="{00000000-0005-0000-0000-0000890A0000}"/>
    <cellStyle name="20 % - Accent1 5 3 5 2" xfId="6629" xr:uid="{00000000-0005-0000-0000-00008A0A0000}"/>
    <cellStyle name="20 % - Accent1 5 3 5 2 2" xfId="13421" xr:uid="{00000000-0005-0000-0000-00008B0A0000}"/>
    <cellStyle name="20 % - Accent1 5 3 5 2 2 2" xfId="23653" xr:uid="{00000000-0005-0000-0000-00008C0A0000}"/>
    <cellStyle name="20 % - Accent1 5 3 5 2 2 2 2" xfId="51565" xr:uid="{00000000-0005-0000-0000-00008D0A0000}"/>
    <cellStyle name="20 % - Accent1 5 3 5 2 2 3" xfId="41333" xr:uid="{00000000-0005-0000-0000-00008E0A0000}"/>
    <cellStyle name="20 % - Accent1 5 3 5 2 3" xfId="8305" xr:uid="{00000000-0005-0000-0000-00008F0A0000}"/>
    <cellStyle name="20 % - Accent1 5 3 5 2 3 2" xfId="36217" xr:uid="{00000000-0005-0000-0000-0000900A0000}"/>
    <cellStyle name="20 % - Accent1 5 3 5 2 4" xfId="18537" xr:uid="{00000000-0005-0000-0000-0000910A0000}"/>
    <cellStyle name="20 % - Accent1 5 3 5 2 4 2" xfId="46449" xr:uid="{00000000-0005-0000-0000-0000920A0000}"/>
    <cellStyle name="20 % - Accent1 5 3 5 2 5" xfId="34550" xr:uid="{00000000-0005-0000-0000-0000930A0000}"/>
    <cellStyle name="20 % - Accent1 5 3 5 3" xfId="13420" xr:uid="{00000000-0005-0000-0000-0000940A0000}"/>
    <cellStyle name="20 % - Accent1 5 3 5 3 2" xfId="23652" xr:uid="{00000000-0005-0000-0000-0000950A0000}"/>
    <cellStyle name="20 % - Accent1 5 3 5 3 2 2" xfId="51564" xr:uid="{00000000-0005-0000-0000-0000960A0000}"/>
    <cellStyle name="20 % - Accent1 5 3 5 3 3" xfId="41332" xr:uid="{00000000-0005-0000-0000-0000970A0000}"/>
    <cellStyle name="20 % - Accent1 5 3 5 4" xfId="8304" xr:uid="{00000000-0005-0000-0000-0000980A0000}"/>
    <cellStyle name="20 % - Accent1 5 3 5 4 2" xfId="36216" xr:uid="{00000000-0005-0000-0000-0000990A0000}"/>
    <cellStyle name="20 % - Accent1 5 3 5 5" xfId="18536" xr:uid="{00000000-0005-0000-0000-00009A0A0000}"/>
    <cellStyle name="20 % - Accent1 5 3 5 5 2" xfId="46448" xr:uid="{00000000-0005-0000-0000-00009B0A0000}"/>
    <cellStyle name="20 % - Accent1 5 3 5 6" xfId="30994" xr:uid="{00000000-0005-0000-0000-00009C0A0000}"/>
    <cellStyle name="20 % - Accent1 5 3 6" xfId="1015" xr:uid="{00000000-0005-0000-0000-00009D0A0000}"/>
    <cellStyle name="20 % - Accent1 5 3 6 2" xfId="4571" xr:uid="{00000000-0005-0000-0000-00009E0A0000}"/>
    <cellStyle name="20 % - Accent1 5 3 6 2 2" xfId="13423" xr:uid="{00000000-0005-0000-0000-00009F0A0000}"/>
    <cellStyle name="20 % - Accent1 5 3 6 2 2 2" xfId="23655" xr:uid="{00000000-0005-0000-0000-0000A00A0000}"/>
    <cellStyle name="20 % - Accent1 5 3 6 2 2 2 2" xfId="51567" xr:uid="{00000000-0005-0000-0000-0000A10A0000}"/>
    <cellStyle name="20 % - Accent1 5 3 6 2 2 3" xfId="41335" xr:uid="{00000000-0005-0000-0000-0000A20A0000}"/>
    <cellStyle name="20 % - Accent1 5 3 6 2 3" xfId="8307" xr:uid="{00000000-0005-0000-0000-0000A30A0000}"/>
    <cellStyle name="20 % - Accent1 5 3 6 2 3 2" xfId="36219" xr:uid="{00000000-0005-0000-0000-0000A40A0000}"/>
    <cellStyle name="20 % - Accent1 5 3 6 2 4" xfId="18539" xr:uid="{00000000-0005-0000-0000-0000A50A0000}"/>
    <cellStyle name="20 % - Accent1 5 3 6 2 4 2" xfId="46451" xr:uid="{00000000-0005-0000-0000-0000A60A0000}"/>
    <cellStyle name="20 % - Accent1 5 3 6 2 5" xfId="32492" xr:uid="{00000000-0005-0000-0000-0000A70A0000}"/>
    <cellStyle name="20 % - Accent1 5 3 6 3" xfId="13422" xr:uid="{00000000-0005-0000-0000-0000A80A0000}"/>
    <cellStyle name="20 % - Accent1 5 3 6 3 2" xfId="23654" xr:uid="{00000000-0005-0000-0000-0000A90A0000}"/>
    <cellStyle name="20 % - Accent1 5 3 6 3 2 2" xfId="51566" xr:uid="{00000000-0005-0000-0000-0000AA0A0000}"/>
    <cellStyle name="20 % - Accent1 5 3 6 3 3" xfId="41334" xr:uid="{00000000-0005-0000-0000-0000AB0A0000}"/>
    <cellStyle name="20 % - Accent1 5 3 6 4" xfId="8306" xr:uid="{00000000-0005-0000-0000-0000AC0A0000}"/>
    <cellStyle name="20 % - Accent1 5 3 6 4 2" xfId="36218" xr:uid="{00000000-0005-0000-0000-0000AD0A0000}"/>
    <cellStyle name="20 % - Accent1 5 3 6 5" xfId="18538" xr:uid="{00000000-0005-0000-0000-0000AE0A0000}"/>
    <cellStyle name="20 % - Accent1 5 3 6 5 2" xfId="46450" xr:uid="{00000000-0005-0000-0000-0000AF0A0000}"/>
    <cellStyle name="20 % - Accent1 5 3 6 6" xfId="28936" xr:uid="{00000000-0005-0000-0000-0000B00A0000}"/>
    <cellStyle name="20 % - Accent1 5 3 7" xfId="3787" xr:uid="{00000000-0005-0000-0000-0000B10A0000}"/>
    <cellStyle name="20 % - Accent1 5 3 7 2" xfId="8309" xr:uid="{00000000-0005-0000-0000-0000B20A0000}"/>
    <cellStyle name="20 % - Accent1 5 3 7 2 2" xfId="13425" xr:uid="{00000000-0005-0000-0000-0000B30A0000}"/>
    <cellStyle name="20 % - Accent1 5 3 7 2 2 2" xfId="23657" xr:uid="{00000000-0005-0000-0000-0000B40A0000}"/>
    <cellStyle name="20 % - Accent1 5 3 7 2 2 2 2" xfId="51569" xr:uid="{00000000-0005-0000-0000-0000B50A0000}"/>
    <cellStyle name="20 % - Accent1 5 3 7 2 2 3" xfId="41337" xr:uid="{00000000-0005-0000-0000-0000B60A0000}"/>
    <cellStyle name="20 % - Accent1 5 3 7 2 3" xfId="18541" xr:uid="{00000000-0005-0000-0000-0000B70A0000}"/>
    <cellStyle name="20 % - Accent1 5 3 7 2 3 2" xfId="46453" xr:uid="{00000000-0005-0000-0000-0000B80A0000}"/>
    <cellStyle name="20 % - Accent1 5 3 7 2 4" xfId="36221" xr:uid="{00000000-0005-0000-0000-0000B90A0000}"/>
    <cellStyle name="20 % - Accent1 5 3 7 3" xfId="13424" xr:uid="{00000000-0005-0000-0000-0000BA0A0000}"/>
    <cellStyle name="20 % - Accent1 5 3 7 3 2" xfId="23656" xr:uid="{00000000-0005-0000-0000-0000BB0A0000}"/>
    <cellStyle name="20 % - Accent1 5 3 7 3 2 2" xfId="51568" xr:uid="{00000000-0005-0000-0000-0000BC0A0000}"/>
    <cellStyle name="20 % - Accent1 5 3 7 3 3" xfId="41336" xr:uid="{00000000-0005-0000-0000-0000BD0A0000}"/>
    <cellStyle name="20 % - Accent1 5 3 7 4" xfId="8308" xr:uid="{00000000-0005-0000-0000-0000BE0A0000}"/>
    <cellStyle name="20 % - Accent1 5 3 7 4 2" xfId="36220" xr:uid="{00000000-0005-0000-0000-0000BF0A0000}"/>
    <cellStyle name="20 % - Accent1 5 3 7 5" xfId="18540" xr:uid="{00000000-0005-0000-0000-0000C00A0000}"/>
    <cellStyle name="20 % - Accent1 5 3 7 5 2" xfId="46452" xr:uid="{00000000-0005-0000-0000-0000C10A0000}"/>
    <cellStyle name="20 % - Accent1 5 3 7 6" xfId="31708" xr:uid="{00000000-0005-0000-0000-0000C20A0000}"/>
    <cellStyle name="20 % - Accent1 5 3 8" xfId="7301" xr:uid="{00000000-0005-0000-0000-0000C30A0000}"/>
    <cellStyle name="20 % - Accent1 5 3 8 2" xfId="13426" xr:uid="{00000000-0005-0000-0000-0000C40A0000}"/>
    <cellStyle name="20 % - Accent1 5 3 8 2 2" xfId="23658" xr:uid="{00000000-0005-0000-0000-0000C50A0000}"/>
    <cellStyle name="20 % - Accent1 5 3 8 2 2 2" xfId="51570" xr:uid="{00000000-0005-0000-0000-0000C60A0000}"/>
    <cellStyle name="20 % - Accent1 5 3 8 2 3" xfId="41338" xr:uid="{00000000-0005-0000-0000-0000C70A0000}"/>
    <cellStyle name="20 % - Accent1 5 3 8 3" xfId="8310" xr:uid="{00000000-0005-0000-0000-0000C80A0000}"/>
    <cellStyle name="20 % - Accent1 5 3 8 3 2" xfId="36222" xr:uid="{00000000-0005-0000-0000-0000C90A0000}"/>
    <cellStyle name="20 % - Accent1 5 3 8 4" xfId="18542" xr:uid="{00000000-0005-0000-0000-0000CA0A0000}"/>
    <cellStyle name="20 % - Accent1 5 3 8 4 2" xfId="46454" xr:uid="{00000000-0005-0000-0000-0000CB0A0000}"/>
    <cellStyle name="20 % - Accent1 5 3 8 5" xfId="35222" xr:uid="{00000000-0005-0000-0000-0000CC0A0000}"/>
    <cellStyle name="20 % - Accent1 5 3 9" xfId="8311" xr:uid="{00000000-0005-0000-0000-0000CD0A0000}"/>
    <cellStyle name="20 % - Accent1 5 3 9 2" xfId="13427" xr:uid="{00000000-0005-0000-0000-0000CE0A0000}"/>
    <cellStyle name="20 % - Accent1 5 3 9 2 2" xfId="23659" xr:uid="{00000000-0005-0000-0000-0000CF0A0000}"/>
    <cellStyle name="20 % - Accent1 5 3 9 2 2 2" xfId="51571" xr:uid="{00000000-0005-0000-0000-0000D00A0000}"/>
    <cellStyle name="20 % - Accent1 5 3 9 2 3" xfId="41339" xr:uid="{00000000-0005-0000-0000-0000D10A0000}"/>
    <cellStyle name="20 % - Accent1 5 3 9 3" xfId="18543" xr:uid="{00000000-0005-0000-0000-0000D20A0000}"/>
    <cellStyle name="20 % - Accent1 5 3 9 3 2" xfId="46455" xr:uid="{00000000-0005-0000-0000-0000D30A0000}"/>
    <cellStyle name="20 % - Accent1 5 3 9 4" xfId="36223" xr:uid="{00000000-0005-0000-0000-0000D40A0000}"/>
    <cellStyle name="20 % - Accent1 5 4" xfId="511" xr:uid="{00000000-0005-0000-0000-0000D50A0000}"/>
    <cellStyle name="20 % - Accent1 5 4 2" xfId="2653" xr:uid="{00000000-0005-0000-0000-0000D60A0000}"/>
    <cellStyle name="20 % - Accent1 5 4 2 2" xfId="6209" xr:uid="{00000000-0005-0000-0000-0000D70A0000}"/>
    <cellStyle name="20 % - Accent1 5 4 2 2 2" xfId="13429" xr:uid="{00000000-0005-0000-0000-0000D80A0000}"/>
    <cellStyle name="20 % - Accent1 5 4 2 2 2 2" xfId="41341" xr:uid="{00000000-0005-0000-0000-0000D90A0000}"/>
    <cellStyle name="20 % - Accent1 5 4 2 2 3" xfId="23661" xr:uid="{00000000-0005-0000-0000-0000DA0A0000}"/>
    <cellStyle name="20 % - Accent1 5 4 2 2 3 2" xfId="51573" xr:uid="{00000000-0005-0000-0000-0000DB0A0000}"/>
    <cellStyle name="20 % - Accent1 5 4 2 2 4" xfId="34130" xr:uid="{00000000-0005-0000-0000-0000DC0A0000}"/>
    <cellStyle name="20 % - Accent1 5 4 2 3" xfId="8313" xr:uid="{00000000-0005-0000-0000-0000DD0A0000}"/>
    <cellStyle name="20 % - Accent1 5 4 2 3 2" xfId="36225" xr:uid="{00000000-0005-0000-0000-0000DE0A0000}"/>
    <cellStyle name="20 % - Accent1 5 4 2 4" xfId="18545" xr:uid="{00000000-0005-0000-0000-0000DF0A0000}"/>
    <cellStyle name="20 % - Accent1 5 4 2 4 2" xfId="46457" xr:uid="{00000000-0005-0000-0000-0000E00A0000}"/>
    <cellStyle name="20 % - Accent1 5 4 2 5" xfId="30574" xr:uid="{00000000-0005-0000-0000-0000E10A0000}"/>
    <cellStyle name="20 % - Accent1 5 4 3" xfId="3353" xr:uid="{00000000-0005-0000-0000-0000E20A0000}"/>
    <cellStyle name="20 % - Accent1 5 4 3 2" xfId="6909" xr:uid="{00000000-0005-0000-0000-0000E30A0000}"/>
    <cellStyle name="20 % - Accent1 5 4 3 2 2" xfId="34830" xr:uid="{00000000-0005-0000-0000-0000E40A0000}"/>
    <cellStyle name="20 % - Accent1 5 4 3 3" xfId="13428" xr:uid="{00000000-0005-0000-0000-0000E50A0000}"/>
    <cellStyle name="20 % - Accent1 5 4 3 3 2" xfId="41340" xr:uid="{00000000-0005-0000-0000-0000E60A0000}"/>
    <cellStyle name="20 % - Accent1 5 4 3 4" xfId="23660" xr:uid="{00000000-0005-0000-0000-0000E70A0000}"/>
    <cellStyle name="20 % - Accent1 5 4 3 4 2" xfId="51572" xr:uid="{00000000-0005-0000-0000-0000E80A0000}"/>
    <cellStyle name="20 % - Accent1 5 4 3 5" xfId="31274" xr:uid="{00000000-0005-0000-0000-0000E90A0000}"/>
    <cellStyle name="20 % - Accent1 5 4 4" xfId="1253" xr:uid="{00000000-0005-0000-0000-0000EA0A0000}"/>
    <cellStyle name="20 % - Accent1 5 4 4 2" xfId="4809" xr:uid="{00000000-0005-0000-0000-0000EB0A0000}"/>
    <cellStyle name="20 % - Accent1 5 4 4 2 2" xfId="32730" xr:uid="{00000000-0005-0000-0000-0000EC0A0000}"/>
    <cellStyle name="20 % - Accent1 5 4 4 3" xfId="29174" xr:uid="{00000000-0005-0000-0000-0000ED0A0000}"/>
    <cellStyle name="20 % - Accent1 5 4 5" xfId="4067" xr:uid="{00000000-0005-0000-0000-0000EE0A0000}"/>
    <cellStyle name="20 % - Accent1 5 4 5 2" xfId="31988" xr:uid="{00000000-0005-0000-0000-0000EF0A0000}"/>
    <cellStyle name="20 % - Accent1 5 4 6" xfId="8312" xr:uid="{00000000-0005-0000-0000-0000F00A0000}"/>
    <cellStyle name="20 % - Accent1 5 4 6 2" xfId="36224" xr:uid="{00000000-0005-0000-0000-0000F10A0000}"/>
    <cellStyle name="20 % - Accent1 5 4 7" xfId="18544" xr:uid="{00000000-0005-0000-0000-0000F20A0000}"/>
    <cellStyle name="20 % - Accent1 5 4 7 2" xfId="46456" xr:uid="{00000000-0005-0000-0000-0000F30A0000}"/>
    <cellStyle name="20 % - Accent1 5 4 8" xfId="28432" xr:uid="{00000000-0005-0000-0000-0000F40A0000}"/>
    <cellStyle name="20 % - Accent1 5 5" xfId="1477" xr:uid="{00000000-0005-0000-0000-0000F50A0000}"/>
    <cellStyle name="20 % - Accent1 5 5 2" xfId="5033" xr:uid="{00000000-0005-0000-0000-0000F60A0000}"/>
    <cellStyle name="20 % - Accent1 5 5 2 2" xfId="13431" xr:uid="{00000000-0005-0000-0000-0000F70A0000}"/>
    <cellStyle name="20 % - Accent1 5 5 2 2 2" xfId="23663" xr:uid="{00000000-0005-0000-0000-0000F80A0000}"/>
    <cellStyle name="20 % - Accent1 5 5 2 2 2 2" xfId="51575" xr:uid="{00000000-0005-0000-0000-0000F90A0000}"/>
    <cellStyle name="20 % - Accent1 5 5 2 2 3" xfId="41343" xr:uid="{00000000-0005-0000-0000-0000FA0A0000}"/>
    <cellStyle name="20 % - Accent1 5 5 2 3" xfId="8315" xr:uid="{00000000-0005-0000-0000-0000FB0A0000}"/>
    <cellStyle name="20 % - Accent1 5 5 2 3 2" xfId="36227" xr:uid="{00000000-0005-0000-0000-0000FC0A0000}"/>
    <cellStyle name="20 % - Accent1 5 5 2 4" xfId="18547" xr:uid="{00000000-0005-0000-0000-0000FD0A0000}"/>
    <cellStyle name="20 % - Accent1 5 5 2 4 2" xfId="46459" xr:uid="{00000000-0005-0000-0000-0000FE0A0000}"/>
    <cellStyle name="20 % - Accent1 5 5 2 5" xfId="32954" xr:uid="{00000000-0005-0000-0000-0000FF0A0000}"/>
    <cellStyle name="20 % - Accent1 5 5 3" xfId="13430" xr:uid="{00000000-0005-0000-0000-0000000B0000}"/>
    <cellStyle name="20 % - Accent1 5 5 3 2" xfId="23662" xr:uid="{00000000-0005-0000-0000-0000010B0000}"/>
    <cellStyle name="20 % - Accent1 5 5 3 2 2" xfId="51574" xr:uid="{00000000-0005-0000-0000-0000020B0000}"/>
    <cellStyle name="20 % - Accent1 5 5 3 3" xfId="41342" xr:uid="{00000000-0005-0000-0000-0000030B0000}"/>
    <cellStyle name="20 % - Accent1 5 5 4" xfId="8314" xr:uid="{00000000-0005-0000-0000-0000040B0000}"/>
    <cellStyle name="20 % - Accent1 5 5 4 2" xfId="36226" xr:uid="{00000000-0005-0000-0000-0000050B0000}"/>
    <cellStyle name="20 % - Accent1 5 5 5" xfId="18546" xr:uid="{00000000-0005-0000-0000-0000060B0000}"/>
    <cellStyle name="20 % - Accent1 5 5 5 2" xfId="46458" xr:uid="{00000000-0005-0000-0000-0000070B0000}"/>
    <cellStyle name="20 % - Accent1 5 5 6" xfId="29398" xr:uid="{00000000-0005-0000-0000-0000080B0000}"/>
    <cellStyle name="20 % - Accent1 5 6" xfId="1883" xr:uid="{00000000-0005-0000-0000-0000090B0000}"/>
    <cellStyle name="20 % - Accent1 5 6 2" xfId="5439" xr:uid="{00000000-0005-0000-0000-00000A0B0000}"/>
    <cellStyle name="20 % - Accent1 5 6 2 2" xfId="13433" xr:uid="{00000000-0005-0000-0000-00000B0B0000}"/>
    <cellStyle name="20 % - Accent1 5 6 2 2 2" xfId="23665" xr:uid="{00000000-0005-0000-0000-00000C0B0000}"/>
    <cellStyle name="20 % - Accent1 5 6 2 2 2 2" xfId="51577" xr:uid="{00000000-0005-0000-0000-00000D0B0000}"/>
    <cellStyle name="20 % - Accent1 5 6 2 2 3" xfId="41345" xr:uid="{00000000-0005-0000-0000-00000E0B0000}"/>
    <cellStyle name="20 % - Accent1 5 6 2 3" xfId="8317" xr:uid="{00000000-0005-0000-0000-00000F0B0000}"/>
    <cellStyle name="20 % - Accent1 5 6 2 3 2" xfId="36229" xr:uid="{00000000-0005-0000-0000-0000100B0000}"/>
    <cellStyle name="20 % - Accent1 5 6 2 4" xfId="18549" xr:uid="{00000000-0005-0000-0000-0000110B0000}"/>
    <cellStyle name="20 % - Accent1 5 6 2 4 2" xfId="46461" xr:uid="{00000000-0005-0000-0000-0000120B0000}"/>
    <cellStyle name="20 % - Accent1 5 6 2 5" xfId="33360" xr:uid="{00000000-0005-0000-0000-0000130B0000}"/>
    <cellStyle name="20 % - Accent1 5 6 3" xfId="13432" xr:uid="{00000000-0005-0000-0000-0000140B0000}"/>
    <cellStyle name="20 % - Accent1 5 6 3 2" xfId="23664" xr:uid="{00000000-0005-0000-0000-0000150B0000}"/>
    <cellStyle name="20 % - Accent1 5 6 3 2 2" xfId="51576" xr:uid="{00000000-0005-0000-0000-0000160B0000}"/>
    <cellStyle name="20 % - Accent1 5 6 3 3" xfId="41344" xr:uid="{00000000-0005-0000-0000-0000170B0000}"/>
    <cellStyle name="20 % - Accent1 5 6 4" xfId="8316" xr:uid="{00000000-0005-0000-0000-0000180B0000}"/>
    <cellStyle name="20 % - Accent1 5 6 4 2" xfId="36228" xr:uid="{00000000-0005-0000-0000-0000190B0000}"/>
    <cellStyle name="20 % - Accent1 5 6 5" xfId="18548" xr:uid="{00000000-0005-0000-0000-00001A0B0000}"/>
    <cellStyle name="20 % - Accent1 5 6 5 2" xfId="46460" xr:uid="{00000000-0005-0000-0000-00001B0B0000}"/>
    <cellStyle name="20 % - Accent1 5 6 6" xfId="29804" xr:uid="{00000000-0005-0000-0000-00001C0B0000}"/>
    <cellStyle name="20 % - Accent1 5 7" xfId="2289" xr:uid="{00000000-0005-0000-0000-00001D0B0000}"/>
    <cellStyle name="20 % - Accent1 5 7 2" xfId="5845" xr:uid="{00000000-0005-0000-0000-00001E0B0000}"/>
    <cellStyle name="20 % - Accent1 5 7 2 2" xfId="13435" xr:uid="{00000000-0005-0000-0000-00001F0B0000}"/>
    <cellStyle name="20 % - Accent1 5 7 2 2 2" xfId="23667" xr:uid="{00000000-0005-0000-0000-0000200B0000}"/>
    <cellStyle name="20 % - Accent1 5 7 2 2 2 2" xfId="51579" xr:uid="{00000000-0005-0000-0000-0000210B0000}"/>
    <cellStyle name="20 % - Accent1 5 7 2 2 3" xfId="41347" xr:uid="{00000000-0005-0000-0000-0000220B0000}"/>
    <cellStyle name="20 % - Accent1 5 7 2 3" xfId="8319" xr:uid="{00000000-0005-0000-0000-0000230B0000}"/>
    <cellStyle name="20 % - Accent1 5 7 2 3 2" xfId="36231" xr:uid="{00000000-0005-0000-0000-0000240B0000}"/>
    <cellStyle name="20 % - Accent1 5 7 2 4" xfId="18551" xr:uid="{00000000-0005-0000-0000-0000250B0000}"/>
    <cellStyle name="20 % - Accent1 5 7 2 4 2" xfId="46463" xr:uid="{00000000-0005-0000-0000-0000260B0000}"/>
    <cellStyle name="20 % - Accent1 5 7 2 5" xfId="33766" xr:uid="{00000000-0005-0000-0000-0000270B0000}"/>
    <cellStyle name="20 % - Accent1 5 7 3" xfId="13434" xr:uid="{00000000-0005-0000-0000-0000280B0000}"/>
    <cellStyle name="20 % - Accent1 5 7 3 2" xfId="23666" xr:uid="{00000000-0005-0000-0000-0000290B0000}"/>
    <cellStyle name="20 % - Accent1 5 7 3 2 2" xfId="51578" xr:uid="{00000000-0005-0000-0000-00002A0B0000}"/>
    <cellStyle name="20 % - Accent1 5 7 3 3" xfId="41346" xr:uid="{00000000-0005-0000-0000-00002B0B0000}"/>
    <cellStyle name="20 % - Accent1 5 7 4" xfId="8318" xr:uid="{00000000-0005-0000-0000-00002C0B0000}"/>
    <cellStyle name="20 % - Accent1 5 7 4 2" xfId="36230" xr:uid="{00000000-0005-0000-0000-00002D0B0000}"/>
    <cellStyle name="20 % - Accent1 5 7 5" xfId="18550" xr:uid="{00000000-0005-0000-0000-00002E0B0000}"/>
    <cellStyle name="20 % - Accent1 5 7 5 2" xfId="46462" xr:uid="{00000000-0005-0000-0000-00002F0B0000}"/>
    <cellStyle name="20 % - Accent1 5 7 6" xfId="30210" xr:uid="{00000000-0005-0000-0000-0000300B0000}"/>
    <cellStyle name="20 % - Accent1 5 8" xfId="2989" xr:uid="{00000000-0005-0000-0000-0000310B0000}"/>
    <cellStyle name="20 % - Accent1 5 8 2" xfId="6545" xr:uid="{00000000-0005-0000-0000-0000320B0000}"/>
    <cellStyle name="20 % - Accent1 5 8 2 2" xfId="13437" xr:uid="{00000000-0005-0000-0000-0000330B0000}"/>
    <cellStyle name="20 % - Accent1 5 8 2 2 2" xfId="23669" xr:uid="{00000000-0005-0000-0000-0000340B0000}"/>
    <cellStyle name="20 % - Accent1 5 8 2 2 2 2" xfId="51581" xr:uid="{00000000-0005-0000-0000-0000350B0000}"/>
    <cellStyle name="20 % - Accent1 5 8 2 2 3" xfId="41349" xr:uid="{00000000-0005-0000-0000-0000360B0000}"/>
    <cellStyle name="20 % - Accent1 5 8 2 3" xfId="8321" xr:uid="{00000000-0005-0000-0000-0000370B0000}"/>
    <cellStyle name="20 % - Accent1 5 8 2 3 2" xfId="36233" xr:uid="{00000000-0005-0000-0000-0000380B0000}"/>
    <cellStyle name="20 % - Accent1 5 8 2 4" xfId="18553" xr:uid="{00000000-0005-0000-0000-0000390B0000}"/>
    <cellStyle name="20 % - Accent1 5 8 2 4 2" xfId="46465" xr:uid="{00000000-0005-0000-0000-00003A0B0000}"/>
    <cellStyle name="20 % - Accent1 5 8 2 5" xfId="34466" xr:uid="{00000000-0005-0000-0000-00003B0B0000}"/>
    <cellStyle name="20 % - Accent1 5 8 3" xfId="13436" xr:uid="{00000000-0005-0000-0000-00003C0B0000}"/>
    <cellStyle name="20 % - Accent1 5 8 3 2" xfId="23668" xr:uid="{00000000-0005-0000-0000-00003D0B0000}"/>
    <cellStyle name="20 % - Accent1 5 8 3 2 2" xfId="51580" xr:uid="{00000000-0005-0000-0000-00003E0B0000}"/>
    <cellStyle name="20 % - Accent1 5 8 3 3" xfId="41348" xr:uid="{00000000-0005-0000-0000-00003F0B0000}"/>
    <cellStyle name="20 % - Accent1 5 8 4" xfId="8320" xr:uid="{00000000-0005-0000-0000-0000400B0000}"/>
    <cellStyle name="20 % - Accent1 5 8 4 2" xfId="36232" xr:uid="{00000000-0005-0000-0000-0000410B0000}"/>
    <cellStyle name="20 % - Accent1 5 8 5" xfId="18552" xr:uid="{00000000-0005-0000-0000-0000420B0000}"/>
    <cellStyle name="20 % - Accent1 5 8 5 2" xfId="46464" xr:uid="{00000000-0005-0000-0000-0000430B0000}"/>
    <cellStyle name="20 % - Accent1 5 8 6" xfId="30910" xr:uid="{00000000-0005-0000-0000-0000440B0000}"/>
    <cellStyle name="20 % - Accent1 5 9" xfId="931" xr:uid="{00000000-0005-0000-0000-0000450B0000}"/>
    <cellStyle name="20 % - Accent1 5 9 2" xfId="4487" xr:uid="{00000000-0005-0000-0000-0000460B0000}"/>
    <cellStyle name="20 % - Accent1 5 9 2 2" xfId="13439" xr:uid="{00000000-0005-0000-0000-0000470B0000}"/>
    <cellStyle name="20 % - Accent1 5 9 2 2 2" xfId="23671" xr:uid="{00000000-0005-0000-0000-0000480B0000}"/>
    <cellStyle name="20 % - Accent1 5 9 2 2 2 2" xfId="51583" xr:uid="{00000000-0005-0000-0000-0000490B0000}"/>
    <cellStyle name="20 % - Accent1 5 9 2 2 3" xfId="41351" xr:uid="{00000000-0005-0000-0000-00004A0B0000}"/>
    <cellStyle name="20 % - Accent1 5 9 2 3" xfId="8323" xr:uid="{00000000-0005-0000-0000-00004B0B0000}"/>
    <cellStyle name="20 % - Accent1 5 9 2 3 2" xfId="36235" xr:uid="{00000000-0005-0000-0000-00004C0B0000}"/>
    <cellStyle name="20 % - Accent1 5 9 2 4" xfId="18555" xr:uid="{00000000-0005-0000-0000-00004D0B0000}"/>
    <cellStyle name="20 % - Accent1 5 9 2 4 2" xfId="46467" xr:uid="{00000000-0005-0000-0000-00004E0B0000}"/>
    <cellStyle name="20 % - Accent1 5 9 2 5" xfId="32408" xr:uid="{00000000-0005-0000-0000-00004F0B0000}"/>
    <cellStyle name="20 % - Accent1 5 9 3" xfId="13438" xr:uid="{00000000-0005-0000-0000-0000500B0000}"/>
    <cellStyle name="20 % - Accent1 5 9 3 2" xfId="23670" xr:uid="{00000000-0005-0000-0000-0000510B0000}"/>
    <cellStyle name="20 % - Accent1 5 9 3 2 2" xfId="51582" xr:uid="{00000000-0005-0000-0000-0000520B0000}"/>
    <cellStyle name="20 % - Accent1 5 9 3 3" xfId="41350" xr:uid="{00000000-0005-0000-0000-0000530B0000}"/>
    <cellStyle name="20 % - Accent1 5 9 4" xfId="8322" xr:uid="{00000000-0005-0000-0000-0000540B0000}"/>
    <cellStyle name="20 % - Accent1 5 9 4 2" xfId="36234" xr:uid="{00000000-0005-0000-0000-0000550B0000}"/>
    <cellStyle name="20 % - Accent1 5 9 5" xfId="18554" xr:uid="{00000000-0005-0000-0000-0000560B0000}"/>
    <cellStyle name="20 % - Accent1 5 9 5 2" xfId="46466" xr:uid="{00000000-0005-0000-0000-0000570B0000}"/>
    <cellStyle name="20 % - Accent1 5 9 6" xfId="28852" xr:uid="{00000000-0005-0000-0000-0000580B0000}"/>
    <cellStyle name="20 % - Accent1 6" xfId="91" xr:uid="{00000000-0005-0000-0000-0000590B0000}"/>
    <cellStyle name="20 % - Accent1 6 10" xfId="7161" xr:uid="{00000000-0005-0000-0000-00005A0B0000}"/>
    <cellStyle name="20 % - Accent1 6 10 2" xfId="13440" xr:uid="{00000000-0005-0000-0000-00005B0B0000}"/>
    <cellStyle name="20 % - Accent1 6 10 2 2" xfId="23672" xr:uid="{00000000-0005-0000-0000-00005C0B0000}"/>
    <cellStyle name="20 % - Accent1 6 10 2 2 2" xfId="51584" xr:uid="{00000000-0005-0000-0000-00005D0B0000}"/>
    <cellStyle name="20 % - Accent1 6 10 2 3" xfId="41352" xr:uid="{00000000-0005-0000-0000-00005E0B0000}"/>
    <cellStyle name="20 % - Accent1 6 10 3" xfId="8324" xr:uid="{00000000-0005-0000-0000-00005F0B0000}"/>
    <cellStyle name="20 % - Accent1 6 10 3 2" xfId="36236" xr:uid="{00000000-0005-0000-0000-0000600B0000}"/>
    <cellStyle name="20 % - Accent1 6 10 4" xfId="18556" xr:uid="{00000000-0005-0000-0000-0000610B0000}"/>
    <cellStyle name="20 % - Accent1 6 10 4 2" xfId="46468" xr:uid="{00000000-0005-0000-0000-0000620B0000}"/>
    <cellStyle name="20 % - Accent1 6 10 5" xfId="35082" xr:uid="{00000000-0005-0000-0000-0000630B0000}"/>
    <cellStyle name="20 % - Accent1 6 11" xfId="8325" xr:uid="{00000000-0005-0000-0000-0000640B0000}"/>
    <cellStyle name="20 % - Accent1 6 11 2" xfId="13441" xr:uid="{00000000-0005-0000-0000-0000650B0000}"/>
    <cellStyle name="20 % - Accent1 6 11 2 2" xfId="23673" xr:uid="{00000000-0005-0000-0000-0000660B0000}"/>
    <cellStyle name="20 % - Accent1 6 11 2 2 2" xfId="51585" xr:uid="{00000000-0005-0000-0000-0000670B0000}"/>
    <cellStyle name="20 % - Accent1 6 11 2 3" xfId="41353" xr:uid="{00000000-0005-0000-0000-0000680B0000}"/>
    <cellStyle name="20 % - Accent1 6 11 3" xfId="18557" xr:uid="{00000000-0005-0000-0000-0000690B0000}"/>
    <cellStyle name="20 % - Accent1 6 11 3 2" xfId="46469" xr:uid="{00000000-0005-0000-0000-00006A0B0000}"/>
    <cellStyle name="20 % - Accent1 6 11 4" xfId="36237" xr:uid="{00000000-0005-0000-0000-00006B0B0000}"/>
    <cellStyle name="20 % - Accent1 6 12" xfId="8326" xr:uid="{00000000-0005-0000-0000-00006C0B0000}"/>
    <cellStyle name="20 % - Accent1 6 12 2" xfId="13442" xr:uid="{00000000-0005-0000-0000-00006D0B0000}"/>
    <cellStyle name="20 % - Accent1 6 12 2 2" xfId="23674" xr:uid="{00000000-0005-0000-0000-00006E0B0000}"/>
    <cellStyle name="20 % - Accent1 6 12 2 2 2" xfId="51586" xr:uid="{00000000-0005-0000-0000-00006F0B0000}"/>
    <cellStyle name="20 % - Accent1 6 12 2 3" xfId="41354" xr:uid="{00000000-0005-0000-0000-0000700B0000}"/>
    <cellStyle name="20 % - Accent1 6 12 3" xfId="18558" xr:uid="{00000000-0005-0000-0000-0000710B0000}"/>
    <cellStyle name="20 % - Accent1 6 12 3 2" xfId="46470" xr:uid="{00000000-0005-0000-0000-0000720B0000}"/>
    <cellStyle name="20 % - Accent1 6 12 4" xfId="36238" xr:uid="{00000000-0005-0000-0000-0000730B0000}"/>
    <cellStyle name="20 % - Accent1 6 13" xfId="7803" xr:uid="{00000000-0005-0000-0000-0000740B0000}"/>
    <cellStyle name="20 % - Accent1 6 13 2" xfId="12920" xr:uid="{00000000-0005-0000-0000-0000750B0000}"/>
    <cellStyle name="20 % - Accent1 6 13 2 2" xfId="23152" xr:uid="{00000000-0005-0000-0000-0000760B0000}"/>
    <cellStyle name="20 % - Accent1 6 13 2 2 2" xfId="51064" xr:uid="{00000000-0005-0000-0000-0000770B0000}"/>
    <cellStyle name="20 % - Accent1 6 13 2 3" xfId="40832" xr:uid="{00000000-0005-0000-0000-0000780B0000}"/>
    <cellStyle name="20 % - Accent1 6 13 3" xfId="18036" xr:uid="{00000000-0005-0000-0000-0000790B0000}"/>
    <cellStyle name="20 % - Accent1 6 13 3 2" xfId="45948" xr:uid="{00000000-0005-0000-0000-00007A0B0000}"/>
    <cellStyle name="20 % - Accent1 6 13 4" xfId="35716" xr:uid="{00000000-0005-0000-0000-00007B0B0000}"/>
    <cellStyle name="20 % - Accent1 6 14" xfId="12608" xr:uid="{00000000-0005-0000-0000-00007C0B0000}"/>
    <cellStyle name="20 % - Accent1 6 14 2" xfId="22840" xr:uid="{00000000-0005-0000-0000-00007D0B0000}"/>
    <cellStyle name="20 % - Accent1 6 14 2 2" xfId="50752" xr:uid="{00000000-0005-0000-0000-00007E0B0000}"/>
    <cellStyle name="20 % - Accent1 6 14 3" xfId="40520" xr:uid="{00000000-0005-0000-0000-00007F0B0000}"/>
    <cellStyle name="20 % - Accent1 6 15" xfId="7487" xr:uid="{00000000-0005-0000-0000-0000800B0000}"/>
    <cellStyle name="20 % - Accent1 6 15 2" xfId="35404" xr:uid="{00000000-0005-0000-0000-0000810B0000}"/>
    <cellStyle name="20 % - Accent1 6 16" xfId="17724" xr:uid="{00000000-0005-0000-0000-0000820B0000}"/>
    <cellStyle name="20 % - Accent1 6 16 2" xfId="45636" xr:uid="{00000000-0005-0000-0000-0000830B0000}"/>
    <cellStyle name="20 % - Accent1 6 17" xfId="28012" xr:uid="{00000000-0005-0000-0000-0000840B0000}"/>
    <cellStyle name="20 % - Accent1 6 2" xfId="259" xr:uid="{00000000-0005-0000-0000-0000850B0000}"/>
    <cellStyle name="20 % - Accent1 6 2 10" xfId="7913" xr:uid="{00000000-0005-0000-0000-0000860B0000}"/>
    <cellStyle name="20 % - Accent1 6 2 10 2" xfId="13029" xr:uid="{00000000-0005-0000-0000-0000870B0000}"/>
    <cellStyle name="20 % - Accent1 6 2 10 2 2" xfId="23261" xr:uid="{00000000-0005-0000-0000-0000880B0000}"/>
    <cellStyle name="20 % - Accent1 6 2 10 2 2 2" xfId="51173" xr:uid="{00000000-0005-0000-0000-0000890B0000}"/>
    <cellStyle name="20 % - Accent1 6 2 10 2 3" xfId="40941" xr:uid="{00000000-0005-0000-0000-00008A0B0000}"/>
    <cellStyle name="20 % - Accent1 6 2 10 3" xfId="18145" xr:uid="{00000000-0005-0000-0000-00008B0B0000}"/>
    <cellStyle name="20 % - Accent1 6 2 10 3 2" xfId="46057" xr:uid="{00000000-0005-0000-0000-00008C0B0000}"/>
    <cellStyle name="20 % - Accent1 6 2 10 4" xfId="35825" xr:uid="{00000000-0005-0000-0000-00008D0B0000}"/>
    <cellStyle name="20 % - Accent1 6 2 11" xfId="12776" xr:uid="{00000000-0005-0000-0000-00008E0B0000}"/>
    <cellStyle name="20 % - Accent1 6 2 11 2" xfId="23008" xr:uid="{00000000-0005-0000-0000-00008F0B0000}"/>
    <cellStyle name="20 % - Accent1 6 2 11 2 2" xfId="50920" xr:uid="{00000000-0005-0000-0000-0000900B0000}"/>
    <cellStyle name="20 % - Accent1 6 2 11 3" xfId="40688" xr:uid="{00000000-0005-0000-0000-0000910B0000}"/>
    <cellStyle name="20 % - Accent1 6 2 12" xfId="7655" xr:uid="{00000000-0005-0000-0000-0000920B0000}"/>
    <cellStyle name="20 % - Accent1 6 2 12 2" xfId="35572" xr:uid="{00000000-0005-0000-0000-0000930B0000}"/>
    <cellStyle name="20 % - Accent1 6 2 13" xfId="17892" xr:uid="{00000000-0005-0000-0000-0000940B0000}"/>
    <cellStyle name="20 % - Accent1 6 2 13 2" xfId="45804" xr:uid="{00000000-0005-0000-0000-0000950B0000}"/>
    <cellStyle name="20 % - Accent1 6 2 14" xfId="28180" xr:uid="{00000000-0005-0000-0000-0000960B0000}"/>
    <cellStyle name="20 % - Accent1 6 2 2" xfId="623" xr:uid="{00000000-0005-0000-0000-0000970B0000}"/>
    <cellStyle name="20 % - Accent1 6 2 2 2" xfId="2765" xr:uid="{00000000-0005-0000-0000-0000980B0000}"/>
    <cellStyle name="20 % - Accent1 6 2 2 2 2" xfId="6321" xr:uid="{00000000-0005-0000-0000-0000990B0000}"/>
    <cellStyle name="20 % - Accent1 6 2 2 2 2 2" xfId="13444" xr:uid="{00000000-0005-0000-0000-00009A0B0000}"/>
    <cellStyle name="20 % - Accent1 6 2 2 2 2 2 2" xfId="41356" xr:uid="{00000000-0005-0000-0000-00009B0B0000}"/>
    <cellStyle name="20 % - Accent1 6 2 2 2 2 3" xfId="23676" xr:uid="{00000000-0005-0000-0000-00009C0B0000}"/>
    <cellStyle name="20 % - Accent1 6 2 2 2 2 3 2" xfId="51588" xr:uid="{00000000-0005-0000-0000-00009D0B0000}"/>
    <cellStyle name="20 % - Accent1 6 2 2 2 2 4" xfId="34242" xr:uid="{00000000-0005-0000-0000-00009E0B0000}"/>
    <cellStyle name="20 % - Accent1 6 2 2 2 3" xfId="8328" xr:uid="{00000000-0005-0000-0000-00009F0B0000}"/>
    <cellStyle name="20 % - Accent1 6 2 2 2 3 2" xfId="36240" xr:uid="{00000000-0005-0000-0000-0000A00B0000}"/>
    <cellStyle name="20 % - Accent1 6 2 2 2 4" xfId="18560" xr:uid="{00000000-0005-0000-0000-0000A10B0000}"/>
    <cellStyle name="20 % - Accent1 6 2 2 2 4 2" xfId="46472" xr:uid="{00000000-0005-0000-0000-0000A20B0000}"/>
    <cellStyle name="20 % - Accent1 6 2 2 2 5" xfId="30686" xr:uid="{00000000-0005-0000-0000-0000A30B0000}"/>
    <cellStyle name="20 % - Accent1 6 2 2 3" xfId="3465" xr:uid="{00000000-0005-0000-0000-0000A40B0000}"/>
    <cellStyle name="20 % - Accent1 6 2 2 3 2" xfId="7021" xr:uid="{00000000-0005-0000-0000-0000A50B0000}"/>
    <cellStyle name="20 % - Accent1 6 2 2 3 2 2" xfId="34942" xr:uid="{00000000-0005-0000-0000-0000A60B0000}"/>
    <cellStyle name="20 % - Accent1 6 2 2 3 3" xfId="13443" xr:uid="{00000000-0005-0000-0000-0000A70B0000}"/>
    <cellStyle name="20 % - Accent1 6 2 2 3 3 2" xfId="41355" xr:uid="{00000000-0005-0000-0000-0000A80B0000}"/>
    <cellStyle name="20 % - Accent1 6 2 2 3 4" xfId="23675" xr:uid="{00000000-0005-0000-0000-0000A90B0000}"/>
    <cellStyle name="20 % - Accent1 6 2 2 3 4 2" xfId="51587" xr:uid="{00000000-0005-0000-0000-0000AA0B0000}"/>
    <cellStyle name="20 % - Accent1 6 2 2 3 5" xfId="31386" xr:uid="{00000000-0005-0000-0000-0000AB0B0000}"/>
    <cellStyle name="20 % - Accent1 6 2 2 4" xfId="1589" xr:uid="{00000000-0005-0000-0000-0000AC0B0000}"/>
    <cellStyle name="20 % - Accent1 6 2 2 4 2" xfId="5145" xr:uid="{00000000-0005-0000-0000-0000AD0B0000}"/>
    <cellStyle name="20 % - Accent1 6 2 2 4 2 2" xfId="33066" xr:uid="{00000000-0005-0000-0000-0000AE0B0000}"/>
    <cellStyle name="20 % - Accent1 6 2 2 4 3" xfId="29510" xr:uid="{00000000-0005-0000-0000-0000AF0B0000}"/>
    <cellStyle name="20 % - Accent1 6 2 2 5" xfId="4179" xr:uid="{00000000-0005-0000-0000-0000B00B0000}"/>
    <cellStyle name="20 % - Accent1 6 2 2 5 2" xfId="32100" xr:uid="{00000000-0005-0000-0000-0000B10B0000}"/>
    <cellStyle name="20 % - Accent1 6 2 2 6" xfId="8327" xr:uid="{00000000-0005-0000-0000-0000B20B0000}"/>
    <cellStyle name="20 % - Accent1 6 2 2 6 2" xfId="36239" xr:uid="{00000000-0005-0000-0000-0000B30B0000}"/>
    <cellStyle name="20 % - Accent1 6 2 2 7" xfId="18559" xr:uid="{00000000-0005-0000-0000-0000B40B0000}"/>
    <cellStyle name="20 % - Accent1 6 2 2 7 2" xfId="46471" xr:uid="{00000000-0005-0000-0000-0000B50B0000}"/>
    <cellStyle name="20 % - Accent1 6 2 2 8" xfId="28544" xr:uid="{00000000-0005-0000-0000-0000B60B0000}"/>
    <cellStyle name="20 % - Accent1 6 2 3" xfId="1995" xr:uid="{00000000-0005-0000-0000-0000B70B0000}"/>
    <cellStyle name="20 % - Accent1 6 2 3 2" xfId="5551" xr:uid="{00000000-0005-0000-0000-0000B80B0000}"/>
    <cellStyle name="20 % - Accent1 6 2 3 2 2" xfId="13446" xr:uid="{00000000-0005-0000-0000-0000B90B0000}"/>
    <cellStyle name="20 % - Accent1 6 2 3 2 2 2" xfId="23678" xr:uid="{00000000-0005-0000-0000-0000BA0B0000}"/>
    <cellStyle name="20 % - Accent1 6 2 3 2 2 2 2" xfId="51590" xr:uid="{00000000-0005-0000-0000-0000BB0B0000}"/>
    <cellStyle name="20 % - Accent1 6 2 3 2 2 3" xfId="41358" xr:uid="{00000000-0005-0000-0000-0000BC0B0000}"/>
    <cellStyle name="20 % - Accent1 6 2 3 2 3" xfId="8330" xr:uid="{00000000-0005-0000-0000-0000BD0B0000}"/>
    <cellStyle name="20 % - Accent1 6 2 3 2 3 2" xfId="36242" xr:uid="{00000000-0005-0000-0000-0000BE0B0000}"/>
    <cellStyle name="20 % - Accent1 6 2 3 2 4" xfId="18562" xr:uid="{00000000-0005-0000-0000-0000BF0B0000}"/>
    <cellStyle name="20 % - Accent1 6 2 3 2 4 2" xfId="46474" xr:uid="{00000000-0005-0000-0000-0000C00B0000}"/>
    <cellStyle name="20 % - Accent1 6 2 3 2 5" xfId="33472" xr:uid="{00000000-0005-0000-0000-0000C10B0000}"/>
    <cellStyle name="20 % - Accent1 6 2 3 3" xfId="13445" xr:uid="{00000000-0005-0000-0000-0000C20B0000}"/>
    <cellStyle name="20 % - Accent1 6 2 3 3 2" xfId="23677" xr:uid="{00000000-0005-0000-0000-0000C30B0000}"/>
    <cellStyle name="20 % - Accent1 6 2 3 3 2 2" xfId="51589" xr:uid="{00000000-0005-0000-0000-0000C40B0000}"/>
    <cellStyle name="20 % - Accent1 6 2 3 3 3" xfId="41357" xr:uid="{00000000-0005-0000-0000-0000C50B0000}"/>
    <cellStyle name="20 % - Accent1 6 2 3 4" xfId="8329" xr:uid="{00000000-0005-0000-0000-0000C60B0000}"/>
    <cellStyle name="20 % - Accent1 6 2 3 4 2" xfId="36241" xr:uid="{00000000-0005-0000-0000-0000C70B0000}"/>
    <cellStyle name="20 % - Accent1 6 2 3 5" xfId="18561" xr:uid="{00000000-0005-0000-0000-0000C80B0000}"/>
    <cellStyle name="20 % - Accent1 6 2 3 5 2" xfId="46473" xr:uid="{00000000-0005-0000-0000-0000C90B0000}"/>
    <cellStyle name="20 % - Accent1 6 2 3 6" xfId="29916" xr:uid="{00000000-0005-0000-0000-0000CA0B0000}"/>
    <cellStyle name="20 % - Accent1 6 2 4" xfId="2401" xr:uid="{00000000-0005-0000-0000-0000CB0B0000}"/>
    <cellStyle name="20 % - Accent1 6 2 4 2" xfId="5957" xr:uid="{00000000-0005-0000-0000-0000CC0B0000}"/>
    <cellStyle name="20 % - Accent1 6 2 4 2 2" xfId="13448" xr:uid="{00000000-0005-0000-0000-0000CD0B0000}"/>
    <cellStyle name="20 % - Accent1 6 2 4 2 2 2" xfId="23680" xr:uid="{00000000-0005-0000-0000-0000CE0B0000}"/>
    <cellStyle name="20 % - Accent1 6 2 4 2 2 2 2" xfId="51592" xr:uid="{00000000-0005-0000-0000-0000CF0B0000}"/>
    <cellStyle name="20 % - Accent1 6 2 4 2 2 3" xfId="41360" xr:uid="{00000000-0005-0000-0000-0000D00B0000}"/>
    <cellStyle name="20 % - Accent1 6 2 4 2 3" xfId="8332" xr:uid="{00000000-0005-0000-0000-0000D10B0000}"/>
    <cellStyle name="20 % - Accent1 6 2 4 2 3 2" xfId="36244" xr:uid="{00000000-0005-0000-0000-0000D20B0000}"/>
    <cellStyle name="20 % - Accent1 6 2 4 2 4" xfId="18564" xr:uid="{00000000-0005-0000-0000-0000D30B0000}"/>
    <cellStyle name="20 % - Accent1 6 2 4 2 4 2" xfId="46476" xr:uid="{00000000-0005-0000-0000-0000D40B0000}"/>
    <cellStyle name="20 % - Accent1 6 2 4 2 5" xfId="33878" xr:uid="{00000000-0005-0000-0000-0000D50B0000}"/>
    <cellStyle name="20 % - Accent1 6 2 4 3" xfId="13447" xr:uid="{00000000-0005-0000-0000-0000D60B0000}"/>
    <cellStyle name="20 % - Accent1 6 2 4 3 2" xfId="23679" xr:uid="{00000000-0005-0000-0000-0000D70B0000}"/>
    <cellStyle name="20 % - Accent1 6 2 4 3 2 2" xfId="51591" xr:uid="{00000000-0005-0000-0000-0000D80B0000}"/>
    <cellStyle name="20 % - Accent1 6 2 4 3 3" xfId="41359" xr:uid="{00000000-0005-0000-0000-0000D90B0000}"/>
    <cellStyle name="20 % - Accent1 6 2 4 4" xfId="8331" xr:uid="{00000000-0005-0000-0000-0000DA0B0000}"/>
    <cellStyle name="20 % - Accent1 6 2 4 4 2" xfId="36243" xr:uid="{00000000-0005-0000-0000-0000DB0B0000}"/>
    <cellStyle name="20 % - Accent1 6 2 4 5" xfId="18563" xr:uid="{00000000-0005-0000-0000-0000DC0B0000}"/>
    <cellStyle name="20 % - Accent1 6 2 4 5 2" xfId="46475" xr:uid="{00000000-0005-0000-0000-0000DD0B0000}"/>
    <cellStyle name="20 % - Accent1 6 2 4 6" xfId="30322" xr:uid="{00000000-0005-0000-0000-0000DE0B0000}"/>
    <cellStyle name="20 % - Accent1 6 2 5" xfId="3101" xr:uid="{00000000-0005-0000-0000-0000DF0B0000}"/>
    <cellStyle name="20 % - Accent1 6 2 5 2" xfId="6657" xr:uid="{00000000-0005-0000-0000-0000E00B0000}"/>
    <cellStyle name="20 % - Accent1 6 2 5 2 2" xfId="13450" xr:uid="{00000000-0005-0000-0000-0000E10B0000}"/>
    <cellStyle name="20 % - Accent1 6 2 5 2 2 2" xfId="23682" xr:uid="{00000000-0005-0000-0000-0000E20B0000}"/>
    <cellStyle name="20 % - Accent1 6 2 5 2 2 2 2" xfId="51594" xr:uid="{00000000-0005-0000-0000-0000E30B0000}"/>
    <cellStyle name="20 % - Accent1 6 2 5 2 2 3" xfId="41362" xr:uid="{00000000-0005-0000-0000-0000E40B0000}"/>
    <cellStyle name="20 % - Accent1 6 2 5 2 3" xfId="8334" xr:uid="{00000000-0005-0000-0000-0000E50B0000}"/>
    <cellStyle name="20 % - Accent1 6 2 5 2 3 2" xfId="36246" xr:uid="{00000000-0005-0000-0000-0000E60B0000}"/>
    <cellStyle name="20 % - Accent1 6 2 5 2 4" xfId="18566" xr:uid="{00000000-0005-0000-0000-0000E70B0000}"/>
    <cellStyle name="20 % - Accent1 6 2 5 2 4 2" xfId="46478" xr:uid="{00000000-0005-0000-0000-0000E80B0000}"/>
    <cellStyle name="20 % - Accent1 6 2 5 2 5" xfId="34578" xr:uid="{00000000-0005-0000-0000-0000E90B0000}"/>
    <cellStyle name="20 % - Accent1 6 2 5 3" xfId="13449" xr:uid="{00000000-0005-0000-0000-0000EA0B0000}"/>
    <cellStyle name="20 % - Accent1 6 2 5 3 2" xfId="23681" xr:uid="{00000000-0005-0000-0000-0000EB0B0000}"/>
    <cellStyle name="20 % - Accent1 6 2 5 3 2 2" xfId="51593" xr:uid="{00000000-0005-0000-0000-0000EC0B0000}"/>
    <cellStyle name="20 % - Accent1 6 2 5 3 3" xfId="41361" xr:uid="{00000000-0005-0000-0000-0000ED0B0000}"/>
    <cellStyle name="20 % - Accent1 6 2 5 4" xfId="8333" xr:uid="{00000000-0005-0000-0000-0000EE0B0000}"/>
    <cellStyle name="20 % - Accent1 6 2 5 4 2" xfId="36245" xr:uid="{00000000-0005-0000-0000-0000EF0B0000}"/>
    <cellStyle name="20 % - Accent1 6 2 5 5" xfId="18565" xr:uid="{00000000-0005-0000-0000-0000F00B0000}"/>
    <cellStyle name="20 % - Accent1 6 2 5 5 2" xfId="46477" xr:uid="{00000000-0005-0000-0000-0000F10B0000}"/>
    <cellStyle name="20 % - Accent1 6 2 5 6" xfId="31022" xr:uid="{00000000-0005-0000-0000-0000F20B0000}"/>
    <cellStyle name="20 % - Accent1 6 2 6" xfId="1043" xr:uid="{00000000-0005-0000-0000-0000F30B0000}"/>
    <cellStyle name="20 % - Accent1 6 2 6 2" xfId="4599" xr:uid="{00000000-0005-0000-0000-0000F40B0000}"/>
    <cellStyle name="20 % - Accent1 6 2 6 2 2" xfId="13452" xr:uid="{00000000-0005-0000-0000-0000F50B0000}"/>
    <cellStyle name="20 % - Accent1 6 2 6 2 2 2" xfId="23684" xr:uid="{00000000-0005-0000-0000-0000F60B0000}"/>
    <cellStyle name="20 % - Accent1 6 2 6 2 2 2 2" xfId="51596" xr:uid="{00000000-0005-0000-0000-0000F70B0000}"/>
    <cellStyle name="20 % - Accent1 6 2 6 2 2 3" xfId="41364" xr:uid="{00000000-0005-0000-0000-0000F80B0000}"/>
    <cellStyle name="20 % - Accent1 6 2 6 2 3" xfId="8336" xr:uid="{00000000-0005-0000-0000-0000F90B0000}"/>
    <cellStyle name="20 % - Accent1 6 2 6 2 3 2" xfId="36248" xr:uid="{00000000-0005-0000-0000-0000FA0B0000}"/>
    <cellStyle name="20 % - Accent1 6 2 6 2 4" xfId="18568" xr:uid="{00000000-0005-0000-0000-0000FB0B0000}"/>
    <cellStyle name="20 % - Accent1 6 2 6 2 4 2" xfId="46480" xr:uid="{00000000-0005-0000-0000-0000FC0B0000}"/>
    <cellStyle name="20 % - Accent1 6 2 6 2 5" xfId="32520" xr:uid="{00000000-0005-0000-0000-0000FD0B0000}"/>
    <cellStyle name="20 % - Accent1 6 2 6 3" xfId="13451" xr:uid="{00000000-0005-0000-0000-0000FE0B0000}"/>
    <cellStyle name="20 % - Accent1 6 2 6 3 2" xfId="23683" xr:uid="{00000000-0005-0000-0000-0000FF0B0000}"/>
    <cellStyle name="20 % - Accent1 6 2 6 3 2 2" xfId="51595" xr:uid="{00000000-0005-0000-0000-0000000C0000}"/>
    <cellStyle name="20 % - Accent1 6 2 6 3 3" xfId="41363" xr:uid="{00000000-0005-0000-0000-0000010C0000}"/>
    <cellStyle name="20 % - Accent1 6 2 6 4" xfId="8335" xr:uid="{00000000-0005-0000-0000-0000020C0000}"/>
    <cellStyle name="20 % - Accent1 6 2 6 4 2" xfId="36247" xr:uid="{00000000-0005-0000-0000-0000030C0000}"/>
    <cellStyle name="20 % - Accent1 6 2 6 5" xfId="18567" xr:uid="{00000000-0005-0000-0000-0000040C0000}"/>
    <cellStyle name="20 % - Accent1 6 2 6 5 2" xfId="46479" xr:uid="{00000000-0005-0000-0000-0000050C0000}"/>
    <cellStyle name="20 % - Accent1 6 2 6 6" xfId="28964" xr:uid="{00000000-0005-0000-0000-0000060C0000}"/>
    <cellStyle name="20 % - Accent1 6 2 7" xfId="3815" xr:uid="{00000000-0005-0000-0000-0000070C0000}"/>
    <cellStyle name="20 % - Accent1 6 2 7 2" xfId="8338" xr:uid="{00000000-0005-0000-0000-0000080C0000}"/>
    <cellStyle name="20 % - Accent1 6 2 7 2 2" xfId="13454" xr:uid="{00000000-0005-0000-0000-0000090C0000}"/>
    <cellStyle name="20 % - Accent1 6 2 7 2 2 2" xfId="23686" xr:uid="{00000000-0005-0000-0000-00000A0C0000}"/>
    <cellStyle name="20 % - Accent1 6 2 7 2 2 2 2" xfId="51598" xr:uid="{00000000-0005-0000-0000-00000B0C0000}"/>
    <cellStyle name="20 % - Accent1 6 2 7 2 2 3" xfId="41366" xr:uid="{00000000-0005-0000-0000-00000C0C0000}"/>
    <cellStyle name="20 % - Accent1 6 2 7 2 3" xfId="18570" xr:uid="{00000000-0005-0000-0000-00000D0C0000}"/>
    <cellStyle name="20 % - Accent1 6 2 7 2 3 2" xfId="46482" xr:uid="{00000000-0005-0000-0000-00000E0C0000}"/>
    <cellStyle name="20 % - Accent1 6 2 7 2 4" xfId="36250" xr:uid="{00000000-0005-0000-0000-00000F0C0000}"/>
    <cellStyle name="20 % - Accent1 6 2 7 3" xfId="13453" xr:uid="{00000000-0005-0000-0000-0000100C0000}"/>
    <cellStyle name="20 % - Accent1 6 2 7 3 2" xfId="23685" xr:uid="{00000000-0005-0000-0000-0000110C0000}"/>
    <cellStyle name="20 % - Accent1 6 2 7 3 2 2" xfId="51597" xr:uid="{00000000-0005-0000-0000-0000120C0000}"/>
    <cellStyle name="20 % - Accent1 6 2 7 3 3" xfId="41365" xr:uid="{00000000-0005-0000-0000-0000130C0000}"/>
    <cellStyle name="20 % - Accent1 6 2 7 4" xfId="8337" xr:uid="{00000000-0005-0000-0000-0000140C0000}"/>
    <cellStyle name="20 % - Accent1 6 2 7 4 2" xfId="36249" xr:uid="{00000000-0005-0000-0000-0000150C0000}"/>
    <cellStyle name="20 % - Accent1 6 2 7 5" xfId="18569" xr:uid="{00000000-0005-0000-0000-0000160C0000}"/>
    <cellStyle name="20 % - Accent1 6 2 7 5 2" xfId="46481" xr:uid="{00000000-0005-0000-0000-0000170C0000}"/>
    <cellStyle name="20 % - Accent1 6 2 7 6" xfId="31736" xr:uid="{00000000-0005-0000-0000-0000180C0000}"/>
    <cellStyle name="20 % - Accent1 6 2 8" xfId="7329" xr:uid="{00000000-0005-0000-0000-0000190C0000}"/>
    <cellStyle name="20 % - Accent1 6 2 8 2" xfId="13455" xr:uid="{00000000-0005-0000-0000-00001A0C0000}"/>
    <cellStyle name="20 % - Accent1 6 2 8 2 2" xfId="23687" xr:uid="{00000000-0005-0000-0000-00001B0C0000}"/>
    <cellStyle name="20 % - Accent1 6 2 8 2 2 2" xfId="51599" xr:uid="{00000000-0005-0000-0000-00001C0C0000}"/>
    <cellStyle name="20 % - Accent1 6 2 8 2 3" xfId="41367" xr:uid="{00000000-0005-0000-0000-00001D0C0000}"/>
    <cellStyle name="20 % - Accent1 6 2 8 3" xfId="8339" xr:uid="{00000000-0005-0000-0000-00001E0C0000}"/>
    <cellStyle name="20 % - Accent1 6 2 8 3 2" xfId="36251" xr:uid="{00000000-0005-0000-0000-00001F0C0000}"/>
    <cellStyle name="20 % - Accent1 6 2 8 4" xfId="18571" xr:uid="{00000000-0005-0000-0000-0000200C0000}"/>
    <cellStyle name="20 % - Accent1 6 2 8 4 2" xfId="46483" xr:uid="{00000000-0005-0000-0000-0000210C0000}"/>
    <cellStyle name="20 % - Accent1 6 2 8 5" xfId="35250" xr:uid="{00000000-0005-0000-0000-0000220C0000}"/>
    <cellStyle name="20 % - Accent1 6 2 9" xfId="8340" xr:uid="{00000000-0005-0000-0000-0000230C0000}"/>
    <cellStyle name="20 % - Accent1 6 2 9 2" xfId="13456" xr:uid="{00000000-0005-0000-0000-0000240C0000}"/>
    <cellStyle name="20 % - Accent1 6 2 9 2 2" xfId="23688" xr:uid="{00000000-0005-0000-0000-0000250C0000}"/>
    <cellStyle name="20 % - Accent1 6 2 9 2 2 2" xfId="51600" xr:uid="{00000000-0005-0000-0000-0000260C0000}"/>
    <cellStyle name="20 % - Accent1 6 2 9 2 3" xfId="41368" xr:uid="{00000000-0005-0000-0000-0000270C0000}"/>
    <cellStyle name="20 % - Accent1 6 2 9 3" xfId="18572" xr:uid="{00000000-0005-0000-0000-0000280C0000}"/>
    <cellStyle name="20 % - Accent1 6 2 9 3 2" xfId="46484" xr:uid="{00000000-0005-0000-0000-0000290C0000}"/>
    <cellStyle name="20 % - Accent1 6 2 9 4" xfId="36252" xr:uid="{00000000-0005-0000-0000-00002A0C0000}"/>
    <cellStyle name="20 % - Accent1 6 3" xfId="455" xr:uid="{00000000-0005-0000-0000-00002B0C0000}"/>
    <cellStyle name="20 % - Accent1 6 3 2" xfId="2597" xr:uid="{00000000-0005-0000-0000-00002C0C0000}"/>
    <cellStyle name="20 % - Accent1 6 3 2 2" xfId="6153" xr:uid="{00000000-0005-0000-0000-00002D0C0000}"/>
    <cellStyle name="20 % - Accent1 6 3 2 2 2" xfId="13458" xr:uid="{00000000-0005-0000-0000-00002E0C0000}"/>
    <cellStyle name="20 % - Accent1 6 3 2 2 2 2" xfId="41370" xr:uid="{00000000-0005-0000-0000-00002F0C0000}"/>
    <cellStyle name="20 % - Accent1 6 3 2 2 3" xfId="23690" xr:uid="{00000000-0005-0000-0000-0000300C0000}"/>
    <cellStyle name="20 % - Accent1 6 3 2 2 3 2" xfId="51602" xr:uid="{00000000-0005-0000-0000-0000310C0000}"/>
    <cellStyle name="20 % - Accent1 6 3 2 2 4" xfId="34074" xr:uid="{00000000-0005-0000-0000-0000320C0000}"/>
    <cellStyle name="20 % - Accent1 6 3 2 3" xfId="8342" xr:uid="{00000000-0005-0000-0000-0000330C0000}"/>
    <cellStyle name="20 % - Accent1 6 3 2 3 2" xfId="36254" xr:uid="{00000000-0005-0000-0000-0000340C0000}"/>
    <cellStyle name="20 % - Accent1 6 3 2 4" xfId="18574" xr:uid="{00000000-0005-0000-0000-0000350C0000}"/>
    <cellStyle name="20 % - Accent1 6 3 2 4 2" xfId="46486" xr:uid="{00000000-0005-0000-0000-0000360C0000}"/>
    <cellStyle name="20 % - Accent1 6 3 2 5" xfId="30518" xr:uid="{00000000-0005-0000-0000-0000370C0000}"/>
    <cellStyle name="20 % - Accent1 6 3 3" xfId="3297" xr:uid="{00000000-0005-0000-0000-0000380C0000}"/>
    <cellStyle name="20 % - Accent1 6 3 3 2" xfId="6853" xr:uid="{00000000-0005-0000-0000-0000390C0000}"/>
    <cellStyle name="20 % - Accent1 6 3 3 2 2" xfId="34774" xr:uid="{00000000-0005-0000-0000-00003A0C0000}"/>
    <cellStyle name="20 % - Accent1 6 3 3 3" xfId="13457" xr:uid="{00000000-0005-0000-0000-00003B0C0000}"/>
    <cellStyle name="20 % - Accent1 6 3 3 3 2" xfId="41369" xr:uid="{00000000-0005-0000-0000-00003C0C0000}"/>
    <cellStyle name="20 % - Accent1 6 3 3 4" xfId="23689" xr:uid="{00000000-0005-0000-0000-00003D0C0000}"/>
    <cellStyle name="20 % - Accent1 6 3 3 4 2" xfId="51601" xr:uid="{00000000-0005-0000-0000-00003E0C0000}"/>
    <cellStyle name="20 % - Accent1 6 3 3 5" xfId="31218" xr:uid="{00000000-0005-0000-0000-00003F0C0000}"/>
    <cellStyle name="20 % - Accent1 6 3 4" xfId="1281" xr:uid="{00000000-0005-0000-0000-0000400C0000}"/>
    <cellStyle name="20 % - Accent1 6 3 4 2" xfId="4837" xr:uid="{00000000-0005-0000-0000-0000410C0000}"/>
    <cellStyle name="20 % - Accent1 6 3 4 2 2" xfId="32758" xr:uid="{00000000-0005-0000-0000-0000420C0000}"/>
    <cellStyle name="20 % - Accent1 6 3 4 3" xfId="29202" xr:uid="{00000000-0005-0000-0000-0000430C0000}"/>
    <cellStyle name="20 % - Accent1 6 3 5" xfId="4011" xr:uid="{00000000-0005-0000-0000-0000440C0000}"/>
    <cellStyle name="20 % - Accent1 6 3 5 2" xfId="31932" xr:uid="{00000000-0005-0000-0000-0000450C0000}"/>
    <cellStyle name="20 % - Accent1 6 3 6" xfId="8341" xr:uid="{00000000-0005-0000-0000-0000460C0000}"/>
    <cellStyle name="20 % - Accent1 6 3 6 2" xfId="36253" xr:uid="{00000000-0005-0000-0000-0000470C0000}"/>
    <cellStyle name="20 % - Accent1 6 3 7" xfId="18573" xr:uid="{00000000-0005-0000-0000-0000480C0000}"/>
    <cellStyle name="20 % - Accent1 6 3 7 2" xfId="46485" xr:uid="{00000000-0005-0000-0000-0000490C0000}"/>
    <cellStyle name="20 % - Accent1 6 3 8" xfId="28376" xr:uid="{00000000-0005-0000-0000-00004A0C0000}"/>
    <cellStyle name="20 % - Accent1 6 4" xfId="1421" xr:uid="{00000000-0005-0000-0000-00004B0C0000}"/>
    <cellStyle name="20 % - Accent1 6 4 2" xfId="4977" xr:uid="{00000000-0005-0000-0000-00004C0C0000}"/>
    <cellStyle name="20 % - Accent1 6 4 2 2" xfId="13460" xr:uid="{00000000-0005-0000-0000-00004D0C0000}"/>
    <cellStyle name="20 % - Accent1 6 4 2 2 2" xfId="23692" xr:uid="{00000000-0005-0000-0000-00004E0C0000}"/>
    <cellStyle name="20 % - Accent1 6 4 2 2 2 2" xfId="51604" xr:uid="{00000000-0005-0000-0000-00004F0C0000}"/>
    <cellStyle name="20 % - Accent1 6 4 2 2 3" xfId="41372" xr:uid="{00000000-0005-0000-0000-0000500C0000}"/>
    <cellStyle name="20 % - Accent1 6 4 2 3" xfId="8344" xr:uid="{00000000-0005-0000-0000-0000510C0000}"/>
    <cellStyle name="20 % - Accent1 6 4 2 3 2" xfId="36256" xr:uid="{00000000-0005-0000-0000-0000520C0000}"/>
    <cellStyle name="20 % - Accent1 6 4 2 4" xfId="18576" xr:uid="{00000000-0005-0000-0000-0000530C0000}"/>
    <cellStyle name="20 % - Accent1 6 4 2 4 2" xfId="46488" xr:uid="{00000000-0005-0000-0000-0000540C0000}"/>
    <cellStyle name="20 % - Accent1 6 4 2 5" xfId="32898" xr:uid="{00000000-0005-0000-0000-0000550C0000}"/>
    <cellStyle name="20 % - Accent1 6 4 3" xfId="13459" xr:uid="{00000000-0005-0000-0000-0000560C0000}"/>
    <cellStyle name="20 % - Accent1 6 4 3 2" xfId="23691" xr:uid="{00000000-0005-0000-0000-0000570C0000}"/>
    <cellStyle name="20 % - Accent1 6 4 3 2 2" xfId="51603" xr:uid="{00000000-0005-0000-0000-0000580C0000}"/>
    <cellStyle name="20 % - Accent1 6 4 3 3" xfId="41371" xr:uid="{00000000-0005-0000-0000-0000590C0000}"/>
    <cellStyle name="20 % - Accent1 6 4 4" xfId="8343" xr:uid="{00000000-0005-0000-0000-00005A0C0000}"/>
    <cellStyle name="20 % - Accent1 6 4 4 2" xfId="36255" xr:uid="{00000000-0005-0000-0000-00005B0C0000}"/>
    <cellStyle name="20 % - Accent1 6 4 5" xfId="18575" xr:uid="{00000000-0005-0000-0000-00005C0C0000}"/>
    <cellStyle name="20 % - Accent1 6 4 5 2" xfId="46487" xr:uid="{00000000-0005-0000-0000-00005D0C0000}"/>
    <cellStyle name="20 % - Accent1 6 4 6" xfId="29342" xr:uid="{00000000-0005-0000-0000-00005E0C0000}"/>
    <cellStyle name="20 % - Accent1 6 5" xfId="1827" xr:uid="{00000000-0005-0000-0000-00005F0C0000}"/>
    <cellStyle name="20 % - Accent1 6 5 2" xfId="5383" xr:uid="{00000000-0005-0000-0000-0000600C0000}"/>
    <cellStyle name="20 % - Accent1 6 5 2 2" xfId="13462" xr:uid="{00000000-0005-0000-0000-0000610C0000}"/>
    <cellStyle name="20 % - Accent1 6 5 2 2 2" xfId="23694" xr:uid="{00000000-0005-0000-0000-0000620C0000}"/>
    <cellStyle name="20 % - Accent1 6 5 2 2 2 2" xfId="51606" xr:uid="{00000000-0005-0000-0000-0000630C0000}"/>
    <cellStyle name="20 % - Accent1 6 5 2 2 3" xfId="41374" xr:uid="{00000000-0005-0000-0000-0000640C0000}"/>
    <cellStyle name="20 % - Accent1 6 5 2 3" xfId="8346" xr:uid="{00000000-0005-0000-0000-0000650C0000}"/>
    <cellStyle name="20 % - Accent1 6 5 2 3 2" xfId="36258" xr:uid="{00000000-0005-0000-0000-0000660C0000}"/>
    <cellStyle name="20 % - Accent1 6 5 2 4" xfId="18578" xr:uid="{00000000-0005-0000-0000-0000670C0000}"/>
    <cellStyle name="20 % - Accent1 6 5 2 4 2" xfId="46490" xr:uid="{00000000-0005-0000-0000-0000680C0000}"/>
    <cellStyle name="20 % - Accent1 6 5 2 5" xfId="33304" xr:uid="{00000000-0005-0000-0000-0000690C0000}"/>
    <cellStyle name="20 % - Accent1 6 5 3" xfId="13461" xr:uid="{00000000-0005-0000-0000-00006A0C0000}"/>
    <cellStyle name="20 % - Accent1 6 5 3 2" xfId="23693" xr:uid="{00000000-0005-0000-0000-00006B0C0000}"/>
    <cellStyle name="20 % - Accent1 6 5 3 2 2" xfId="51605" xr:uid="{00000000-0005-0000-0000-00006C0C0000}"/>
    <cellStyle name="20 % - Accent1 6 5 3 3" xfId="41373" xr:uid="{00000000-0005-0000-0000-00006D0C0000}"/>
    <cellStyle name="20 % - Accent1 6 5 4" xfId="8345" xr:uid="{00000000-0005-0000-0000-00006E0C0000}"/>
    <cellStyle name="20 % - Accent1 6 5 4 2" xfId="36257" xr:uid="{00000000-0005-0000-0000-00006F0C0000}"/>
    <cellStyle name="20 % - Accent1 6 5 5" xfId="18577" xr:uid="{00000000-0005-0000-0000-0000700C0000}"/>
    <cellStyle name="20 % - Accent1 6 5 5 2" xfId="46489" xr:uid="{00000000-0005-0000-0000-0000710C0000}"/>
    <cellStyle name="20 % - Accent1 6 5 6" xfId="29748" xr:uid="{00000000-0005-0000-0000-0000720C0000}"/>
    <cellStyle name="20 % - Accent1 6 6" xfId="2233" xr:uid="{00000000-0005-0000-0000-0000730C0000}"/>
    <cellStyle name="20 % - Accent1 6 6 2" xfId="5789" xr:uid="{00000000-0005-0000-0000-0000740C0000}"/>
    <cellStyle name="20 % - Accent1 6 6 2 2" xfId="13464" xr:uid="{00000000-0005-0000-0000-0000750C0000}"/>
    <cellStyle name="20 % - Accent1 6 6 2 2 2" xfId="23696" xr:uid="{00000000-0005-0000-0000-0000760C0000}"/>
    <cellStyle name="20 % - Accent1 6 6 2 2 2 2" xfId="51608" xr:uid="{00000000-0005-0000-0000-0000770C0000}"/>
    <cellStyle name="20 % - Accent1 6 6 2 2 3" xfId="41376" xr:uid="{00000000-0005-0000-0000-0000780C0000}"/>
    <cellStyle name="20 % - Accent1 6 6 2 3" xfId="8348" xr:uid="{00000000-0005-0000-0000-0000790C0000}"/>
    <cellStyle name="20 % - Accent1 6 6 2 3 2" xfId="36260" xr:uid="{00000000-0005-0000-0000-00007A0C0000}"/>
    <cellStyle name="20 % - Accent1 6 6 2 4" xfId="18580" xr:uid="{00000000-0005-0000-0000-00007B0C0000}"/>
    <cellStyle name="20 % - Accent1 6 6 2 4 2" xfId="46492" xr:uid="{00000000-0005-0000-0000-00007C0C0000}"/>
    <cellStyle name="20 % - Accent1 6 6 2 5" xfId="33710" xr:uid="{00000000-0005-0000-0000-00007D0C0000}"/>
    <cellStyle name="20 % - Accent1 6 6 3" xfId="13463" xr:uid="{00000000-0005-0000-0000-00007E0C0000}"/>
    <cellStyle name="20 % - Accent1 6 6 3 2" xfId="23695" xr:uid="{00000000-0005-0000-0000-00007F0C0000}"/>
    <cellStyle name="20 % - Accent1 6 6 3 2 2" xfId="51607" xr:uid="{00000000-0005-0000-0000-0000800C0000}"/>
    <cellStyle name="20 % - Accent1 6 6 3 3" xfId="41375" xr:uid="{00000000-0005-0000-0000-0000810C0000}"/>
    <cellStyle name="20 % - Accent1 6 6 4" xfId="8347" xr:uid="{00000000-0005-0000-0000-0000820C0000}"/>
    <cellStyle name="20 % - Accent1 6 6 4 2" xfId="36259" xr:uid="{00000000-0005-0000-0000-0000830C0000}"/>
    <cellStyle name="20 % - Accent1 6 6 5" xfId="18579" xr:uid="{00000000-0005-0000-0000-0000840C0000}"/>
    <cellStyle name="20 % - Accent1 6 6 5 2" xfId="46491" xr:uid="{00000000-0005-0000-0000-0000850C0000}"/>
    <cellStyle name="20 % - Accent1 6 6 6" xfId="30154" xr:uid="{00000000-0005-0000-0000-0000860C0000}"/>
    <cellStyle name="20 % - Accent1 6 7" xfId="2933" xr:uid="{00000000-0005-0000-0000-0000870C0000}"/>
    <cellStyle name="20 % - Accent1 6 7 2" xfId="6489" xr:uid="{00000000-0005-0000-0000-0000880C0000}"/>
    <cellStyle name="20 % - Accent1 6 7 2 2" xfId="13466" xr:uid="{00000000-0005-0000-0000-0000890C0000}"/>
    <cellStyle name="20 % - Accent1 6 7 2 2 2" xfId="23698" xr:uid="{00000000-0005-0000-0000-00008A0C0000}"/>
    <cellStyle name="20 % - Accent1 6 7 2 2 2 2" xfId="51610" xr:uid="{00000000-0005-0000-0000-00008B0C0000}"/>
    <cellStyle name="20 % - Accent1 6 7 2 2 3" xfId="41378" xr:uid="{00000000-0005-0000-0000-00008C0C0000}"/>
    <cellStyle name="20 % - Accent1 6 7 2 3" xfId="8350" xr:uid="{00000000-0005-0000-0000-00008D0C0000}"/>
    <cellStyle name="20 % - Accent1 6 7 2 3 2" xfId="36262" xr:uid="{00000000-0005-0000-0000-00008E0C0000}"/>
    <cellStyle name="20 % - Accent1 6 7 2 4" xfId="18582" xr:uid="{00000000-0005-0000-0000-00008F0C0000}"/>
    <cellStyle name="20 % - Accent1 6 7 2 4 2" xfId="46494" xr:uid="{00000000-0005-0000-0000-0000900C0000}"/>
    <cellStyle name="20 % - Accent1 6 7 2 5" xfId="34410" xr:uid="{00000000-0005-0000-0000-0000910C0000}"/>
    <cellStyle name="20 % - Accent1 6 7 3" xfId="13465" xr:uid="{00000000-0005-0000-0000-0000920C0000}"/>
    <cellStyle name="20 % - Accent1 6 7 3 2" xfId="23697" xr:uid="{00000000-0005-0000-0000-0000930C0000}"/>
    <cellStyle name="20 % - Accent1 6 7 3 2 2" xfId="51609" xr:uid="{00000000-0005-0000-0000-0000940C0000}"/>
    <cellStyle name="20 % - Accent1 6 7 3 3" xfId="41377" xr:uid="{00000000-0005-0000-0000-0000950C0000}"/>
    <cellStyle name="20 % - Accent1 6 7 4" xfId="8349" xr:uid="{00000000-0005-0000-0000-0000960C0000}"/>
    <cellStyle name="20 % - Accent1 6 7 4 2" xfId="36261" xr:uid="{00000000-0005-0000-0000-0000970C0000}"/>
    <cellStyle name="20 % - Accent1 6 7 5" xfId="18581" xr:uid="{00000000-0005-0000-0000-0000980C0000}"/>
    <cellStyle name="20 % - Accent1 6 7 5 2" xfId="46493" xr:uid="{00000000-0005-0000-0000-0000990C0000}"/>
    <cellStyle name="20 % - Accent1 6 7 6" xfId="30854" xr:uid="{00000000-0005-0000-0000-00009A0C0000}"/>
    <cellStyle name="20 % - Accent1 6 8" xfId="875" xr:uid="{00000000-0005-0000-0000-00009B0C0000}"/>
    <cellStyle name="20 % - Accent1 6 8 2" xfId="4431" xr:uid="{00000000-0005-0000-0000-00009C0C0000}"/>
    <cellStyle name="20 % - Accent1 6 8 2 2" xfId="13468" xr:uid="{00000000-0005-0000-0000-00009D0C0000}"/>
    <cellStyle name="20 % - Accent1 6 8 2 2 2" xfId="23700" xr:uid="{00000000-0005-0000-0000-00009E0C0000}"/>
    <cellStyle name="20 % - Accent1 6 8 2 2 2 2" xfId="51612" xr:uid="{00000000-0005-0000-0000-00009F0C0000}"/>
    <cellStyle name="20 % - Accent1 6 8 2 2 3" xfId="41380" xr:uid="{00000000-0005-0000-0000-0000A00C0000}"/>
    <cellStyle name="20 % - Accent1 6 8 2 3" xfId="8352" xr:uid="{00000000-0005-0000-0000-0000A10C0000}"/>
    <cellStyle name="20 % - Accent1 6 8 2 3 2" xfId="36264" xr:uid="{00000000-0005-0000-0000-0000A20C0000}"/>
    <cellStyle name="20 % - Accent1 6 8 2 4" xfId="18584" xr:uid="{00000000-0005-0000-0000-0000A30C0000}"/>
    <cellStyle name="20 % - Accent1 6 8 2 4 2" xfId="46496" xr:uid="{00000000-0005-0000-0000-0000A40C0000}"/>
    <cellStyle name="20 % - Accent1 6 8 2 5" xfId="32352" xr:uid="{00000000-0005-0000-0000-0000A50C0000}"/>
    <cellStyle name="20 % - Accent1 6 8 3" xfId="13467" xr:uid="{00000000-0005-0000-0000-0000A60C0000}"/>
    <cellStyle name="20 % - Accent1 6 8 3 2" xfId="23699" xr:uid="{00000000-0005-0000-0000-0000A70C0000}"/>
    <cellStyle name="20 % - Accent1 6 8 3 2 2" xfId="51611" xr:uid="{00000000-0005-0000-0000-0000A80C0000}"/>
    <cellStyle name="20 % - Accent1 6 8 3 3" xfId="41379" xr:uid="{00000000-0005-0000-0000-0000A90C0000}"/>
    <cellStyle name="20 % - Accent1 6 8 4" xfId="8351" xr:uid="{00000000-0005-0000-0000-0000AA0C0000}"/>
    <cellStyle name="20 % - Accent1 6 8 4 2" xfId="36263" xr:uid="{00000000-0005-0000-0000-0000AB0C0000}"/>
    <cellStyle name="20 % - Accent1 6 8 5" xfId="18583" xr:uid="{00000000-0005-0000-0000-0000AC0C0000}"/>
    <cellStyle name="20 % - Accent1 6 8 5 2" xfId="46495" xr:uid="{00000000-0005-0000-0000-0000AD0C0000}"/>
    <cellStyle name="20 % - Accent1 6 8 6" xfId="28796" xr:uid="{00000000-0005-0000-0000-0000AE0C0000}"/>
    <cellStyle name="20 % - Accent1 6 9" xfId="3647" xr:uid="{00000000-0005-0000-0000-0000AF0C0000}"/>
    <cellStyle name="20 % - Accent1 6 9 2" xfId="8354" xr:uid="{00000000-0005-0000-0000-0000B00C0000}"/>
    <cellStyle name="20 % - Accent1 6 9 2 2" xfId="13470" xr:uid="{00000000-0005-0000-0000-0000B10C0000}"/>
    <cellStyle name="20 % - Accent1 6 9 2 2 2" xfId="23702" xr:uid="{00000000-0005-0000-0000-0000B20C0000}"/>
    <cellStyle name="20 % - Accent1 6 9 2 2 2 2" xfId="51614" xr:uid="{00000000-0005-0000-0000-0000B30C0000}"/>
    <cellStyle name="20 % - Accent1 6 9 2 2 3" xfId="41382" xr:uid="{00000000-0005-0000-0000-0000B40C0000}"/>
    <cellStyle name="20 % - Accent1 6 9 2 3" xfId="18586" xr:uid="{00000000-0005-0000-0000-0000B50C0000}"/>
    <cellStyle name="20 % - Accent1 6 9 2 3 2" xfId="46498" xr:uid="{00000000-0005-0000-0000-0000B60C0000}"/>
    <cellStyle name="20 % - Accent1 6 9 2 4" xfId="36266" xr:uid="{00000000-0005-0000-0000-0000B70C0000}"/>
    <cellStyle name="20 % - Accent1 6 9 3" xfId="13469" xr:uid="{00000000-0005-0000-0000-0000B80C0000}"/>
    <cellStyle name="20 % - Accent1 6 9 3 2" xfId="23701" xr:uid="{00000000-0005-0000-0000-0000B90C0000}"/>
    <cellStyle name="20 % - Accent1 6 9 3 2 2" xfId="51613" xr:uid="{00000000-0005-0000-0000-0000BA0C0000}"/>
    <cellStyle name="20 % - Accent1 6 9 3 3" xfId="41381" xr:uid="{00000000-0005-0000-0000-0000BB0C0000}"/>
    <cellStyle name="20 % - Accent1 6 9 4" xfId="8353" xr:uid="{00000000-0005-0000-0000-0000BC0C0000}"/>
    <cellStyle name="20 % - Accent1 6 9 4 2" xfId="36265" xr:uid="{00000000-0005-0000-0000-0000BD0C0000}"/>
    <cellStyle name="20 % - Accent1 6 9 5" xfId="18585" xr:uid="{00000000-0005-0000-0000-0000BE0C0000}"/>
    <cellStyle name="20 % - Accent1 6 9 5 2" xfId="46497" xr:uid="{00000000-0005-0000-0000-0000BF0C0000}"/>
    <cellStyle name="20 % - Accent1 6 9 6" xfId="31568" xr:uid="{00000000-0005-0000-0000-0000C00C0000}"/>
    <cellStyle name="20 % - Accent1 7" xfId="163" xr:uid="{00000000-0005-0000-0000-0000C10C0000}"/>
    <cellStyle name="20 % - Accent1 7 10" xfId="7233" xr:uid="{00000000-0005-0000-0000-0000C20C0000}"/>
    <cellStyle name="20 % - Accent1 7 10 2" xfId="13471" xr:uid="{00000000-0005-0000-0000-0000C30C0000}"/>
    <cellStyle name="20 % - Accent1 7 10 2 2" xfId="23703" xr:uid="{00000000-0005-0000-0000-0000C40C0000}"/>
    <cellStyle name="20 % - Accent1 7 10 2 2 2" xfId="51615" xr:uid="{00000000-0005-0000-0000-0000C50C0000}"/>
    <cellStyle name="20 % - Accent1 7 10 2 3" xfId="41383" xr:uid="{00000000-0005-0000-0000-0000C60C0000}"/>
    <cellStyle name="20 % - Accent1 7 10 3" xfId="8355" xr:uid="{00000000-0005-0000-0000-0000C70C0000}"/>
    <cellStyle name="20 % - Accent1 7 10 3 2" xfId="36267" xr:uid="{00000000-0005-0000-0000-0000C80C0000}"/>
    <cellStyle name="20 % - Accent1 7 10 4" xfId="18587" xr:uid="{00000000-0005-0000-0000-0000C90C0000}"/>
    <cellStyle name="20 % - Accent1 7 10 4 2" xfId="46499" xr:uid="{00000000-0005-0000-0000-0000CA0C0000}"/>
    <cellStyle name="20 % - Accent1 7 10 5" xfId="35154" xr:uid="{00000000-0005-0000-0000-0000CB0C0000}"/>
    <cellStyle name="20 % - Accent1 7 11" xfId="8356" xr:uid="{00000000-0005-0000-0000-0000CC0C0000}"/>
    <cellStyle name="20 % - Accent1 7 11 2" xfId="13472" xr:uid="{00000000-0005-0000-0000-0000CD0C0000}"/>
    <cellStyle name="20 % - Accent1 7 11 2 2" xfId="23704" xr:uid="{00000000-0005-0000-0000-0000CE0C0000}"/>
    <cellStyle name="20 % - Accent1 7 11 2 2 2" xfId="51616" xr:uid="{00000000-0005-0000-0000-0000CF0C0000}"/>
    <cellStyle name="20 % - Accent1 7 11 2 3" xfId="41384" xr:uid="{00000000-0005-0000-0000-0000D00C0000}"/>
    <cellStyle name="20 % - Accent1 7 11 3" xfId="18588" xr:uid="{00000000-0005-0000-0000-0000D10C0000}"/>
    <cellStyle name="20 % - Accent1 7 11 3 2" xfId="46500" xr:uid="{00000000-0005-0000-0000-0000D20C0000}"/>
    <cellStyle name="20 % - Accent1 7 11 4" xfId="36268" xr:uid="{00000000-0005-0000-0000-0000D30C0000}"/>
    <cellStyle name="20 % - Accent1 7 12" xfId="8357" xr:uid="{00000000-0005-0000-0000-0000D40C0000}"/>
    <cellStyle name="20 % - Accent1 7 12 2" xfId="13473" xr:uid="{00000000-0005-0000-0000-0000D50C0000}"/>
    <cellStyle name="20 % - Accent1 7 12 2 2" xfId="23705" xr:uid="{00000000-0005-0000-0000-0000D60C0000}"/>
    <cellStyle name="20 % - Accent1 7 12 2 2 2" xfId="51617" xr:uid="{00000000-0005-0000-0000-0000D70C0000}"/>
    <cellStyle name="20 % - Accent1 7 12 2 3" xfId="41385" xr:uid="{00000000-0005-0000-0000-0000D80C0000}"/>
    <cellStyle name="20 % - Accent1 7 12 3" xfId="18589" xr:uid="{00000000-0005-0000-0000-0000D90C0000}"/>
    <cellStyle name="20 % - Accent1 7 12 3 2" xfId="46501" xr:uid="{00000000-0005-0000-0000-0000DA0C0000}"/>
    <cellStyle name="20 % - Accent1 7 12 4" xfId="36269" xr:uid="{00000000-0005-0000-0000-0000DB0C0000}"/>
    <cellStyle name="20 % - Accent1 7 13" xfId="7804" xr:uid="{00000000-0005-0000-0000-0000DC0C0000}"/>
    <cellStyle name="20 % - Accent1 7 13 2" xfId="12921" xr:uid="{00000000-0005-0000-0000-0000DD0C0000}"/>
    <cellStyle name="20 % - Accent1 7 13 2 2" xfId="23153" xr:uid="{00000000-0005-0000-0000-0000DE0C0000}"/>
    <cellStyle name="20 % - Accent1 7 13 2 2 2" xfId="51065" xr:uid="{00000000-0005-0000-0000-0000DF0C0000}"/>
    <cellStyle name="20 % - Accent1 7 13 2 3" xfId="40833" xr:uid="{00000000-0005-0000-0000-0000E00C0000}"/>
    <cellStyle name="20 % - Accent1 7 13 3" xfId="18037" xr:uid="{00000000-0005-0000-0000-0000E10C0000}"/>
    <cellStyle name="20 % - Accent1 7 13 3 2" xfId="45949" xr:uid="{00000000-0005-0000-0000-0000E20C0000}"/>
    <cellStyle name="20 % - Accent1 7 13 4" xfId="35717" xr:uid="{00000000-0005-0000-0000-0000E30C0000}"/>
    <cellStyle name="20 % - Accent1 7 14" xfId="12680" xr:uid="{00000000-0005-0000-0000-0000E40C0000}"/>
    <cellStyle name="20 % - Accent1 7 14 2" xfId="22912" xr:uid="{00000000-0005-0000-0000-0000E50C0000}"/>
    <cellStyle name="20 % - Accent1 7 14 2 2" xfId="50824" xr:uid="{00000000-0005-0000-0000-0000E60C0000}"/>
    <cellStyle name="20 % - Accent1 7 14 3" xfId="40592" xr:uid="{00000000-0005-0000-0000-0000E70C0000}"/>
    <cellStyle name="20 % - Accent1 7 15" xfId="7559" xr:uid="{00000000-0005-0000-0000-0000E80C0000}"/>
    <cellStyle name="20 % - Accent1 7 15 2" xfId="35476" xr:uid="{00000000-0005-0000-0000-0000E90C0000}"/>
    <cellStyle name="20 % - Accent1 7 16" xfId="17796" xr:uid="{00000000-0005-0000-0000-0000EA0C0000}"/>
    <cellStyle name="20 % - Accent1 7 16 2" xfId="45708" xr:uid="{00000000-0005-0000-0000-0000EB0C0000}"/>
    <cellStyle name="20 % - Accent1 7 17" xfId="28084" xr:uid="{00000000-0005-0000-0000-0000EC0C0000}"/>
    <cellStyle name="20 % - Accent1 7 2" xfId="331" xr:uid="{00000000-0005-0000-0000-0000ED0C0000}"/>
    <cellStyle name="20 % - Accent1 7 2 10" xfId="7914" xr:uid="{00000000-0005-0000-0000-0000EE0C0000}"/>
    <cellStyle name="20 % - Accent1 7 2 10 2" xfId="13030" xr:uid="{00000000-0005-0000-0000-0000EF0C0000}"/>
    <cellStyle name="20 % - Accent1 7 2 10 2 2" xfId="23262" xr:uid="{00000000-0005-0000-0000-0000F00C0000}"/>
    <cellStyle name="20 % - Accent1 7 2 10 2 2 2" xfId="51174" xr:uid="{00000000-0005-0000-0000-0000F10C0000}"/>
    <cellStyle name="20 % - Accent1 7 2 10 2 3" xfId="40942" xr:uid="{00000000-0005-0000-0000-0000F20C0000}"/>
    <cellStyle name="20 % - Accent1 7 2 10 3" xfId="18146" xr:uid="{00000000-0005-0000-0000-0000F30C0000}"/>
    <cellStyle name="20 % - Accent1 7 2 10 3 2" xfId="46058" xr:uid="{00000000-0005-0000-0000-0000F40C0000}"/>
    <cellStyle name="20 % - Accent1 7 2 10 4" xfId="35826" xr:uid="{00000000-0005-0000-0000-0000F50C0000}"/>
    <cellStyle name="20 % - Accent1 7 2 11" xfId="12848" xr:uid="{00000000-0005-0000-0000-0000F60C0000}"/>
    <cellStyle name="20 % - Accent1 7 2 11 2" xfId="23080" xr:uid="{00000000-0005-0000-0000-0000F70C0000}"/>
    <cellStyle name="20 % - Accent1 7 2 11 2 2" xfId="50992" xr:uid="{00000000-0005-0000-0000-0000F80C0000}"/>
    <cellStyle name="20 % - Accent1 7 2 11 3" xfId="40760" xr:uid="{00000000-0005-0000-0000-0000F90C0000}"/>
    <cellStyle name="20 % - Accent1 7 2 12" xfId="7727" xr:uid="{00000000-0005-0000-0000-0000FA0C0000}"/>
    <cellStyle name="20 % - Accent1 7 2 12 2" xfId="35644" xr:uid="{00000000-0005-0000-0000-0000FB0C0000}"/>
    <cellStyle name="20 % - Accent1 7 2 13" xfId="17964" xr:uid="{00000000-0005-0000-0000-0000FC0C0000}"/>
    <cellStyle name="20 % - Accent1 7 2 13 2" xfId="45876" xr:uid="{00000000-0005-0000-0000-0000FD0C0000}"/>
    <cellStyle name="20 % - Accent1 7 2 14" xfId="28252" xr:uid="{00000000-0005-0000-0000-0000FE0C0000}"/>
    <cellStyle name="20 % - Accent1 7 2 2" xfId="695" xr:uid="{00000000-0005-0000-0000-0000FF0C0000}"/>
    <cellStyle name="20 % - Accent1 7 2 2 2" xfId="2837" xr:uid="{00000000-0005-0000-0000-0000000D0000}"/>
    <cellStyle name="20 % - Accent1 7 2 2 2 2" xfId="6393" xr:uid="{00000000-0005-0000-0000-0000010D0000}"/>
    <cellStyle name="20 % - Accent1 7 2 2 2 2 2" xfId="13475" xr:uid="{00000000-0005-0000-0000-0000020D0000}"/>
    <cellStyle name="20 % - Accent1 7 2 2 2 2 2 2" xfId="41387" xr:uid="{00000000-0005-0000-0000-0000030D0000}"/>
    <cellStyle name="20 % - Accent1 7 2 2 2 2 3" xfId="23707" xr:uid="{00000000-0005-0000-0000-0000040D0000}"/>
    <cellStyle name="20 % - Accent1 7 2 2 2 2 3 2" xfId="51619" xr:uid="{00000000-0005-0000-0000-0000050D0000}"/>
    <cellStyle name="20 % - Accent1 7 2 2 2 2 4" xfId="34314" xr:uid="{00000000-0005-0000-0000-0000060D0000}"/>
    <cellStyle name="20 % - Accent1 7 2 2 2 3" xfId="8359" xr:uid="{00000000-0005-0000-0000-0000070D0000}"/>
    <cellStyle name="20 % - Accent1 7 2 2 2 3 2" xfId="36271" xr:uid="{00000000-0005-0000-0000-0000080D0000}"/>
    <cellStyle name="20 % - Accent1 7 2 2 2 4" xfId="18591" xr:uid="{00000000-0005-0000-0000-0000090D0000}"/>
    <cellStyle name="20 % - Accent1 7 2 2 2 4 2" xfId="46503" xr:uid="{00000000-0005-0000-0000-00000A0D0000}"/>
    <cellStyle name="20 % - Accent1 7 2 2 2 5" xfId="30758" xr:uid="{00000000-0005-0000-0000-00000B0D0000}"/>
    <cellStyle name="20 % - Accent1 7 2 2 3" xfId="3537" xr:uid="{00000000-0005-0000-0000-00000C0D0000}"/>
    <cellStyle name="20 % - Accent1 7 2 2 3 2" xfId="7093" xr:uid="{00000000-0005-0000-0000-00000D0D0000}"/>
    <cellStyle name="20 % - Accent1 7 2 2 3 2 2" xfId="35014" xr:uid="{00000000-0005-0000-0000-00000E0D0000}"/>
    <cellStyle name="20 % - Accent1 7 2 2 3 3" xfId="13474" xr:uid="{00000000-0005-0000-0000-00000F0D0000}"/>
    <cellStyle name="20 % - Accent1 7 2 2 3 3 2" xfId="41386" xr:uid="{00000000-0005-0000-0000-0000100D0000}"/>
    <cellStyle name="20 % - Accent1 7 2 2 3 4" xfId="23706" xr:uid="{00000000-0005-0000-0000-0000110D0000}"/>
    <cellStyle name="20 % - Accent1 7 2 2 3 4 2" xfId="51618" xr:uid="{00000000-0005-0000-0000-0000120D0000}"/>
    <cellStyle name="20 % - Accent1 7 2 2 3 5" xfId="31458" xr:uid="{00000000-0005-0000-0000-0000130D0000}"/>
    <cellStyle name="20 % - Accent1 7 2 2 4" xfId="1661" xr:uid="{00000000-0005-0000-0000-0000140D0000}"/>
    <cellStyle name="20 % - Accent1 7 2 2 4 2" xfId="5217" xr:uid="{00000000-0005-0000-0000-0000150D0000}"/>
    <cellStyle name="20 % - Accent1 7 2 2 4 2 2" xfId="33138" xr:uid="{00000000-0005-0000-0000-0000160D0000}"/>
    <cellStyle name="20 % - Accent1 7 2 2 4 3" xfId="29582" xr:uid="{00000000-0005-0000-0000-0000170D0000}"/>
    <cellStyle name="20 % - Accent1 7 2 2 5" xfId="4251" xr:uid="{00000000-0005-0000-0000-0000180D0000}"/>
    <cellStyle name="20 % - Accent1 7 2 2 5 2" xfId="32172" xr:uid="{00000000-0005-0000-0000-0000190D0000}"/>
    <cellStyle name="20 % - Accent1 7 2 2 6" xfId="8358" xr:uid="{00000000-0005-0000-0000-00001A0D0000}"/>
    <cellStyle name="20 % - Accent1 7 2 2 6 2" xfId="36270" xr:uid="{00000000-0005-0000-0000-00001B0D0000}"/>
    <cellStyle name="20 % - Accent1 7 2 2 7" xfId="18590" xr:uid="{00000000-0005-0000-0000-00001C0D0000}"/>
    <cellStyle name="20 % - Accent1 7 2 2 7 2" xfId="46502" xr:uid="{00000000-0005-0000-0000-00001D0D0000}"/>
    <cellStyle name="20 % - Accent1 7 2 2 8" xfId="28616" xr:uid="{00000000-0005-0000-0000-00001E0D0000}"/>
    <cellStyle name="20 % - Accent1 7 2 3" xfId="2067" xr:uid="{00000000-0005-0000-0000-00001F0D0000}"/>
    <cellStyle name="20 % - Accent1 7 2 3 2" xfId="5623" xr:uid="{00000000-0005-0000-0000-0000200D0000}"/>
    <cellStyle name="20 % - Accent1 7 2 3 2 2" xfId="13477" xr:uid="{00000000-0005-0000-0000-0000210D0000}"/>
    <cellStyle name="20 % - Accent1 7 2 3 2 2 2" xfId="23709" xr:uid="{00000000-0005-0000-0000-0000220D0000}"/>
    <cellStyle name="20 % - Accent1 7 2 3 2 2 2 2" xfId="51621" xr:uid="{00000000-0005-0000-0000-0000230D0000}"/>
    <cellStyle name="20 % - Accent1 7 2 3 2 2 3" xfId="41389" xr:uid="{00000000-0005-0000-0000-0000240D0000}"/>
    <cellStyle name="20 % - Accent1 7 2 3 2 3" xfId="8361" xr:uid="{00000000-0005-0000-0000-0000250D0000}"/>
    <cellStyle name="20 % - Accent1 7 2 3 2 3 2" xfId="36273" xr:uid="{00000000-0005-0000-0000-0000260D0000}"/>
    <cellStyle name="20 % - Accent1 7 2 3 2 4" xfId="18593" xr:uid="{00000000-0005-0000-0000-0000270D0000}"/>
    <cellStyle name="20 % - Accent1 7 2 3 2 4 2" xfId="46505" xr:uid="{00000000-0005-0000-0000-0000280D0000}"/>
    <cellStyle name="20 % - Accent1 7 2 3 2 5" xfId="33544" xr:uid="{00000000-0005-0000-0000-0000290D0000}"/>
    <cellStyle name="20 % - Accent1 7 2 3 3" xfId="13476" xr:uid="{00000000-0005-0000-0000-00002A0D0000}"/>
    <cellStyle name="20 % - Accent1 7 2 3 3 2" xfId="23708" xr:uid="{00000000-0005-0000-0000-00002B0D0000}"/>
    <cellStyle name="20 % - Accent1 7 2 3 3 2 2" xfId="51620" xr:uid="{00000000-0005-0000-0000-00002C0D0000}"/>
    <cellStyle name="20 % - Accent1 7 2 3 3 3" xfId="41388" xr:uid="{00000000-0005-0000-0000-00002D0D0000}"/>
    <cellStyle name="20 % - Accent1 7 2 3 4" xfId="8360" xr:uid="{00000000-0005-0000-0000-00002E0D0000}"/>
    <cellStyle name="20 % - Accent1 7 2 3 4 2" xfId="36272" xr:uid="{00000000-0005-0000-0000-00002F0D0000}"/>
    <cellStyle name="20 % - Accent1 7 2 3 5" xfId="18592" xr:uid="{00000000-0005-0000-0000-0000300D0000}"/>
    <cellStyle name="20 % - Accent1 7 2 3 5 2" xfId="46504" xr:uid="{00000000-0005-0000-0000-0000310D0000}"/>
    <cellStyle name="20 % - Accent1 7 2 3 6" xfId="29988" xr:uid="{00000000-0005-0000-0000-0000320D0000}"/>
    <cellStyle name="20 % - Accent1 7 2 4" xfId="2473" xr:uid="{00000000-0005-0000-0000-0000330D0000}"/>
    <cellStyle name="20 % - Accent1 7 2 4 2" xfId="6029" xr:uid="{00000000-0005-0000-0000-0000340D0000}"/>
    <cellStyle name="20 % - Accent1 7 2 4 2 2" xfId="13479" xr:uid="{00000000-0005-0000-0000-0000350D0000}"/>
    <cellStyle name="20 % - Accent1 7 2 4 2 2 2" xfId="23711" xr:uid="{00000000-0005-0000-0000-0000360D0000}"/>
    <cellStyle name="20 % - Accent1 7 2 4 2 2 2 2" xfId="51623" xr:uid="{00000000-0005-0000-0000-0000370D0000}"/>
    <cellStyle name="20 % - Accent1 7 2 4 2 2 3" xfId="41391" xr:uid="{00000000-0005-0000-0000-0000380D0000}"/>
    <cellStyle name="20 % - Accent1 7 2 4 2 3" xfId="8363" xr:uid="{00000000-0005-0000-0000-0000390D0000}"/>
    <cellStyle name="20 % - Accent1 7 2 4 2 3 2" xfId="36275" xr:uid="{00000000-0005-0000-0000-00003A0D0000}"/>
    <cellStyle name="20 % - Accent1 7 2 4 2 4" xfId="18595" xr:uid="{00000000-0005-0000-0000-00003B0D0000}"/>
    <cellStyle name="20 % - Accent1 7 2 4 2 4 2" xfId="46507" xr:uid="{00000000-0005-0000-0000-00003C0D0000}"/>
    <cellStyle name="20 % - Accent1 7 2 4 2 5" xfId="33950" xr:uid="{00000000-0005-0000-0000-00003D0D0000}"/>
    <cellStyle name="20 % - Accent1 7 2 4 3" xfId="13478" xr:uid="{00000000-0005-0000-0000-00003E0D0000}"/>
    <cellStyle name="20 % - Accent1 7 2 4 3 2" xfId="23710" xr:uid="{00000000-0005-0000-0000-00003F0D0000}"/>
    <cellStyle name="20 % - Accent1 7 2 4 3 2 2" xfId="51622" xr:uid="{00000000-0005-0000-0000-0000400D0000}"/>
    <cellStyle name="20 % - Accent1 7 2 4 3 3" xfId="41390" xr:uid="{00000000-0005-0000-0000-0000410D0000}"/>
    <cellStyle name="20 % - Accent1 7 2 4 4" xfId="8362" xr:uid="{00000000-0005-0000-0000-0000420D0000}"/>
    <cellStyle name="20 % - Accent1 7 2 4 4 2" xfId="36274" xr:uid="{00000000-0005-0000-0000-0000430D0000}"/>
    <cellStyle name="20 % - Accent1 7 2 4 5" xfId="18594" xr:uid="{00000000-0005-0000-0000-0000440D0000}"/>
    <cellStyle name="20 % - Accent1 7 2 4 5 2" xfId="46506" xr:uid="{00000000-0005-0000-0000-0000450D0000}"/>
    <cellStyle name="20 % - Accent1 7 2 4 6" xfId="30394" xr:uid="{00000000-0005-0000-0000-0000460D0000}"/>
    <cellStyle name="20 % - Accent1 7 2 5" xfId="3173" xr:uid="{00000000-0005-0000-0000-0000470D0000}"/>
    <cellStyle name="20 % - Accent1 7 2 5 2" xfId="6729" xr:uid="{00000000-0005-0000-0000-0000480D0000}"/>
    <cellStyle name="20 % - Accent1 7 2 5 2 2" xfId="13481" xr:uid="{00000000-0005-0000-0000-0000490D0000}"/>
    <cellStyle name="20 % - Accent1 7 2 5 2 2 2" xfId="23713" xr:uid="{00000000-0005-0000-0000-00004A0D0000}"/>
    <cellStyle name="20 % - Accent1 7 2 5 2 2 2 2" xfId="51625" xr:uid="{00000000-0005-0000-0000-00004B0D0000}"/>
    <cellStyle name="20 % - Accent1 7 2 5 2 2 3" xfId="41393" xr:uid="{00000000-0005-0000-0000-00004C0D0000}"/>
    <cellStyle name="20 % - Accent1 7 2 5 2 3" xfId="8365" xr:uid="{00000000-0005-0000-0000-00004D0D0000}"/>
    <cellStyle name="20 % - Accent1 7 2 5 2 3 2" xfId="36277" xr:uid="{00000000-0005-0000-0000-00004E0D0000}"/>
    <cellStyle name="20 % - Accent1 7 2 5 2 4" xfId="18597" xr:uid="{00000000-0005-0000-0000-00004F0D0000}"/>
    <cellStyle name="20 % - Accent1 7 2 5 2 4 2" xfId="46509" xr:uid="{00000000-0005-0000-0000-0000500D0000}"/>
    <cellStyle name="20 % - Accent1 7 2 5 2 5" xfId="34650" xr:uid="{00000000-0005-0000-0000-0000510D0000}"/>
    <cellStyle name="20 % - Accent1 7 2 5 3" xfId="13480" xr:uid="{00000000-0005-0000-0000-0000520D0000}"/>
    <cellStyle name="20 % - Accent1 7 2 5 3 2" xfId="23712" xr:uid="{00000000-0005-0000-0000-0000530D0000}"/>
    <cellStyle name="20 % - Accent1 7 2 5 3 2 2" xfId="51624" xr:uid="{00000000-0005-0000-0000-0000540D0000}"/>
    <cellStyle name="20 % - Accent1 7 2 5 3 3" xfId="41392" xr:uid="{00000000-0005-0000-0000-0000550D0000}"/>
    <cellStyle name="20 % - Accent1 7 2 5 4" xfId="8364" xr:uid="{00000000-0005-0000-0000-0000560D0000}"/>
    <cellStyle name="20 % - Accent1 7 2 5 4 2" xfId="36276" xr:uid="{00000000-0005-0000-0000-0000570D0000}"/>
    <cellStyle name="20 % - Accent1 7 2 5 5" xfId="18596" xr:uid="{00000000-0005-0000-0000-0000580D0000}"/>
    <cellStyle name="20 % - Accent1 7 2 5 5 2" xfId="46508" xr:uid="{00000000-0005-0000-0000-0000590D0000}"/>
    <cellStyle name="20 % - Accent1 7 2 5 6" xfId="31094" xr:uid="{00000000-0005-0000-0000-00005A0D0000}"/>
    <cellStyle name="20 % - Accent1 7 2 6" xfId="1115" xr:uid="{00000000-0005-0000-0000-00005B0D0000}"/>
    <cellStyle name="20 % - Accent1 7 2 6 2" xfId="4671" xr:uid="{00000000-0005-0000-0000-00005C0D0000}"/>
    <cellStyle name="20 % - Accent1 7 2 6 2 2" xfId="13483" xr:uid="{00000000-0005-0000-0000-00005D0D0000}"/>
    <cellStyle name="20 % - Accent1 7 2 6 2 2 2" xfId="23715" xr:uid="{00000000-0005-0000-0000-00005E0D0000}"/>
    <cellStyle name="20 % - Accent1 7 2 6 2 2 2 2" xfId="51627" xr:uid="{00000000-0005-0000-0000-00005F0D0000}"/>
    <cellStyle name="20 % - Accent1 7 2 6 2 2 3" xfId="41395" xr:uid="{00000000-0005-0000-0000-0000600D0000}"/>
    <cellStyle name="20 % - Accent1 7 2 6 2 3" xfId="8367" xr:uid="{00000000-0005-0000-0000-0000610D0000}"/>
    <cellStyle name="20 % - Accent1 7 2 6 2 3 2" xfId="36279" xr:uid="{00000000-0005-0000-0000-0000620D0000}"/>
    <cellStyle name="20 % - Accent1 7 2 6 2 4" xfId="18599" xr:uid="{00000000-0005-0000-0000-0000630D0000}"/>
    <cellStyle name="20 % - Accent1 7 2 6 2 4 2" xfId="46511" xr:uid="{00000000-0005-0000-0000-0000640D0000}"/>
    <cellStyle name="20 % - Accent1 7 2 6 2 5" xfId="32592" xr:uid="{00000000-0005-0000-0000-0000650D0000}"/>
    <cellStyle name="20 % - Accent1 7 2 6 3" xfId="13482" xr:uid="{00000000-0005-0000-0000-0000660D0000}"/>
    <cellStyle name="20 % - Accent1 7 2 6 3 2" xfId="23714" xr:uid="{00000000-0005-0000-0000-0000670D0000}"/>
    <cellStyle name="20 % - Accent1 7 2 6 3 2 2" xfId="51626" xr:uid="{00000000-0005-0000-0000-0000680D0000}"/>
    <cellStyle name="20 % - Accent1 7 2 6 3 3" xfId="41394" xr:uid="{00000000-0005-0000-0000-0000690D0000}"/>
    <cellStyle name="20 % - Accent1 7 2 6 4" xfId="8366" xr:uid="{00000000-0005-0000-0000-00006A0D0000}"/>
    <cellStyle name="20 % - Accent1 7 2 6 4 2" xfId="36278" xr:uid="{00000000-0005-0000-0000-00006B0D0000}"/>
    <cellStyle name="20 % - Accent1 7 2 6 5" xfId="18598" xr:uid="{00000000-0005-0000-0000-00006C0D0000}"/>
    <cellStyle name="20 % - Accent1 7 2 6 5 2" xfId="46510" xr:uid="{00000000-0005-0000-0000-00006D0D0000}"/>
    <cellStyle name="20 % - Accent1 7 2 6 6" xfId="29036" xr:uid="{00000000-0005-0000-0000-00006E0D0000}"/>
    <cellStyle name="20 % - Accent1 7 2 7" xfId="3887" xr:uid="{00000000-0005-0000-0000-00006F0D0000}"/>
    <cellStyle name="20 % - Accent1 7 2 7 2" xfId="8369" xr:uid="{00000000-0005-0000-0000-0000700D0000}"/>
    <cellStyle name="20 % - Accent1 7 2 7 2 2" xfId="13485" xr:uid="{00000000-0005-0000-0000-0000710D0000}"/>
    <cellStyle name="20 % - Accent1 7 2 7 2 2 2" xfId="23717" xr:uid="{00000000-0005-0000-0000-0000720D0000}"/>
    <cellStyle name="20 % - Accent1 7 2 7 2 2 2 2" xfId="51629" xr:uid="{00000000-0005-0000-0000-0000730D0000}"/>
    <cellStyle name="20 % - Accent1 7 2 7 2 2 3" xfId="41397" xr:uid="{00000000-0005-0000-0000-0000740D0000}"/>
    <cellStyle name="20 % - Accent1 7 2 7 2 3" xfId="18601" xr:uid="{00000000-0005-0000-0000-0000750D0000}"/>
    <cellStyle name="20 % - Accent1 7 2 7 2 3 2" xfId="46513" xr:uid="{00000000-0005-0000-0000-0000760D0000}"/>
    <cellStyle name="20 % - Accent1 7 2 7 2 4" xfId="36281" xr:uid="{00000000-0005-0000-0000-0000770D0000}"/>
    <cellStyle name="20 % - Accent1 7 2 7 3" xfId="13484" xr:uid="{00000000-0005-0000-0000-0000780D0000}"/>
    <cellStyle name="20 % - Accent1 7 2 7 3 2" xfId="23716" xr:uid="{00000000-0005-0000-0000-0000790D0000}"/>
    <cellStyle name="20 % - Accent1 7 2 7 3 2 2" xfId="51628" xr:uid="{00000000-0005-0000-0000-00007A0D0000}"/>
    <cellStyle name="20 % - Accent1 7 2 7 3 3" xfId="41396" xr:uid="{00000000-0005-0000-0000-00007B0D0000}"/>
    <cellStyle name="20 % - Accent1 7 2 7 4" xfId="8368" xr:uid="{00000000-0005-0000-0000-00007C0D0000}"/>
    <cellStyle name="20 % - Accent1 7 2 7 4 2" xfId="36280" xr:uid="{00000000-0005-0000-0000-00007D0D0000}"/>
    <cellStyle name="20 % - Accent1 7 2 7 5" xfId="18600" xr:uid="{00000000-0005-0000-0000-00007E0D0000}"/>
    <cellStyle name="20 % - Accent1 7 2 7 5 2" xfId="46512" xr:uid="{00000000-0005-0000-0000-00007F0D0000}"/>
    <cellStyle name="20 % - Accent1 7 2 7 6" xfId="31808" xr:uid="{00000000-0005-0000-0000-0000800D0000}"/>
    <cellStyle name="20 % - Accent1 7 2 8" xfId="7401" xr:uid="{00000000-0005-0000-0000-0000810D0000}"/>
    <cellStyle name="20 % - Accent1 7 2 8 2" xfId="13486" xr:uid="{00000000-0005-0000-0000-0000820D0000}"/>
    <cellStyle name="20 % - Accent1 7 2 8 2 2" xfId="23718" xr:uid="{00000000-0005-0000-0000-0000830D0000}"/>
    <cellStyle name="20 % - Accent1 7 2 8 2 2 2" xfId="51630" xr:uid="{00000000-0005-0000-0000-0000840D0000}"/>
    <cellStyle name="20 % - Accent1 7 2 8 2 3" xfId="41398" xr:uid="{00000000-0005-0000-0000-0000850D0000}"/>
    <cellStyle name="20 % - Accent1 7 2 8 3" xfId="8370" xr:uid="{00000000-0005-0000-0000-0000860D0000}"/>
    <cellStyle name="20 % - Accent1 7 2 8 3 2" xfId="36282" xr:uid="{00000000-0005-0000-0000-0000870D0000}"/>
    <cellStyle name="20 % - Accent1 7 2 8 4" xfId="18602" xr:uid="{00000000-0005-0000-0000-0000880D0000}"/>
    <cellStyle name="20 % - Accent1 7 2 8 4 2" xfId="46514" xr:uid="{00000000-0005-0000-0000-0000890D0000}"/>
    <cellStyle name="20 % - Accent1 7 2 8 5" xfId="35322" xr:uid="{00000000-0005-0000-0000-00008A0D0000}"/>
    <cellStyle name="20 % - Accent1 7 2 9" xfId="8371" xr:uid="{00000000-0005-0000-0000-00008B0D0000}"/>
    <cellStyle name="20 % - Accent1 7 2 9 2" xfId="13487" xr:uid="{00000000-0005-0000-0000-00008C0D0000}"/>
    <cellStyle name="20 % - Accent1 7 2 9 2 2" xfId="23719" xr:uid="{00000000-0005-0000-0000-00008D0D0000}"/>
    <cellStyle name="20 % - Accent1 7 2 9 2 2 2" xfId="51631" xr:uid="{00000000-0005-0000-0000-00008E0D0000}"/>
    <cellStyle name="20 % - Accent1 7 2 9 2 3" xfId="41399" xr:uid="{00000000-0005-0000-0000-00008F0D0000}"/>
    <cellStyle name="20 % - Accent1 7 2 9 3" xfId="18603" xr:uid="{00000000-0005-0000-0000-0000900D0000}"/>
    <cellStyle name="20 % - Accent1 7 2 9 3 2" xfId="46515" xr:uid="{00000000-0005-0000-0000-0000910D0000}"/>
    <cellStyle name="20 % - Accent1 7 2 9 4" xfId="36283" xr:uid="{00000000-0005-0000-0000-0000920D0000}"/>
    <cellStyle name="20 % - Accent1 7 3" xfId="527" xr:uid="{00000000-0005-0000-0000-0000930D0000}"/>
    <cellStyle name="20 % - Accent1 7 3 2" xfId="2669" xr:uid="{00000000-0005-0000-0000-0000940D0000}"/>
    <cellStyle name="20 % - Accent1 7 3 2 2" xfId="6225" xr:uid="{00000000-0005-0000-0000-0000950D0000}"/>
    <cellStyle name="20 % - Accent1 7 3 2 2 2" xfId="13489" xr:uid="{00000000-0005-0000-0000-0000960D0000}"/>
    <cellStyle name="20 % - Accent1 7 3 2 2 2 2" xfId="41401" xr:uid="{00000000-0005-0000-0000-0000970D0000}"/>
    <cellStyle name="20 % - Accent1 7 3 2 2 3" xfId="23721" xr:uid="{00000000-0005-0000-0000-0000980D0000}"/>
    <cellStyle name="20 % - Accent1 7 3 2 2 3 2" xfId="51633" xr:uid="{00000000-0005-0000-0000-0000990D0000}"/>
    <cellStyle name="20 % - Accent1 7 3 2 2 4" xfId="34146" xr:uid="{00000000-0005-0000-0000-00009A0D0000}"/>
    <cellStyle name="20 % - Accent1 7 3 2 3" xfId="8373" xr:uid="{00000000-0005-0000-0000-00009B0D0000}"/>
    <cellStyle name="20 % - Accent1 7 3 2 3 2" xfId="36285" xr:uid="{00000000-0005-0000-0000-00009C0D0000}"/>
    <cellStyle name="20 % - Accent1 7 3 2 4" xfId="18605" xr:uid="{00000000-0005-0000-0000-00009D0D0000}"/>
    <cellStyle name="20 % - Accent1 7 3 2 4 2" xfId="46517" xr:uid="{00000000-0005-0000-0000-00009E0D0000}"/>
    <cellStyle name="20 % - Accent1 7 3 2 5" xfId="30590" xr:uid="{00000000-0005-0000-0000-00009F0D0000}"/>
    <cellStyle name="20 % - Accent1 7 3 3" xfId="3369" xr:uid="{00000000-0005-0000-0000-0000A00D0000}"/>
    <cellStyle name="20 % - Accent1 7 3 3 2" xfId="6925" xr:uid="{00000000-0005-0000-0000-0000A10D0000}"/>
    <cellStyle name="20 % - Accent1 7 3 3 2 2" xfId="34846" xr:uid="{00000000-0005-0000-0000-0000A20D0000}"/>
    <cellStyle name="20 % - Accent1 7 3 3 3" xfId="13488" xr:uid="{00000000-0005-0000-0000-0000A30D0000}"/>
    <cellStyle name="20 % - Accent1 7 3 3 3 2" xfId="41400" xr:uid="{00000000-0005-0000-0000-0000A40D0000}"/>
    <cellStyle name="20 % - Accent1 7 3 3 4" xfId="23720" xr:uid="{00000000-0005-0000-0000-0000A50D0000}"/>
    <cellStyle name="20 % - Accent1 7 3 3 4 2" xfId="51632" xr:uid="{00000000-0005-0000-0000-0000A60D0000}"/>
    <cellStyle name="20 % - Accent1 7 3 3 5" xfId="31290" xr:uid="{00000000-0005-0000-0000-0000A70D0000}"/>
    <cellStyle name="20 % - Accent1 7 3 4" xfId="1353" xr:uid="{00000000-0005-0000-0000-0000A80D0000}"/>
    <cellStyle name="20 % - Accent1 7 3 4 2" xfId="4909" xr:uid="{00000000-0005-0000-0000-0000A90D0000}"/>
    <cellStyle name="20 % - Accent1 7 3 4 2 2" xfId="32830" xr:uid="{00000000-0005-0000-0000-0000AA0D0000}"/>
    <cellStyle name="20 % - Accent1 7 3 4 3" xfId="29274" xr:uid="{00000000-0005-0000-0000-0000AB0D0000}"/>
    <cellStyle name="20 % - Accent1 7 3 5" xfId="4083" xr:uid="{00000000-0005-0000-0000-0000AC0D0000}"/>
    <cellStyle name="20 % - Accent1 7 3 5 2" xfId="32004" xr:uid="{00000000-0005-0000-0000-0000AD0D0000}"/>
    <cellStyle name="20 % - Accent1 7 3 6" xfId="8372" xr:uid="{00000000-0005-0000-0000-0000AE0D0000}"/>
    <cellStyle name="20 % - Accent1 7 3 6 2" xfId="36284" xr:uid="{00000000-0005-0000-0000-0000AF0D0000}"/>
    <cellStyle name="20 % - Accent1 7 3 7" xfId="18604" xr:uid="{00000000-0005-0000-0000-0000B00D0000}"/>
    <cellStyle name="20 % - Accent1 7 3 7 2" xfId="46516" xr:uid="{00000000-0005-0000-0000-0000B10D0000}"/>
    <cellStyle name="20 % - Accent1 7 3 8" xfId="28448" xr:uid="{00000000-0005-0000-0000-0000B20D0000}"/>
    <cellStyle name="20 % - Accent1 7 4" xfId="1493" xr:uid="{00000000-0005-0000-0000-0000B30D0000}"/>
    <cellStyle name="20 % - Accent1 7 4 2" xfId="5049" xr:uid="{00000000-0005-0000-0000-0000B40D0000}"/>
    <cellStyle name="20 % - Accent1 7 4 2 2" xfId="13491" xr:uid="{00000000-0005-0000-0000-0000B50D0000}"/>
    <cellStyle name="20 % - Accent1 7 4 2 2 2" xfId="23723" xr:uid="{00000000-0005-0000-0000-0000B60D0000}"/>
    <cellStyle name="20 % - Accent1 7 4 2 2 2 2" xfId="51635" xr:uid="{00000000-0005-0000-0000-0000B70D0000}"/>
    <cellStyle name="20 % - Accent1 7 4 2 2 3" xfId="41403" xr:uid="{00000000-0005-0000-0000-0000B80D0000}"/>
    <cellStyle name="20 % - Accent1 7 4 2 3" xfId="8375" xr:uid="{00000000-0005-0000-0000-0000B90D0000}"/>
    <cellStyle name="20 % - Accent1 7 4 2 3 2" xfId="36287" xr:uid="{00000000-0005-0000-0000-0000BA0D0000}"/>
    <cellStyle name="20 % - Accent1 7 4 2 4" xfId="18607" xr:uid="{00000000-0005-0000-0000-0000BB0D0000}"/>
    <cellStyle name="20 % - Accent1 7 4 2 4 2" xfId="46519" xr:uid="{00000000-0005-0000-0000-0000BC0D0000}"/>
    <cellStyle name="20 % - Accent1 7 4 2 5" xfId="32970" xr:uid="{00000000-0005-0000-0000-0000BD0D0000}"/>
    <cellStyle name="20 % - Accent1 7 4 3" xfId="13490" xr:uid="{00000000-0005-0000-0000-0000BE0D0000}"/>
    <cellStyle name="20 % - Accent1 7 4 3 2" xfId="23722" xr:uid="{00000000-0005-0000-0000-0000BF0D0000}"/>
    <cellStyle name="20 % - Accent1 7 4 3 2 2" xfId="51634" xr:uid="{00000000-0005-0000-0000-0000C00D0000}"/>
    <cellStyle name="20 % - Accent1 7 4 3 3" xfId="41402" xr:uid="{00000000-0005-0000-0000-0000C10D0000}"/>
    <cellStyle name="20 % - Accent1 7 4 4" xfId="8374" xr:uid="{00000000-0005-0000-0000-0000C20D0000}"/>
    <cellStyle name="20 % - Accent1 7 4 4 2" xfId="36286" xr:uid="{00000000-0005-0000-0000-0000C30D0000}"/>
    <cellStyle name="20 % - Accent1 7 4 5" xfId="18606" xr:uid="{00000000-0005-0000-0000-0000C40D0000}"/>
    <cellStyle name="20 % - Accent1 7 4 5 2" xfId="46518" xr:uid="{00000000-0005-0000-0000-0000C50D0000}"/>
    <cellStyle name="20 % - Accent1 7 4 6" xfId="29414" xr:uid="{00000000-0005-0000-0000-0000C60D0000}"/>
    <cellStyle name="20 % - Accent1 7 5" xfId="1899" xr:uid="{00000000-0005-0000-0000-0000C70D0000}"/>
    <cellStyle name="20 % - Accent1 7 5 2" xfId="5455" xr:uid="{00000000-0005-0000-0000-0000C80D0000}"/>
    <cellStyle name="20 % - Accent1 7 5 2 2" xfId="13493" xr:uid="{00000000-0005-0000-0000-0000C90D0000}"/>
    <cellStyle name="20 % - Accent1 7 5 2 2 2" xfId="23725" xr:uid="{00000000-0005-0000-0000-0000CA0D0000}"/>
    <cellStyle name="20 % - Accent1 7 5 2 2 2 2" xfId="51637" xr:uid="{00000000-0005-0000-0000-0000CB0D0000}"/>
    <cellStyle name="20 % - Accent1 7 5 2 2 3" xfId="41405" xr:uid="{00000000-0005-0000-0000-0000CC0D0000}"/>
    <cellStyle name="20 % - Accent1 7 5 2 3" xfId="8377" xr:uid="{00000000-0005-0000-0000-0000CD0D0000}"/>
    <cellStyle name="20 % - Accent1 7 5 2 3 2" xfId="36289" xr:uid="{00000000-0005-0000-0000-0000CE0D0000}"/>
    <cellStyle name="20 % - Accent1 7 5 2 4" xfId="18609" xr:uid="{00000000-0005-0000-0000-0000CF0D0000}"/>
    <cellStyle name="20 % - Accent1 7 5 2 4 2" xfId="46521" xr:uid="{00000000-0005-0000-0000-0000D00D0000}"/>
    <cellStyle name="20 % - Accent1 7 5 2 5" xfId="33376" xr:uid="{00000000-0005-0000-0000-0000D10D0000}"/>
    <cellStyle name="20 % - Accent1 7 5 3" xfId="13492" xr:uid="{00000000-0005-0000-0000-0000D20D0000}"/>
    <cellStyle name="20 % - Accent1 7 5 3 2" xfId="23724" xr:uid="{00000000-0005-0000-0000-0000D30D0000}"/>
    <cellStyle name="20 % - Accent1 7 5 3 2 2" xfId="51636" xr:uid="{00000000-0005-0000-0000-0000D40D0000}"/>
    <cellStyle name="20 % - Accent1 7 5 3 3" xfId="41404" xr:uid="{00000000-0005-0000-0000-0000D50D0000}"/>
    <cellStyle name="20 % - Accent1 7 5 4" xfId="8376" xr:uid="{00000000-0005-0000-0000-0000D60D0000}"/>
    <cellStyle name="20 % - Accent1 7 5 4 2" xfId="36288" xr:uid="{00000000-0005-0000-0000-0000D70D0000}"/>
    <cellStyle name="20 % - Accent1 7 5 5" xfId="18608" xr:uid="{00000000-0005-0000-0000-0000D80D0000}"/>
    <cellStyle name="20 % - Accent1 7 5 5 2" xfId="46520" xr:uid="{00000000-0005-0000-0000-0000D90D0000}"/>
    <cellStyle name="20 % - Accent1 7 5 6" xfId="29820" xr:uid="{00000000-0005-0000-0000-0000DA0D0000}"/>
    <cellStyle name="20 % - Accent1 7 6" xfId="2305" xr:uid="{00000000-0005-0000-0000-0000DB0D0000}"/>
    <cellStyle name="20 % - Accent1 7 6 2" xfId="5861" xr:uid="{00000000-0005-0000-0000-0000DC0D0000}"/>
    <cellStyle name="20 % - Accent1 7 6 2 2" xfId="13495" xr:uid="{00000000-0005-0000-0000-0000DD0D0000}"/>
    <cellStyle name="20 % - Accent1 7 6 2 2 2" xfId="23727" xr:uid="{00000000-0005-0000-0000-0000DE0D0000}"/>
    <cellStyle name="20 % - Accent1 7 6 2 2 2 2" xfId="51639" xr:uid="{00000000-0005-0000-0000-0000DF0D0000}"/>
    <cellStyle name="20 % - Accent1 7 6 2 2 3" xfId="41407" xr:uid="{00000000-0005-0000-0000-0000E00D0000}"/>
    <cellStyle name="20 % - Accent1 7 6 2 3" xfId="8379" xr:uid="{00000000-0005-0000-0000-0000E10D0000}"/>
    <cellStyle name="20 % - Accent1 7 6 2 3 2" xfId="36291" xr:uid="{00000000-0005-0000-0000-0000E20D0000}"/>
    <cellStyle name="20 % - Accent1 7 6 2 4" xfId="18611" xr:uid="{00000000-0005-0000-0000-0000E30D0000}"/>
    <cellStyle name="20 % - Accent1 7 6 2 4 2" xfId="46523" xr:uid="{00000000-0005-0000-0000-0000E40D0000}"/>
    <cellStyle name="20 % - Accent1 7 6 2 5" xfId="33782" xr:uid="{00000000-0005-0000-0000-0000E50D0000}"/>
    <cellStyle name="20 % - Accent1 7 6 3" xfId="13494" xr:uid="{00000000-0005-0000-0000-0000E60D0000}"/>
    <cellStyle name="20 % - Accent1 7 6 3 2" xfId="23726" xr:uid="{00000000-0005-0000-0000-0000E70D0000}"/>
    <cellStyle name="20 % - Accent1 7 6 3 2 2" xfId="51638" xr:uid="{00000000-0005-0000-0000-0000E80D0000}"/>
    <cellStyle name="20 % - Accent1 7 6 3 3" xfId="41406" xr:uid="{00000000-0005-0000-0000-0000E90D0000}"/>
    <cellStyle name="20 % - Accent1 7 6 4" xfId="8378" xr:uid="{00000000-0005-0000-0000-0000EA0D0000}"/>
    <cellStyle name="20 % - Accent1 7 6 4 2" xfId="36290" xr:uid="{00000000-0005-0000-0000-0000EB0D0000}"/>
    <cellStyle name="20 % - Accent1 7 6 5" xfId="18610" xr:uid="{00000000-0005-0000-0000-0000EC0D0000}"/>
    <cellStyle name="20 % - Accent1 7 6 5 2" xfId="46522" xr:uid="{00000000-0005-0000-0000-0000ED0D0000}"/>
    <cellStyle name="20 % - Accent1 7 6 6" xfId="30226" xr:uid="{00000000-0005-0000-0000-0000EE0D0000}"/>
    <cellStyle name="20 % - Accent1 7 7" xfId="3005" xr:uid="{00000000-0005-0000-0000-0000EF0D0000}"/>
    <cellStyle name="20 % - Accent1 7 7 2" xfId="6561" xr:uid="{00000000-0005-0000-0000-0000F00D0000}"/>
    <cellStyle name="20 % - Accent1 7 7 2 2" xfId="13497" xr:uid="{00000000-0005-0000-0000-0000F10D0000}"/>
    <cellStyle name="20 % - Accent1 7 7 2 2 2" xfId="23729" xr:uid="{00000000-0005-0000-0000-0000F20D0000}"/>
    <cellStyle name="20 % - Accent1 7 7 2 2 2 2" xfId="51641" xr:uid="{00000000-0005-0000-0000-0000F30D0000}"/>
    <cellStyle name="20 % - Accent1 7 7 2 2 3" xfId="41409" xr:uid="{00000000-0005-0000-0000-0000F40D0000}"/>
    <cellStyle name="20 % - Accent1 7 7 2 3" xfId="8381" xr:uid="{00000000-0005-0000-0000-0000F50D0000}"/>
    <cellStyle name="20 % - Accent1 7 7 2 3 2" xfId="36293" xr:uid="{00000000-0005-0000-0000-0000F60D0000}"/>
    <cellStyle name="20 % - Accent1 7 7 2 4" xfId="18613" xr:uid="{00000000-0005-0000-0000-0000F70D0000}"/>
    <cellStyle name="20 % - Accent1 7 7 2 4 2" xfId="46525" xr:uid="{00000000-0005-0000-0000-0000F80D0000}"/>
    <cellStyle name="20 % - Accent1 7 7 2 5" xfId="34482" xr:uid="{00000000-0005-0000-0000-0000F90D0000}"/>
    <cellStyle name="20 % - Accent1 7 7 3" xfId="13496" xr:uid="{00000000-0005-0000-0000-0000FA0D0000}"/>
    <cellStyle name="20 % - Accent1 7 7 3 2" xfId="23728" xr:uid="{00000000-0005-0000-0000-0000FB0D0000}"/>
    <cellStyle name="20 % - Accent1 7 7 3 2 2" xfId="51640" xr:uid="{00000000-0005-0000-0000-0000FC0D0000}"/>
    <cellStyle name="20 % - Accent1 7 7 3 3" xfId="41408" xr:uid="{00000000-0005-0000-0000-0000FD0D0000}"/>
    <cellStyle name="20 % - Accent1 7 7 4" xfId="8380" xr:uid="{00000000-0005-0000-0000-0000FE0D0000}"/>
    <cellStyle name="20 % - Accent1 7 7 4 2" xfId="36292" xr:uid="{00000000-0005-0000-0000-0000FF0D0000}"/>
    <cellStyle name="20 % - Accent1 7 7 5" xfId="18612" xr:uid="{00000000-0005-0000-0000-0000000E0000}"/>
    <cellStyle name="20 % - Accent1 7 7 5 2" xfId="46524" xr:uid="{00000000-0005-0000-0000-0000010E0000}"/>
    <cellStyle name="20 % - Accent1 7 7 6" xfId="30926" xr:uid="{00000000-0005-0000-0000-0000020E0000}"/>
    <cellStyle name="20 % - Accent1 7 8" xfId="947" xr:uid="{00000000-0005-0000-0000-0000030E0000}"/>
    <cellStyle name="20 % - Accent1 7 8 2" xfId="4503" xr:uid="{00000000-0005-0000-0000-0000040E0000}"/>
    <cellStyle name="20 % - Accent1 7 8 2 2" xfId="13499" xr:uid="{00000000-0005-0000-0000-0000050E0000}"/>
    <cellStyle name="20 % - Accent1 7 8 2 2 2" xfId="23731" xr:uid="{00000000-0005-0000-0000-0000060E0000}"/>
    <cellStyle name="20 % - Accent1 7 8 2 2 2 2" xfId="51643" xr:uid="{00000000-0005-0000-0000-0000070E0000}"/>
    <cellStyle name="20 % - Accent1 7 8 2 2 3" xfId="41411" xr:uid="{00000000-0005-0000-0000-0000080E0000}"/>
    <cellStyle name="20 % - Accent1 7 8 2 3" xfId="8383" xr:uid="{00000000-0005-0000-0000-0000090E0000}"/>
    <cellStyle name="20 % - Accent1 7 8 2 3 2" xfId="36295" xr:uid="{00000000-0005-0000-0000-00000A0E0000}"/>
    <cellStyle name="20 % - Accent1 7 8 2 4" xfId="18615" xr:uid="{00000000-0005-0000-0000-00000B0E0000}"/>
    <cellStyle name="20 % - Accent1 7 8 2 4 2" xfId="46527" xr:uid="{00000000-0005-0000-0000-00000C0E0000}"/>
    <cellStyle name="20 % - Accent1 7 8 2 5" xfId="32424" xr:uid="{00000000-0005-0000-0000-00000D0E0000}"/>
    <cellStyle name="20 % - Accent1 7 8 3" xfId="13498" xr:uid="{00000000-0005-0000-0000-00000E0E0000}"/>
    <cellStyle name="20 % - Accent1 7 8 3 2" xfId="23730" xr:uid="{00000000-0005-0000-0000-00000F0E0000}"/>
    <cellStyle name="20 % - Accent1 7 8 3 2 2" xfId="51642" xr:uid="{00000000-0005-0000-0000-0000100E0000}"/>
    <cellStyle name="20 % - Accent1 7 8 3 3" xfId="41410" xr:uid="{00000000-0005-0000-0000-0000110E0000}"/>
    <cellStyle name="20 % - Accent1 7 8 4" xfId="8382" xr:uid="{00000000-0005-0000-0000-0000120E0000}"/>
    <cellStyle name="20 % - Accent1 7 8 4 2" xfId="36294" xr:uid="{00000000-0005-0000-0000-0000130E0000}"/>
    <cellStyle name="20 % - Accent1 7 8 5" xfId="18614" xr:uid="{00000000-0005-0000-0000-0000140E0000}"/>
    <cellStyle name="20 % - Accent1 7 8 5 2" xfId="46526" xr:uid="{00000000-0005-0000-0000-0000150E0000}"/>
    <cellStyle name="20 % - Accent1 7 8 6" xfId="28868" xr:uid="{00000000-0005-0000-0000-0000160E0000}"/>
    <cellStyle name="20 % - Accent1 7 9" xfId="3719" xr:uid="{00000000-0005-0000-0000-0000170E0000}"/>
    <cellStyle name="20 % - Accent1 7 9 2" xfId="8385" xr:uid="{00000000-0005-0000-0000-0000180E0000}"/>
    <cellStyle name="20 % - Accent1 7 9 2 2" xfId="13501" xr:uid="{00000000-0005-0000-0000-0000190E0000}"/>
    <cellStyle name="20 % - Accent1 7 9 2 2 2" xfId="23733" xr:uid="{00000000-0005-0000-0000-00001A0E0000}"/>
    <cellStyle name="20 % - Accent1 7 9 2 2 2 2" xfId="51645" xr:uid="{00000000-0005-0000-0000-00001B0E0000}"/>
    <cellStyle name="20 % - Accent1 7 9 2 2 3" xfId="41413" xr:uid="{00000000-0005-0000-0000-00001C0E0000}"/>
    <cellStyle name="20 % - Accent1 7 9 2 3" xfId="18617" xr:uid="{00000000-0005-0000-0000-00001D0E0000}"/>
    <cellStyle name="20 % - Accent1 7 9 2 3 2" xfId="46529" xr:uid="{00000000-0005-0000-0000-00001E0E0000}"/>
    <cellStyle name="20 % - Accent1 7 9 2 4" xfId="36297" xr:uid="{00000000-0005-0000-0000-00001F0E0000}"/>
    <cellStyle name="20 % - Accent1 7 9 3" xfId="13500" xr:uid="{00000000-0005-0000-0000-0000200E0000}"/>
    <cellStyle name="20 % - Accent1 7 9 3 2" xfId="23732" xr:uid="{00000000-0005-0000-0000-0000210E0000}"/>
    <cellStyle name="20 % - Accent1 7 9 3 2 2" xfId="51644" xr:uid="{00000000-0005-0000-0000-0000220E0000}"/>
    <cellStyle name="20 % - Accent1 7 9 3 3" xfId="41412" xr:uid="{00000000-0005-0000-0000-0000230E0000}"/>
    <cellStyle name="20 % - Accent1 7 9 4" xfId="8384" xr:uid="{00000000-0005-0000-0000-0000240E0000}"/>
    <cellStyle name="20 % - Accent1 7 9 4 2" xfId="36296" xr:uid="{00000000-0005-0000-0000-0000250E0000}"/>
    <cellStyle name="20 % - Accent1 7 9 5" xfId="18616" xr:uid="{00000000-0005-0000-0000-0000260E0000}"/>
    <cellStyle name="20 % - Accent1 7 9 5 2" xfId="46528" xr:uid="{00000000-0005-0000-0000-0000270E0000}"/>
    <cellStyle name="20 % - Accent1 7 9 6" xfId="31640" xr:uid="{00000000-0005-0000-0000-0000280E0000}"/>
    <cellStyle name="20 % - Accent1 8" xfId="245" xr:uid="{00000000-0005-0000-0000-0000290E0000}"/>
    <cellStyle name="20 % - Accent1 8 10" xfId="8386" xr:uid="{00000000-0005-0000-0000-00002A0E0000}"/>
    <cellStyle name="20 % - Accent1 8 10 2" xfId="13502" xr:uid="{00000000-0005-0000-0000-00002B0E0000}"/>
    <cellStyle name="20 % - Accent1 8 10 2 2" xfId="23734" xr:uid="{00000000-0005-0000-0000-00002C0E0000}"/>
    <cellStyle name="20 % - Accent1 8 10 2 2 2" xfId="51646" xr:uid="{00000000-0005-0000-0000-00002D0E0000}"/>
    <cellStyle name="20 % - Accent1 8 10 2 3" xfId="41414" xr:uid="{00000000-0005-0000-0000-00002E0E0000}"/>
    <cellStyle name="20 % - Accent1 8 10 3" xfId="18618" xr:uid="{00000000-0005-0000-0000-00002F0E0000}"/>
    <cellStyle name="20 % - Accent1 8 10 3 2" xfId="46530" xr:uid="{00000000-0005-0000-0000-0000300E0000}"/>
    <cellStyle name="20 % - Accent1 8 10 4" xfId="36298" xr:uid="{00000000-0005-0000-0000-0000310E0000}"/>
    <cellStyle name="20 % - Accent1 8 11" xfId="8387" xr:uid="{00000000-0005-0000-0000-0000320E0000}"/>
    <cellStyle name="20 % - Accent1 8 11 2" xfId="13503" xr:uid="{00000000-0005-0000-0000-0000330E0000}"/>
    <cellStyle name="20 % - Accent1 8 11 2 2" xfId="23735" xr:uid="{00000000-0005-0000-0000-0000340E0000}"/>
    <cellStyle name="20 % - Accent1 8 11 2 2 2" xfId="51647" xr:uid="{00000000-0005-0000-0000-0000350E0000}"/>
    <cellStyle name="20 % - Accent1 8 11 2 3" xfId="41415" xr:uid="{00000000-0005-0000-0000-0000360E0000}"/>
    <cellStyle name="20 % - Accent1 8 11 3" xfId="18619" xr:uid="{00000000-0005-0000-0000-0000370E0000}"/>
    <cellStyle name="20 % - Accent1 8 11 3 2" xfId="46531" xr:uid="{00000000-0005-0000-0000-0000380E0000}"/>
    <cellStyle name="20 % - Accent1 8 11 4" xfId="36299" xr:uid="{00000000-0005-0000-0000-0000390E0000}"/>
    <cellStyle name="20 % - Accent1 8 12" xfId="7805" xr:uid="{00000000-0005-0000-0000-00003A0E0000}"/>
    <cellStyle name="20 % - Accent1 8 12 2" xfId="12922" xr:uid="{00000000-0005-0000-0000-00003B0E0000}"/>
    <cellStyle name="20 % - Accent1 8 12 2 2" xfId="23154" xr:uid="{00000000-0005-0000-0000-00003C0E0000}"/>
    <cellStyle name="20 % - Accent1 8 12 2 2 2" xfId="51066" xr:uid="{00000000-0005-0000-0000-00003D0E0000}"/>
    <cellStyle name="20 % - Accent1 8 12 2 3" xfId="40834" xr:uid="{00000000-0005-0000-0000-00003E0E0000}"/>
    <cellStyle name="20 % - Accent1 8 12 3" xfId="18038" xr:uid="{00000000-0005-0000-0000-00003F0E0000}"/>
    <cellStyle name="20 % - Accent1 8 12 3 2" xfId="45950" xr:uid="{00000000-0005-0000-0000-0000400E0000}"/>
    <cellStyle name="20 % - Accent1 8 12 4" xfId="35718" xr:uid="{00000000-0005-0000-0000-0000410E0000}"/>
    <cellStyle name="20 % - Accent1 8 13" xfId="12762" xr:uid="{00000000-0005-0000-0000-0000420E0000}"/>
    <cellStyle name="20 % - Accent1 8 13 2" xfId="22994" xr:uid="{00000000-0005-0000-0000-0000430E0000}"/>
    <cellStyle name="20 % - Accent1 8 13 2 2" xfId="50906" xr:uid="{00000000-0005-0000-0000-0000440E0000}"/>
    <cellStyle name="20 % - Accent1 8 13 3" xfId="40674" xr:uid="{00000000-0005-0000-0000-0000450E0000}"/>
    <cellStyle name="20 % - Accent1 8 14" xfId="7641" xr:uid="{00000000-0005-0000-0000-0000460E0000}"/>
    <cellStyle name="20 % - Accent1 8 14 2" xfId="35558" xr:uid="{00000000-0005-0000-0000-0000470E0000}"/>
    <cellStyle name="20 % - Accent1 8 15" xfId="17878" xr:uid="{00000000-0005-0000-0000-0000480E0000}"/>
    <cellStyle name="20 % - Accent1 8 15 2" xfId="45790" xr:uid="{00000000-0005-0000-0000-0000490E0000}"/>
    <cellStyle name="20 % - Accent1 8 16" xfId="28166" xr:uid="{00000000-0005-0000-0000-00004A0E0000}"/>
    <cellStyle name="20 % - Accent1 8 2" xfId="609" xr:uid="{00000000-0005-0000-0000-00004B0E0000}"/>
    <cellStyle name="20 % - Accent1 8 2 2" xfId="2751" xr:uid="{00000000-0005-0000-0000-00004C0E0000}"/>
    <cellStyle name="20 % - Accent1 8 2 2 2" xfId="6307" xr:uid="{00000000-0005-0000-0000-00004D0E0000}"/>
    <cellStyle name="20 % - Accent1 8 2 2 2 2" xfId="13505" xr:uid="{00000000-0005-0000-0000-00004E0E0000}"/>
    <cellStyle name="20 % - Accent1 8 2 2 2 2 2" xfId="41417" xr:uid="{00000000-0005-0000-0000-00004F0E0000}"/>
    <cellStyle name="20 % - Accent1 8 2 2 2 3" xfId="23737" xr:uid="{00000000-0005-0000-0000-0000500E0000}"/>
    <cellStyle name="20 % - Accent1 8 2 2 2 3 2" xfId="51649" xr:uid="{00000000-0005-0000-0000-0000510E0000}"/>
    <cellStyle name="20 % - Accent1 8 2 2 2 4" xfId="34228" xr:uid="{00000000-0005-0000-0000-0000520E0000}"/>
    <cellStyle name="20 % - Accent1 8 2 2 3" xfId="8389" xr:uid="{00000000-0005-0000-0000-0000530E0000}"/>
    <cellStyle name="20 % - Accent1 8 2 2 3 2" xfId="36301" xr:uid="{00000000-0005-0000-0000-0000540E0000}"/>
    <cellStyle name="20 % - Accent1 8 2 2 4" xfId="18621" xr:uid="{00000000-0005-0000-0000-0000550E0000}"/>
    <cellStyle name="20 % - Accent1 8 2 2 4 2" xfId="46533" xr:uid="{00000000-0005-0000-0000-0000560E0000}"/>
    <cellStyle name="20 % - Accent1 8 2 2 5" xfId="30672" xr:uid="{00000000-0005-0000-0000-0000570E0000}"/>
    <cellStyle name="20 % - Accent1 8 2 3" xfId="3451" xr:uid="{00000000-0005-0000-0000-0000580E0000}"/>
    <cellStyle name="20 % - Accent1 8 2 3 2" xfId="7007" xr:uid="{00000000-0005-0000-0000-0000590E0000}"/>
    <cellStyle name="20 % - Accent1 8 2 3 2 2" xfId="34928" xr:uid="{00000000-0005-0000-0000-00005A0E0000}"/>
    <cellStyle name="20 % - Accent1 8 2 3 3" xfId="13504" xr:uid="{00000000-0005-0000-0000-00005B0E0000}"/>
    <cellStyle name="20 % - Accent1 8 2 3 3 2" xfId="41416" xr:uid="{00000000-0005-0000-0000-00005C0E0000}"/>
    <cellStyle name="20 % - Accent1 8 2 3 4" xfId="23736" xr:uid="{00000000-0005-0000-0000-00005D0E0000}"/>
    <cellStyle name="20 % - Accent1 8 2 3 4 2" xfId="51648" xr:uid="{00000000-0005-0000-0000-00005E0E0000}"/>
    <cellStyle name="20 % - Accent1 8 2 3 5" xfId="31372" xr:uid="{00000000-0005-0000-0000-00005F0E0000}"/>
    <cellStyle name="20 % - Accent1 8 2 4" xfId="1267" xr:uid="{00000000-0005-0000-0000-0000600E0000}"/>
    <cellStyle name="20 % - Accent1 8 2 4 2" xfId="4823" xr:uid="{00000000-0005-0000-0000-0000610E0000}"/>
    <cellStyle name="20 % - Accent1 8 2 4 2 2" xfId="32744" xr:uid="{00000000-0005-0000-0000-0000620E0000}"/>
    <cellStyle name="20 % - Accent1 8 2 4 3" xfId="29188" xr:uid="{00000000-0005-0000-0000-0000630E0000}"/>
    <cellStyle name="20 % - Accent1 8 2 5" xfId="4165" xr:uid="{00000000-0005-0000-0000-0000640E0000}"/>
    <cellStyle name="20 % - Accent1 8 2 5 2" xfId="32086" xr:uid="{00000000-0005-0000-0000-0000650E0000}"/>
    <cellStyle name="20 % - Accent1 8 2 6" xfId="8388" xr:uid="{00000000-0005-0000-0000-0000660E0000}"/>
    <cellStyle name="20 % - Accent1 8 2 6 2" xfId="36300" xr:uid="{00000000-0005-0000-0000-0000670E0000}"/>
    <cellStyle name="20 % - Accent1 8 2 7" xfId="18620" xr:uid="{00000000-0005-0000-0000-0000680E0000}"/>
    <cellStyle name="20 % - Accent1 8 2 7 2" xfId="46532" xr:uid="{00000000-0005-0000-0000-0000690E0000}"/>
    <cellStyle name="20 % - Accent1 8 2 8" xfId="28530" xr:uid="{00000000-0005-0000-0000-00006A0E0000}"/>
    <cellStyle name="20 % - Accent1 8 3" xfId="1575" xr:uid="{00000000-0005-0000-0000-00006B0E0000}"/>
    <cellStyle name="20 % - Accent1 8 3 2" xfId="5131" xr:uid="{00000000-0005-0000-0000-00006C0E0000}"/>
    <cellStyle name="20 % - Accent1 8 3 2 2" xfId="13507" xr:uid="{00000000-0005-0000-0000-00006D0E0000}"/>
    <cellStyle name="20 % - Accent1 8 3 2 2 2" xfId="23739" xr:uid="{00000000-0005-0000-0000-00006E0E0000}"/>
    <cellStyle name="20 % - Accent1 8 3 2 2 2 2" xfId="51651" xr:uid="{00000000-0005-0000-0000-00006F0E0000}"/>
    <cellStyle name="20 % - Accent1 8 3 2 2 3" xfId="41419" xr:uid="{00000000-0005-0000-0000-0000700E0000}"/>
    <cellStyle name="20 % - Accent1 8 3 2 3" xfId="8391" xr:uid="{00000000-0005-0000-0000-0000710E0000}"/>
    <cellStyle name="20 % - Accent1 8 3 2 3 2" xfId="36303" xr:uid="{00000000-0005-0000-0000-0000720E0000}"/>
    <cellStyle name="20 % - Accent1 8 3 2 4" xfId="18623" xr:uid="{00000000-0005-0000-0000-0000730E0000}"/>
    <cellStyle name="20 % - Accent1 8 3 2 4 2" xfId="46535" xr:uid="{00000000-0005-0000-0000-0000740E0000}"/>
    <cellStyle name="20 % - Accent1 8 3 2 5" xfId="33052" xr:uid="{00000000-0005-0000-0000-0000750E0000}"/>
    <cellStyle name="20 % - Accent1 8 3 3" xfId="13506" xr:uid="{00000000-0005-0000-0000-0000760E0000}"/>
    <cellStyle name="20 % - Accent1 8 3 3 2" xfId="23738" xr:uid="{00000000-0005-0000-0000-0000770E0000}"/>
    <cellStyle name="20 % - Accent1 8 3 3 2 2" xfId="51650" xr:uid="{00000000-0005-0000-0000-0000780E0000}"/>
    <cellStyle name="20 % - Accent1 8 3 3 3" xfId="41418" xr:uid="{00000000-0005-0000-0000-0000790E0000}"/>
    <cellStyle name="20 % - Accent1 8 3 4" xfId="8390" xr:uid="{00000000-0005-0000-0000-00007A0E0000}"/>
    <cellStyle name="20 % - Accent1 8 3 4 2" xfId="36302" xr:uid="{00000000-0005-0000-0000-00007B0E0000}"/>
    <cellStyle name="20 % - Accent1 8 3 5" xfId="18622" xr:uid="{00000000-0005-0000-0000-00007C0E0000}"/>
    <cellStyle name="20 % - Accent1 8 3 5 2" xfId="46534" xr:uid="{00000000-0005-0000-0000-00007D0E0000}"/>
    <cellStyle name="20 % - Accent1 8 3 6" xfId="29496" xr:uid="{00000000-0005-0000-0000-00007E0E0000}"/>
    <cellStyle name="20 % - Accent1 8 4" xfId="1981" xr:uid="{00000000-0005-0000-0000-00007F0E0000}"/>
    <cellStyle name="20 % - Accent1 8 4 2" xfId="5537" xr:uid="{00000000-0005-0000-0000-0000800E0000}"/>
    <cellStyle name="20 % - Accent1 8 4 2 2" xfId="13509" xr:uid="{00000000-0005-0000-0000-0000810E0000}"/>
    <cellStyle name="20 % - Accent1 8 4 2 2 2" xfId="23741" xr:uid="{00000000-0005-0000-0000-0000820E0000}"/>
    <cellStyle name="20 % - Accent1 8 4 2 2 2 2" xfId="51653" xr:uid="{00000000-0005-0000-0000-0000830E0000}"/>
    <cellStyle name="20 % - Accent1 8 4 2 2 3" xfId="41421" xr:uid="{00000000-0005-0000-0000-0000840E0000}"/>
    <cellStyle name="20 % - Accent1 8 4 2 3" xfId="8393" xr:uid="{00000000-0005-0000-0000-0000850E0000}"/>
    <cellStyle name="20 % - Accent1 8 4 2 3 2" xfId="36305" xr:uid="{00000000-0005-0000-0000-0000860E0000}"/>
    <cellStyle name="20 % - Accent1 8 4 2 4" xfId="18625" xr:uid="{00000000-0005-0000-0000-0000870E0000}"/>
    <cellStyle name="20 % - Accent1 8 4 2 4 2" xfId="46537" xr:uid="{00000000-0005-0000-0000-0000880E0000}"/>
    <cellStyle name="20 % - Accent1 8 4 2 5" xfId="33458" xr:uid="{00000000-0005-0000-0000-0000890E0000}"/>
    <cellStyle name="20 % - Accent1 8 4 3" xfId="13508" xr:uid="{00000000-0005-0000-0000-00008A0E0000}"/>
    <cellStyle name="20 % - Accent1 8 4 3 2" xfId="23740" xr:uid="{00000000-0005-0000-0000-00008B0E0000}"/>
    <cellStyle name="20 % - Accent1 8 4 3 2 2" xfId="51652" xr:uid="{00000000-0005-0000-0000-00008C0E0000}"/>
    <cellStyle name="20 % - Accent1 8 4 3 3" xfId="41420" xr:uid="{00000000-0005-0000-0000-00008D0E0000}"/>
    <cellStyle name="20 % - Accent1 8 4 4" xfId="8392" xr:uid="{00000000-0005-0000-0000-00008E0E0000}"/>
    <cellStyle name="20 % - Accent1 8 4 4 2" xfId="36304" xr:uid="{00000000-0005-0000-0000-00008F0E0000}"/>
    <cellStyle name="20 % - Accent1 8 4 5" xfId="18624" xr:uid="{00000000-0005-0000-0000-0000900E0000}"/>
    <cellStyle name="20 % - Accent1 8 4 5 2" xfId="46536" xr:uid="{00000000-0005-0000-0000-0000910E0000}"/>
    <cellStyle name="20 % - Accent1 8 4 6" xfId="29902" xr:uid="{00000000-0005-0000-0000-0000920E0000}"/>
    <cellStyle name="20 % - Accent1 8 5" xfId="2387" xr:uid="{00000000-0005-0000-0000-0000930E0000}"/>
    <cellStyle name="20 % - Accent1 8 5 2" xfId="5943" xr:uid="{00000000-0005-0000-0000-0000940E0000}"/>
    <cellStyle name="20 % - Accent1 8 5 2 2" xfId="13511" xr:uid="{00000000-0005-0000-0000-0000950E0000}"/>
    <cellStyle name="20 % - Accent1 8 5 2 2 2" xfId="23743" xr:uid="{00000000-0005-0000-0000-0000960E0000}"/>
    <cellStyle name="20 % - Accent1 8 5 2 2 2 2" xfId="51655" xr:uid="{00000000-0005-0000-0000-0000970E0000}"/>
    <cellStyle name="20 % - Accent1 8 5 2 2 3" xfId="41423" xr:uid="{00000000-0005-0000-0000-0000980E0000}"/>
    <cellStyle name="20 % - Accent1 8 5 2 3" xfId="8395" xr:uid="{00000000-0005-0000-0000-0000990E0000}"/>
    <cellStyle name="20 % - Accent1 8 5 2 3 2" xfId="36307" xr:uid="{00000000-0005-0000-0000-00009A0E0000}"/>
    <cellStyle name="20 % - Accent1 8 5 2 4" xfId="18627" xr:uid="{00000000-0005-0000-0000-00009B0E0000}"/>
    <cellStyle name="20 % - Accent1 8 5 2 4 2" xfId="46539" xr:uid="{00000000-0005-0000-0000-00009C0E0000}"/>
    <cellStyle name="20 % - Accent1 8 5 2 5" xfId="33864" xr:uid="{00000000-0005-0000-0000-00009D0E0000}"/>
    <cellStyle name="20 % - Accent1 8 5 3" xfId="13510" xr:uid="{00000000-0005-0000-0000-00009E0E0000}"/>
    <cellStyle name="20 % - Accent1 8 5 3 2" xfId="23742" xr:uid="{00000000-0005-0000-0000-00009F0E0000}"/>
    <cellStyle name="20 % - Accent1 8 5 3 2 2" xfId="51654" xr:uid="{00000000-0005-0000-0000-0000A00E0000}"/>
    <cellStyle name="20 % - Accent1 8 5 3 3" xfId="41422" xr:uid="{00000000-0005-0000-0000-0000A10E0000}"/>
    <cellStyle name="20 % - Accent1 8 5 4" xfId="8394" xr:uid="{00000000-0005-0000-0000-0000A20E0000}"/>
    <cellStyle name="20 % - Accent1 8 5 4 2" xfId="36306" xr:uid="{00000000-0005-0000-0000-0000A30E0000}"/>
    <cellStyle name="20 % - Accent1 8 5 5" xfId="18626" xr:uid="{00000000-0005-0000-0000-0000A40E0000}"/>
    <cellStyle name="20 % - Accent1 8 5 5 2" xfId="46538" xr:uid="{00000000-0005-0000-0000-0000A50E0000}"/>
    <cellStyle name="20 % - Accent1 8 5 6" xfId="30308" xr:uid="{00000000-0005-0000-0000-0000A60E0000}"/>
    <cellStyle name="20 % - Accent1 8 6" xfId="3087" xr:uid="{00000000-0005-0000-0000-0000A70E0000}"/>
    <cellStyle name="20 % - Accent1 8 6 2" xfId="6643" xr:uid="{00000000-0005-0000-0000-0000A80E0000}"/>
    <cellStyle name="20 % - Accent1 8 6 2 2" xfId="13513" xr:uid="{00000000-0005-0000-0000-0000A90E0000}"/>
    <cellStyle name="20 % - Accent1 8 6 2 2 2" xfId="23745" xr:uid="{00000000-0005-0000-0000-0000AA0E0000}"/>
    <cellStyle name="20 % - Accent1 8 6 2 2 2 2" xfId="51657" xr:uid="{00000000-0005-0000-0000-0000AB0E0000}"/>
    <cellStyle name="20 % - Accent1 8 6 2 2 3" xfId="41425" xr:uid="{00000000-0005-0000-0000-0000AC0E0000}"/>
    <cellStyle name="20 % - Accent1 8 6 2 3" xfId="8397" xr:uid="{00000000-0005-0000-0000-0000AD0E0000}"/>
    <cellStyle name="20 % - Accent1 8 6 2 3 2" xfId="36309" xr:uid="{00000000-0005-0000-0000-0000AE0E0000}"/>
    <cellStyle name="20 % - Accent1 8 6 2 4" xfId="18629" xr:uid="{00000000-0005-0000-0000-0000AF0E0000}"/>
    <cellStyle name="20 % - Accent1 8 6 2 4 2" xfId="46541" xr:uid="{00000000-0005-0000-0000-0000B00E0000}"/>
    <cellStyle name="20 % - Accent1 8 6 2 5" xfId="34564" xr:uid="{00000000-0005-0000-0000-0000B10E0000}"/>
    <cellStyle name="20 % - Accent1 8 6 3" xfId="13512" xr:uid="{00000000-0005-0000-0000-0000B20E0000}"/>
    <cellStyle name="20 % - Accent1 8 6 3 2" xfId="23744" xr:uid="{00000000-0005-0000-0000-0000B30E0000}"/>
    <cellStyle name="20 % - Accent1 8 6 3 2 2" xfId="51656" xr:uid="{00000000-0005-0000-0000-0000B40E0000}"/>
    <cellStyle name="20 % - Accent1 8 6 3 3" xfId="41424" xr:uid="{00000000-0005-0000-0000-0000B50E0000}"/>
    <cellStyle name="20 % - Accent1 8 6 4" xfId="8396" xr:uid="{00000000-0005-0000-0000-0000B60E0000}"/>
    <cellStyle name="20 % - Accent1 8 6 4 2" xfId="36308" xr:uid="{00000000-0005-0000-0000-0000B70E0000}"/>
    <cellStyle name="20 % - Accent1 8 6 5" xfId="18628" xr:uid="{00000000-0005-0000-0000-0000B80E0000}"/>
    <cellStyle name="20 % - Accent1 8 6 5 2" xfId="46540" xr:uid="{00000000-0005-0000-0000-0000B90E0000}"/>
    <cellStyle name="20 % - Accent1 8 6 6" xfId="31008" xr:uid="{00000000-0005-0000-0000-0000BA0E0000}"/>
    <cellStyle name="20 % - Accent1 8 7" xfId="1029" xr:uid="{00000000-0005-0000-0000-0000BB0E0000}"/>
    <cellStyle name="20 % - Accent1 8 7 2" xfId="4585" xr:uid="{00000000-0005-0000-0000-0000BC0E0000}"/>
    <cellStyle name="20 % - Accent1 8 7 2 2" xfId="13515" xr:uid="{00000000-0005-0000-0000-0000BD0E0000}"/>
    <cellStyle name="20 % - Accent1 8 7 2 2 2" xfId="23747" xr:uid="{00000000-0005-0000-0000-0000BE0E0000}"/>
    <cellStyle name="20 % - Accent1 8 7 2 2 2 2" xfId="51659" xr:uid="{00000000-0005-0000-0000-0000BF0E0000}"/>
    <cellStyle name="20 % - Accent1 8 7 2 2 3" xfId="41427" xr:uid="{00000000-0005-0000-0000-0000C00E0000}"/>
    <cellStyle name="20 % - Accent1 8 7 2 3" xfId="8399" xr:uid="{00000000-0005-0000-0000-0000C10E0000}"/>
    <cellStyle name="20 % - Accent1 8 7 2 3 2" xfId="36311" xr:uid="{00000000-0005-0000-0000-0000C20E0000}"/>
    <cellStyle name="20 % - Accent1 8 7 2 4" xfId="18631" xr:uid="{00000000-0005-0000-0000-0000C30E0000}"/>
    <cellStyle name="20 % - Accent1 8 7 2 4 2" xfId="46543" xr:uid="{00000000-0005-0000-0000-0000C40E0000}"/>
    <cellStyle name="20 % - Accent1 8 7 2 5" xfId="32506" xr:uid="{00000000-0005-0000-0000-0000C50E0000}"/>
    <cellStyle name="20 % - Accent1 8 7 3" xfId="13514" xr:uid="{00000000-0005-0000-0000-0000C60E0000}"/>
    <cellStyle name="20 % - Accent1 8 7 3 2" xfId="23746" xr:uid="{00000000-0005-0000-0000-0000C70E0000}"/>
    <cellStyle name="20 % - Accent1 8 7 3 2 2" xfId="51658" xr:uid="{00000000-0005-0000-0000-0000C80E0000}"/>
    <cellStyle name="20 % - Accent1 8 7 3 3" xfId="41426" xr:uid="{00000000-0005-0000-0000-0000C90E0000}"/>
    <cellStyle name="20 % - Accent1 8 7 4" xfId="8398" xr:uid="{00000000-0005-0000-0000-0000CA0E0000}"/>
    <cellStyle name="20 % - Accent1 8 7 4 2" xfId="36310" xr:uid="{00000000-0005-0000-0000-0000CB0E0000}"/>
    <cellStyle name="20 % - Accent1 8 7 5" xfId="18630" xr:uid="{00000000-0005-0000-0000-0000CC0E0000}"/>
    <cellStyle name="20 % - Accent1 8 7 5 2" xfId="46542" xr:uid="{00000000-0005-0000-0000-0000CD0E0000}"/>
    <cellStyle name="20 % - Accent1 8 7 6" xfId="28950" xr:uid="{00000000-0005-0000-0000-0000CE0E0000}"/>
    <cellStyle name="20 % - Accent1 8 8" xfId="3801" xr:uid="{00000000-0005-0000-0000-0000CF0E0000}"/>
    <cellStyle name="20 % - Accent1 8 8 2" xfId="8401" xr:uid="{00000000-0005-0000-0000-0000D00E0000}"/>
    <cellStyle name="20 % - Accent1 8 8 2 2" xfId="13517" xr:uid="{00000000-0005-0000-0000-0000D10E0000}"/>
    <cellStyle name="20 % - Accent1 8 8 2 2 2" xfId="23749" xr:uid="{00000000-0005-0000-0000-0000D20E0000}"/>
    <cellStyle name="20 % - Accent1 8 8 2 2 2 2" xfId="51661" xr:uid="{00000000-0005-0000-0000-0000D30E0000}"/>
    <cellStyle name="20 % - Accent1 8 8 2 2 3" xfId="41429" xr:uid="{00000000-0005-0000-0000-0000D40E0000}"/>
    <cellStyle name="20 % - Accent1 8 8 2 3" xfId="18633" xr:uid="{00000000-0005-0000-0000-0000D50E0000}"/>
    <cellStyle name="20 % - Accent1 8 8 2 3 2" xfId="46545" xr:uid="{00000000-0005-0000-0000-0000D60E0000}"/>
    <cellStyle name="20 % - Accent1 8 8 2 4" xfId="36313" xr:uid="{00000000-0005-0000-0000-0000D70E0000}"/>
    <cellStyle name="20 % - Accent1 8 8 3" xfId="13516" xr:uid="{00000000-0005-0000-0000-0000D80E0000}"/>
    <cellStyle name="20 % - Accent1 8 8 3 2" xfId="23748" xr:uid="{00000000-0005-0000-0000-0000D90E0000}"/>
    <cellStyle name="20 % - Accent1 8 8 3 2 2" xfId="51660" xr:uid="{00000000-0005-0000-0000-0000DA0E0000}"/>
    <cellStyle name="20 % - Accent1 8 8 3 3" xfId="41428" xr:uid="{00000000-0005-0000-0000-0000DB0E0000}"/>
    <cellStyle name="20 % - Accent1 8 8 4" xfId="8400" xr:uid="{00000000-0005-0000-0000-0000DC0E0000}"/>
    <cellStyle name="20 % - Accent1 8 8 4 2" xfId="36312" xr:uid="{00000000-0005-0000-0000-0000DD0E0000}"/>
    <cellStyle name="20 % - Accent1 8 8 5" xfId="18632" xr:uid="{00000000-0005-0000-0000-0000DE0E0000}"/>
    <cellStyle name="20 % - Accent1 8 8 5 2" xfId="46544" xr:uid="{00000000-0005-0000-0000-0000DF0E0000}"/>
    <cellStyle name="20 % - Accent1 8 8 6" xfId="31722" xr:uid="{00000000-0005-0000-0000-0000E00E0000}"/>
    <cellStyle name="20 % - Accent1 8 9" xfId="7315" xr:uid="{00000000-0005-0000-0000-0000E10E0000}"/>
    <cellStyle name="20 % - Accent1 8 9 2" xfId="13518" xr:uid="{00000000-0005-0000-0000-0000E20E0000}"/>
    <cellStyle name="20 % - Accent1 8 9 2 2" xfId="23750" xr:uid="{00000000-0005-0000-0000-0000E30E0000}"/>
    <cellStyle name="20 % - Accent1 8 9 2 2 2" xfId="51662" xr:uid="{00000000-0005-0000-0000-0000E40E0000}"/>
    <cellStyle name="20 % - Accent1 8 9 2 3" xfId="41430" xr:uid="{00000000-0005-0000-0000-0000E50E0000}"/>
    <cellStyle name="20 % - Accent1 8 9 3" xfId="8402" xr:uid="{00000000-0005-0000-0000-0000E60E0000}"/>
    <cellStyle name="20 % - Accent1 8 9 3 2" xfId="36314" xr:uid="{00000000-0005-0000-0000-0000E70E0000}"/>
    <cellStyle name="20 % - Accent1 8 9 4" xfId="18634" xr:uid="{00000000-0005-0000-0000-0000E80E0000}"/>
    <cellStyle name="20 % - Accent1 8 9 4 2" xfId="46546" xr:uid="{00000000-0005-0000-0000-0000E90E0000}"/>
    <cellStyle name="20 % - Accent1 8 9 5" xfId="35236" xr:uid="{00000000-0005-0000-0000-0000EA0E0000}"/>
    <cellStyle name="20 % - Accent1 9" xfId="175" xr:uid="{00000000-0005-0000-0000-0000EB0E0000}"/>
    <cellStyle name="20 % - Accent1 9 10" xfId="7915" xr:uid="{00000000-0005-0000-0000-0000EC0E0000}"/>
    <cellStyle name="20 % - Accent1 9 10 2" xfId="13031" xr:uid="{00000000-0005-0000-0000-0000ED0E0000}"/>
    <cellStyle name="20 % - Accent1 9 10 2 2" xfId="23263" xr:uid="{00000000-0005-0000-0000-0000EE0E0000}"/>
    <cellStyle name="20 % - Accent1 9 10 2 2 2" xfId="51175" xr:uid="{00000000-0005-0000-0000-0000EF0E0000}"/>
    <cellStyle name="20 % - Accent1 9 10 2 3" xfId="40943" xr:uid="{00000000-0005-0000-0000-0000F00E0000}"/>
    <cellStyle name="20 % - Accent1 9 10 3" xfId="18147" xr:uid="{00000000-0005-0000-0000-0000F10E0000}"/>
    <cellStyle name="20 % - Accent1 9 10 3 2" xfId="46059" xr:uid="{00000000-0005-0000-0000-0000F20E0000}"/>
    <cellStyle name="20 % - Accent1 9 10 4" xfId="35827" xr:uid="{00000000-0005-0000-0000-0000F30E0000}"/>
    <cellStyle name="20 % - Accent1 9 11" xfId="12692" xr:uid="{00000000-0005-0000-0000-0000F40E0000}"/>
    <cellStyle name="20 % - Accent1 9 11 2" xfId="22924" xr:uid="{00000000-0005-0000-0000-0000F50E0000}"/>
    <cellStyle name="20 % - Accent1 9 11 2 2" xfId="50836" xr:uid="{00000000-0005-0000-0000-0000F60E0000}"/>
    <cellStyle name="20 % - Accent1 9 11 3" xfId="40604" xr:uid="{00000000-0005-0000-0000-0000F70E0000}"/>
    <cellStyle name="20 % - Accent1 9 12" xfId="7571" xr:uid="{00000000-0005-0000-0000-0000F80E0000}"/>
    <cellStyle name="20 % - Accent1 9 12 2" xfId="35488" xr:uid="{00000000-0005-0000-0000-0000F90E0000}"/>
    <cellStyle name="20 % - Accent1 9 13" xfId="17808" xr:uid="{00000000-0005-0000-0000-0000FA0E0000}"/>
    <cellStyle name="20 % - Accent1 9 13 2" xfId="45720" xr:uid="{00000000-0005-0000-0000-0000FB0E0000}"/>
    <cellStyle name="20 % - Accent1 9 14" xfId="28096" xr:uid="{00000000-0005-0000-0000-0000FC0E0000}"/>
    <cellStyle name="20 % - Accent1 9 2" xfId="539" xr:uid="{00000000-0005-0000-0000-0000FD0E0000}"/>
    <cellStyle name="20 % - Accent1 9 2 2" xfId="2681" xr:uid="{00000000-0005-0000-0000-0000FE0E0000}"/>
    <cellStyle name="20 % - Accent1 9 2 2 2" xfId="6237" xr:uid="{00000000-0005-0000-0000-0000FF0E0000}"/>
    <cellStyle name="20 % - Accent1 9 2 2 2 2" xfId="13520" xr:uid="{00000000-0005-0000-0000-0000000F0000}"/>
    <cellStyle name="20 % - Accent1 9 2 2 2 2 2" xfId="41432" xr:uid="{00000000-0005-0000-0000-0000010F0000}"/>
    <cellStyle name="20 % - Accent1 9 2 2 2 3" xfId="23752" xr:uid="{00000000-0005-0000-0000-0000020F0000}"/>
    <cellStyle name="20 % - Accent1 9 2 2 2 3 2" xfId="51664" xr:uid="{00000000-0005-0000-0000-0000030F0000}"/>
    <cellStyle name="20 % - Accent1 9 2 2 2 4" xfId="34158" xr:uid="{00000000-0005-0000-0000-0000040F0000}"/>
    <cellStyle name="20 % - Accent1 9 2 2 3" xfId="8404" xr:uid="{00000000-0005-0000-0000-0000050F0000}"/>
    <cellStyle name="20 % - Accent1 9 2 2 3 2" xfId="36316" xr:uid="{00000000-0005-0000-0000-0000060F0000}"/>
    <cellStyle name="20 % - Accent1 9 2 2 4" xfId="18636" xr:uid="{00000000-0005-0000-0000-0000070F0000}"/>
    <cellStyle name="20 % - Accent1 9 2 2 4 2" xfId="46548" xr:uid="{00000000-0005-0000-0000-0000080F0000}"/>
    <cellStyle name="20 % - Accent1 9 2 2 5" xfId="30602" xr:uid="{00000000-0005-0000-0000-0000090F0000}"/>
    <cellStyle name="20 % - Accent1 9 2 3" xfId="3381" xr:uid="{00000000-0005-0000-0000-00000A0F0000}"/>
    <cellStyle name="20 % - Accent1 9 2 3 2" xfId="6937" xr:uid="{00000000-0005-0000-0000-00000B0F0000}"/>
    <cellStyle name="20 % - Accent1 9 2 3 2 2" xfId="34858" xr:uid="{00000000-0005-0000-0000-00000C0F0000}"/>
    <cellStyle name="20 % - Accent1 9 2 3 3" xfId="13519" xr:uid="{00000000-0005-0000-0000-00000D0F0000}"/>
    <cellStyle name="20 % - Accent1 9 2 3 3 2" xfId="41431" xr:uid="{00000000-0005-0000-0000-00000E0F0000}"/>
    <cellStyle name="20 % - Accent1 9 2 3 4" xfId="23751" xr:uid="{00000000-0005-0000-0000-00000F0F0000}"/>
    <cellStyle name="20 % - Accent1 9 2 3 4 2" xfId="51663" xr:uid="{00000000-0005-0000-0000-0000100F0000}"/>
    <cellStyle name="20 % - Accent1 9 2 3 5" xfId="31302" xr:uid="{00000000-0005-0000-0000-0000110F0000}"/>
    <cellStyle name="20 % - Accent1 9 2 4" xfId="1505" xr:uid="{00000000-0005-0000-0000-0000120F0000}"/>
    <cellStyle name="20 % - Accent1 9 2 4 2" xfId="5061" xr:uid="{00000000-0005-0000-0000-0000130F0000}"/>
    <cellStyle name="20 % - Accent1 9 2 4 2 2" xfId="32982" xr:uid="{00000000-0005-0000-0000-0000140F0000}"/>
    <cellStyle name="20 % - Accent1 9 2 4 3" xfId="29426" xr:uid="{00000000-0005-0000-0000-0000150F0000}"/>
    <cellStyle name="20 % - Accent1 9 2 5" xfId="4095" xr:uid="{00000000-0005-0000-0000-0000160F0000}"/>
    <cellStyle name="20 % - Accent1 9 2 5 2" xfId="32016" xr:uid="{00000000-0005-0000-0000-0000170F0000}"/>
    <cellStyle name="20 % - Accent1 9 2 6" xfId="8403" xr:uid="{00000000-0005-0000-0000-0000180F0000}"/>
    <cellStyle name="20 % - Accent1 9 2 6 2" xfId="36315" xr:uid="{00000000-0005-0000-0000-0000190F0000}"/>
    <cellStyle name="20 % - Accent1 9 2 7" xfId="18635" xr:uid="{00000000-0005-0000-0000-00001A0F0000}"/>
    <cellStyle name="20 % - Accent1 9 2 7 2" xfId="46547" xr:uid="{00000000-0005-0000-0000-00001B0F0000}"/>
    <cellStyle name="20 % - Accent1 9 2 8" xfId="28460" xr:uid="{00000000-0005-0000-0000-00001C0F0000}"/>
    <cellStyle name="20 % - Accent1 9 3" xfId="1911" xr:uid="{00000000-0005-0000-0000-00001D0F0000}"/>
    <cellStyle name="20 % - Accent1 9 3 2" xfId="5467" xr:uid="{00000000-0005-0000-0000-00001E0F0000}"/>
    <cellStyle name="20 % - Accent1 9 3 2 2" xfId="13522" xr:uid="{00000000-0005-0000-0000-00001F0F0000}"/>
    <cellStyle name="20 % - Accent1 9 3 2 2 2" xfId="23754" xr:uid="{00000000-0005-0000-0000-0000200F0000}"/>
    <cellStyle name="20 % - Accent1 9 3 2 2 2 2" xfId="51666" xr:uid="{00000000-0005-0000-0000-0000210F0000}"/>
    <cellStyle name="20 % - Accent1 9 3 2 2 3" xfId="41434" xr:uid="{00000000-0005-0000-0000-0000220F0000}"/>
    <cellStyle name="20 % - Accent1 9 3 2 3" xfId="8406" xr:uid="{00000000-0005-0000-0000-0000230F0000}"/>
    <cellStyle name="20 % - Accent1 9 3 2 3 2" xfId="36318" xr:uid="{00000000-0005-0000-0000-0000240F0000}"/>
    <cellStyle name="20 % - Accent1 9 3 2 4" xfId="18638" xr:uid="{00000000-0005-0000-0000-0000250F0000}"/>
    <cellStyle name="20 % - Accent1 9 3 2 4 2" xfId="46550" xr:uid="{00000000-0005-0000-0000-0000260F0000}"/>
    <cellStyle name="20 % - Accent1 9 3 2 5" xfId="33388" xr:uid="{00000000-0005-0000-0000-0000270F0000}"/>
    <cellStyle name="20 % - Accent1 9 3 3" xfId="13521" xr:uid="{00000000-0005-0000-0000-0000280F0000}"/>
    <cellStyle name="20 % - Accent1 9 3 3 2" xfId="23753" xr:uid="{00000000-0005-0000-0000-0000290F0000}"/>
    <cellStyle name="20 % - Accent1 9 3 3 2 2" xfId="51665" xr:uid="{00000000-0005-0000-0000-00002A0F0000}"/>
    <cellStyle name="20 % - Accent1 9 3 3 3" xfId="41433" xr:uid="{00000000-0005-0000-0000-00002B0F0000}"/>
    <cellStyle name="20 % - Accent1 9 3 4" xfId="8405" xr:uid="{00000000-0005-0000-0000-00002C0F0000}"/>
    <cellStyle name="20 % - Accent1 9 3 4 2" xfId="36317" xr:uid="{00000000-0005-0000-0000-00002D0F0000}"/>
    <cellStyle name="20 % - Accent1 9 3 5" xfId="18637" xr:uid="{00000000-0005-0000-0000-00002E0F0000}"/>
    <cellStyle name="20 % - Accent1 9 3 5 2" xfId="46549" xr:uid="{00000000-0005-0000-0000-00002F0F0000}"/>
    <cellStyle name="20 % - Accent1 9 3 6" xfId="29832" xr:uid="{00000000-0005-0000-0000-0000300F0000}"/>
    <cellStyle name="20 % - Accent1 9 4" xfId="2317" xr:uid="{00000000-0005-0000-0000-0000310F0000}"/>
    <cellStyle name="20 % - Accent1 9 4 2" xfId="5873" xr:uid="{00000000-0005-0000-0000-0000320F0000}"/>
    <cellStyle name="20 % - Accent1 9 4 2 2" xfId="13524" xr:uid="{00000000-0005-0000-0000-0000330F0000}"/>
    <cellStyle name="20 % - Accent1 9 4 2 2 2" xfId="23756" xr:uid="{00000000-0005-0000-0000-0000340F0000}"/>
    <cellStyle name="20 % - Accent1 9 4 2 2 2 2" xfId="51668" xr:uid="{00000000-0005-0000-0000-0000350F0000}"/>
    <cellStyle name="20 % - Accent1 9 4 2 2 3" xfId="41436" xr:uid="{00000000-0005-0000-0000-0000360F0000}"/>
    <cellStyle name="20 % - Accent1 9 4 2 3" xfId="8408" xr:uid="{00000000-0005-0000-0000-0000370F0000}"/>
    <cellStyle name="20 % - Accent1 9 4 2 3 2" xfId="36320" xr:uid="{00000000-0005-0000-0000-0000380F0000}"/>
    <cellStyle name="20 % - Accent1 9 4 2 4" xfId="18640" xr:uid="{00000000-0005-0000-0000-0000390F0000}"/>
    <cellStyle name="20 % - Accent1 9 4 2 4 2" xfId="46552" xr:uid="{00000000-0005-0000-0000-00003A0F0000}"/>
    <cellStyle name="20 % - Accent1 9 4 2 5" xfId="33794" xr:uid="{00000000-0005-0000-0000-00003B0F0000}"/>
    <cellStyle name="20 % - Accent1 9 4 3" xfId="13523" xr:uid="{00000000-0005-0000-0000-00003C0F0000}"/>
    <cellStyle name="20 % - Accent1 9 4 3 2" xfId="23755" xr:uid="{00000000-0005-0000-0000-00003D0F0000}"/>
    <cellStyle name="20 % - Accent1 9 4 3 2 2" xfId="51667" xr:uid="{00000000-0005-0000-0000-00003E0F0000}"/>
    <cellStyle name="20 % - Accent1 9 4 3 3" xfId="41435" xr:uid="{00000000-0005-0000-0000-00003F0F0000}"/>
    <cellStyle name="20 % - Accent1 9 4 4" xfId="8407" xr:uid="{00000000-0005-0000-0000-0000400F0000}"/>
    <cellStyle name="20 % - Accent1 9 4 4 2" xfId="36319" xr:uid="{00000000-0005-0000-0000-0000410F0000}"/>
    <cellStyle name="20 % - Accent1 9 4 5" xfId="18639" xr:uid="{00000000-0005-0000-0000-0000420F0000}"/>
    <cellStyle name="20 % - Accent1 9 4 5 2" xfId="46551" xr:uid="{00000000-0005-0000-0000-0000430F0000}"/>
    <cellStyle name="20 % - Accent1 9 4 6" xfId="30238" xr:uid="{00000000-0005-0000-0000-0000440F0000}"/>
    <cellStyle name="20 % - Accent1 9 5" xfId="3017" xr:uid="{00000000-0005-0000-0000-0000450F0000}"/>
    <cellStyle name="20 % - Accent1 9 5 2" xfId="6573" xr:uid="{00000000-0005-0000-0000-0000460F0000}"/>
    <cellStyle name="20 % - Accent1 9 5 2 2" xfId="13526" xr:uid="{00000000-0005-0000-0000-0000470F0000}"/>
    <cellStyle name="20 % - Accent1 9 5 2 2 2" xfId="23758" xr:uid="{00000000-0005-0000-0000-0000480F0000}"/>
    <cellStyle name="20 % - Accent1 9 5 2 2 2 2" xfId="51670" xr:uid="{00000000-0005-0000-0000-0000490F0000}"/>
    <cellStyle name="20 % - Accent1 9 5 2 2 3" xfId="41438" xr:uid="{00000000-0005-0000-0000-00004A0F0000}"/>
    <cellStyle name="20 % - Accent1 9 5 2 3" xfId="8410" xr:uid="{00000000-0005-0000-0000-00004B0F0000}"/>
    <cellStyle name="20 % - Accent1 9 5 2 3 2" xfId="36322" xr:uid="{00000000-0005-0000-0000-00004C0F0000}"/>
    <cellStyle name="20 % - Accent1 9 5 2 4" xfId="18642" xr:uid="{00000000-0005-0000-0000-00004D0F0000}"/>
    <cellStyle name="20 % - Accent1 9 5 2 4 2" xfId="46554" xr:uid="{00000000-0005-0000-0000-00004E0F0000}"/>
    <cellStyle name="20 % - Accent1 9 5 2 5" xfId="34494" xr:uid="{00000000-0005-0000-0000-00004F0F0000}"/>
    <cellStyle name="20 % - Accent1 9 5 3" xfId="13525" xr:uid="{00000000-0005-0000-0000-0000500F0000}"/>
    <cellStyle name="20 % - Accent1 9 5 3 2" xfId="23757" xr:uid="{00000000-0005-0000-0000-0000510F0000}"/>
    <cellStyle name="20 % - Accent1 9 5 3 2 2" xfId="51669" xr:uid="{00000000-0005-0000-0000-0000520F0000}"/>
    <cellStyle name="20 % - Accent1 9 5 3 3" xfId="41437" xr:uid="{00000000-0005-0000-0000-0000530F0000}"/>
    <cellStyle name="20 % - Accent1 9 5 4" xfId="8409" xr:uid="{00000000-0005-0000-0000-0000540F0000}"/>
    <cellStyle name="20 % - Accent1 9 5 4 2" xfId="36321" xr:uid="{00000000-0005-0000-0000-0000550F0000}"/>
    <cellStyle name="20 % - Accent1 9 5 5" xfId="18641" xr:uid="{00000000-0005-0000-0000-0000560F0000}"/>
    <cellStyle name="20 % - Accent1 9 5 5 2" xfId="46553" xr:uid="{00000000-0005-0000-0000-0000570F0000}"/>
    <cellStyle name="20 % - Accent1 9 5 6" xfId="30938" xr:uid="{00000000-0005-0000-0000-0000580F0000}"/>
    <cellStyle name="20 % - Accent1 9 6" xfId="959" xr:uid="{00000000-0005-0000-0000-0000590F0000}"/>
    <cellStyle name="20 % - Accent1 9 6 2" xfId="4515" xr:uid="{00000000-0005-0000-0000-00005A0F0000}"/>
    <cellStyle name="20 % - Accent1 9 6 2 2" xfId="13528" xr:uid="{00000000-0005-0000-0000-00005B0F0000}"/>
    <cellStyle name="20 % - Accent1 9 6 2 2 2" xfId="23760" xr:uid="{00000000-0005-0000-0000-00005C0F0000}"/>
    <cellStyle name="20 % - Accent1 9 6 2 2 2 2" xfId="51672" xr:uid="{00000000-0005-0000-0000-00005D0F0000}"/>
    <cellStyle name="20 % - Accent1 9 6 2 2 3" xfId="41440" xr:uid="{00000000-0005-0000-0000-00005E0F0000}"/>
    <cellStyle name="20 % - Accent1 9 6 2 3" xfId="8412" xr:uid="{00000000-0005-0000-0000-00005F0F0000}"/>
    <cellStyle name="20 % - Accent1 9 6 2 3 2" xfId="36324" xr:uid="{00000000-0005-0000-0000-0000600F0000}"/>
    <cellStyle name="20 % - Accent1 9 6 2 4" xfId="18644" xr:uid="{00000000-0005-0000-0000-0000610F0000}"/>
    <cellStyle name="20 % - Accent1 9 6 2 4 2" xfId="46556" xr:uid="{00000000-0005-0000-0000-0000620F0000}"/>
    <cellStyle name="20 % - Accent1 9 6 2 5" xfId="32436" xr:uid="{00000000-0005-0000-0000-0000630F0000}"/>
    <cellStyle name="20 % - Accent1 9 6 3" xfId="13527" xr:uid="{00000000-0005-0000-0000-0000640F0000}"/>
    <cellStyle name="20 % - Accent1 9 6 3 2" xfId="23759" xr:uid="{00000000-0005-0000-0000-0000650F0000}"/>
    <cellStyle name="20 % - Accent1 9 6 3 2 2" xfId="51671" xr:uid="{00000000-0005-0000-0000-0000660F0000}"/>
    <cellStyle name="20 % - Accent1 9 6 3 3" xfId="41439" xr:uid="{00000000-0005-0000-0000-0000670F0000}"/>
    <cellStyle name="20 % - Accent1 9 6 4" xfId="8411" xr:uid="{00000000-0005-0000-0000-0000680F0000}"/>
    <cellStyle name="20 % - Accent1 9 6 4 2" xfId="36323" xr:uid="{00000000-0005-0000-0000-0000690F0000}"/>
    <cellStyle name="20 % - Accent1 9 6 5" xfId="18643" xr:uid="{00000000-0005-0000-0000-00006A0F0000}"/>
    <cellStyle name="20 % - Accent1 9 6 5 2" xfId="46555" xr:uid="{00000000-0005-0000-0000-00006B0F0000}"/>
    <cellStyle name="20 % - Accent1 9 6 6" xfId="28880" xr:uid="{00000000-0005-0000-0000-00006C0F0000}"/>
    <cellStyle name="20 % - Accent1 9 7" xfId="3731" xr:uid="{00000000-0005-0000-0000-00006D0F0000}"/>
    <cellStyle name="20 % - Accent1 9 7 2" xfId="8414" xr:uid="{00000000-0005-0000-0000-00006E0F0000}"/>
    <cellStyle name="20 % - Accent1 9 7 2 2" xfId="13530" xr:uid="{00000000-0005-0000-0000-00006F0F0000}"/>
    <cellStyle name="20 % - Accent1 9 7 2 2 2" xfId="23762" xr:uid="{00000000-0005-0000-0000-0000700F0000}"/>
    <cellStyle name="20 % - Accent1 9 7 2 2 2 2" xfId="51674" xr:uid="{00000000-0005-0000-0000-0000710F0000}"/>
    <cellStyle name="20 % - Accent1 9 7 2 2 3" xfId="41442" xr:uid="{00000000-0005-0000-0000-0000720F0000}"/>
    <cellStyle name="20 % - Accent1 9 7 2 3" xfId="18646" xr:uid="{00000000-0005-0000-0000-0000730F0000}"/>
    <cellStyle name="20 % - Accent1 9 7 2 3 2" xfId="46558" xr:uid="{00000000-0005-0000-0000-0000740F0000}"/>
    <cellStyle name="20 % - Accent1 9 7 2 4" xfId="36326" xr:uid="{00000000-0005-0000-0000-0000750F0000}"/>
    <cellStyle name="20 % - Accent1 9 7 3" xfId="13529" xr:uid="{00000000-0005-0000-0000-0000760F0000}"/>
    <cellStyle name="20 % - Accent1 9 7 3 2" xfId="23761" xr:uid="{00000000-0005-0000-0000-0000770F0000}"/>
    <cellStyle name="20 % - Accent1 9 7 3 2 2" xfId="51673" xr:uid="{00000000-0005-0000-0000-0000780F0000}"/>
    <cellStyle name="20 % - Accent1 9 7 3 3" xfId="41441" xr:uid="{00000000-0005-0000-0000-0000790F0000}"/>
    <cellStyle name="20 % - Accent1 9 7 4" xfId="8413" xr:uid="{00000000-0005-0000-0000-00007A0F0000}"/>
    <cellStyle name="20 % - Accent1 9 7 4 2" xfId="36325" xr:uid="{00000000-0005-0000-0000-00007B0F0000}"/>
    <cellStyle name="20 % - Accent1 9 7 5" xfId="18645" xr:uid="{00000000-0005-0000-0000-00007C0F0000}"/>
    <cellStyle name="20 % - Accent1 9 7 5 2" xfId="46557" xr:uid="{00000000-0005-0000-0000-00007D0F0000}"/>
    <cellStyle name="20 % - Accent1 9 7 6" xfId="31652" xr:uid="{00000000-0005-0000-0000-00007E0F0000}"/>
    <cellStyle name="20 % - Accent1 9 8" xfId="7245" xr:uid="{00000000-0005-0000-0000-00007F0F0000}"/>
    <cellStyle name="20 % - Accent1 9 8 2" xfId="13531" xr:uid="{00000000-0005-0000-0000-0000800F0000}"/>
    <cellStyle name="20 % - Accent1 9 8 2 2" xfId="23763" xr:uid="{00000000-0005-0000-0000-0000810F0000}"/>
    <cellStyle name="20 % - Accent1 9 8 2 2 2" xfId="51675" xr:uid="{00000000-0005-0000-0000-0000820F0000}"/>
    <cellStyle name="20 % - Accent1 9 8 2 3" xfId="41443" xr:uid="{00000000-0005-0000-0000-0000830F0000}"/>
    <cellStyle name="20 % - Accent1 9 8 3" xfId="8415" xr:uid="{00000000-0005-0000-0000-0000840F0000}"/>
    <cellStyle name="20 % - Accent1 9 8 3 2" xfId="36327" xr:uid="{00000000-0005-0000-0000-0000850F0000}"/>
    <cellStyle name="20 % - Accent1 9 8 4" xfId="18647" xr:uid="{00000000-0005-0000-0000-0000860F0000}"/>
    <cellStyle name="20 % - Accent1 9 8 4 2" xfId="46559" xr:uid="{00000000-0005-0000-0000-0000870F0000}"/>
    <cellStyle name="20 % - Accent1 9 8 5" xfId="35166" xr:uid="{00000000-0005-0000-0000-0000880F0000}"/>
    <cellStyle name="20 % - Accent1 9 9" xfId="8416" xr:uid="{00000000-0005-0000-0000-0000890F0000}"/>
    <cellStyle name="20 % - Accent1 9 9 2" xfId="13532" xr:uid="{00000000-0005-0000-0000-00008A0F0000}"/>
    <cellStyle name="20 % - Accent1 9 9 2 2" xfId="23764" xr:uid="{00000000-0005-0000-0000-00008B0F0000}"/>
    <cellStyle name="20 % - Accent1 9 9 2 2 2" xfId="51676" xr:uid="{00000000-0005-0000-0000-00008C0F0000}"/>
    <cellStyle name="20 % - Accent1 9 9 2 3" xfId="41444" xr:uid="{00000000-0005-0000-0000-00008D0F0000}"/>
    <cellStyle name="20 % - Accent1 9 9 3" xfId="18648" xr:uid="{00000000-0005-0000-0000-00008E0F0000}"/>
    <cellStyle name="20 % - Accent1 9 9 3 2" xfId="46560" xr:uid="{00000000-0005-0000-0000-00008F0F0000}"/>
    <cellStyle name="20 % - Accent1 9 9 4" xfId="36328" xr:uid="{00000000-0005-0000-0000-0000900F0000}"/>
    <cellStyle name="20 % - Accent2" xfId="25" builtinId="34" customBuiltin="1"/>
    <cellStyle name="20 % - Accent2 10" xfId="78" xr:uid="{00000000-0005-0000-0000-0000920F0000}"/>
    <cellStyle name="20 % - Accent2 10 10" xfId="12864" xr:uid="{00000000-0005-0000-0000-0000930F0000}"/>
    <cellStyle name="20 % - Accent2 10 10 2" xfId="23096" xr:uid="{00000000-0005-0000-0000-0000940F0000}"/>
    <cellStyle name="20 % - Accent2 10 10 2 2" xfId="51008" xr:uid="{00000000-0005-0000-0000-0000950F0000}"/>
    <cellStyle name="20 % - Accent2 10 10 3" xfId="40776" xr:uid="{00000000-0005-0000-0000-0000960F0000}"/>
    <cellStyle name="20 % - Accent2 10 11" xfId="7743" xr:uid="{00000000-0005-0000-0000-0000970F0000}"/>
    <cellStyle name="20 % - Accent2 10 11 2" xfId="35660" xr:uid="{00000000-0005-0000-0000-0000980F0000}"/>
    <cellStyle name="20 % - Accent2 10 12" xfId="17980" xr:uid="{00000000-0005-0000-0000-0000990F0000}"/>
    <cellStyle name="20 % - Accent2 10 12 2" xfId="45892" xr:uid="{00000000-0005-0000-0000-00009A0F0000}"/>
    <cellStyle name="20 % - Accent2 10 13" xfId="28000" xr:uid="{00000000-0005-0000-0000-00009B0F0000}"/>
    <cellStyle name="20 % - Accent2 10 2" xfId="711" xr:uid="{00000000-0005-0000-0000-00009C0F0000}"/>
    <cellStyle name="20 % - Accent2 10 2 2" xfId="2853" xr:uid="{00000000-0005-0000-0000-00009D0F0000}"/>
    <cellStyle name="20 % - Accent2 10 2 2 2" xfId="6409" xr:uid="{00000000-0005-0000-0000-00009E0F0000}"/>
    <cellStyle name="20 % - Accent2 10 2 2 2 2" xfId="13534" xr:uid="{00000000-0005-0000-0000-00009F0F0000}"/>
    <cellStyle name="20 % - Accent2 10 2 2 2 2 2" xfId="41446" xr:uid="{00000000-0005-0000-0000-0000A00F0000}"/>
    <cellStyle name="20 % - Accent2 10 2 2 2 3" xfId="23766" xr:uid="{00000000-0005-0000-0000-0000A10F0000}"/>
    <cellStyle name="20 % - Accent2 10 2 2 2 3 2" xfId="51678" xr:uid="{00000000-0005-0000-0000-0000A20F0000}"/>
    <cellStyle name="20 % - Accent2 10 2 2 2 4" xfId="34330" xr:uid="{00000000-0005-0000-0000-0000A30F0000}"/>
    <cellStyle name="20 % - Accent2 10 2 2 3" xfId="8418" xr:uid="{00000000-0005-0000-0000-0000A40F0000}"/>
    <cellStyle name="20 % - Accent2 10 2 2 3 2" xfId="36330" xr:uid="{00000000-0005-0000-0000-0000A50F0000}"/>
    <cellStyle name="20 % - Accent2 10 2 2 4" xfId="18650" xr:uid="{00000000-0005-0000-0000-0000A60F0000}"/>
    <cellStyle name="20 % - Accent2 10 2 2 4 2" xfId="46562" xr:uid="{00000000-0005-0000-0000-0000A70F0000}"/>
    <cellStyle name="20 % - Accent2 10 2 2 5" xfId="30774" xr:uid="{00000000-0005-0000-0000-0000A80F0000}"/>
    <cellStyle name="20 % - Accent2 10 2 3" xfId="3553" xr:uid="{00000000-0005-0000-0000-0000A90F0000}"/>
    <cellStyle name="20 % - Accent2 10 2 3 2" xfId="7109" xr:uid="{00000000-0005-0000-0000-0000AA0F0000}"/>
    <cellStyle name="20 % - Accent2 10 2 3 2 2" xfId="35030" xr:uid="{00000000-0005-0000-0000-0000AB0F0000}"/>
    <cellStyle name="20 % - Accent2 10 2 3 3" xfId="13533" xr:uid="{00000000-0005-0000-0000-0000AC0F0000}"/>
    <cellStyle name="20 % - Accent2 10 2 3 3 2" xfId="41445" xr:uid="{00000000-0005-0000-0000-0000AD0F0000}"/>
    <cellStyle name="20 % - Accent2 10 2 3 4" xfId="23765" xr:uid="{00000000-0005-0000-0000-0000AE0F0000}"/>
    <cellStyle name="20 % - Accent2 10 2 3 4 2" xfId="51677" xr:uid="{00000000-0005-0000-0000-0000AF0F0000}"/>
    <cellStyle name="20 % - Accent2 10 2 3 5" xfId="31474" xr:uid="{00000000-0005-0000-0000-0000B00F0000}"/>
    <cellStyle name="20 % - Accent2 10 2 4" xfId="1409" xr:uid="{00000000-0005-0000-0000-0000B10F0000}"/>
    <cellStyle name="20 % - Accent2 10 2 4 2" xfId="4965" xr:uid="{00000000-0005-0000-0000-0000B20F0000}"/>
    <cellStyle name="20 % - Accent2 10 2 4 2 2" xfId="32886" xr:uid="{00000000-0005-0000-0000-0000B30F0000}"/>
    <cellStyle name="20 % - Accent2 10 2 4 3" xfId="29330" xr:uid="{00000000-0005-0000-0000-0000B40F0000}"/>
    <cellStyle name="20 % - Accent2 10 2 5" xfId="4267" xr:uid="{00000000-0005-0000-0000-0000B50F0000}"/>
    <cellStyle name="20 % - Accent2 10 2 5 2" xfId="32188" xr:uid="{00000000-0005-0000-0000-0000B60F0000}"/>
    <cellStyle name="20 % - Accent2 10 2 6" xfId="8417" xr:uid="{00000000-0005-0000-0000-0000B70F0000}"/>
    <cellStyle name="20 % - Accent2 10 2 6 2" xfId="36329" xr:uid="{00000000-0005-0000-0000-0000B80F0000}"/>
    <cellStyle name="20 % - Accent2 10 2 7" xfId="18649" xr:uid="{00000000-0005-0000-0000-0000B90F0000}"/>
    <cellStyle name="20 % - Accent2 10 2 7 2" xfId="46561" xr:uid="{00000000-0005-0000-0000-0000BA0F0000}"/>
    <cellStyle name="20 % - Accent2 10 2 8" xfId="28632" xr:uid="{00000000-0005-0000-0000-0000BB0F0000}"/>
    <cellStyle name="20 % - Accent2 10 3" xfId="1815" xr:uid="{00000000-0005-0000-0000-0000BC0F0000}"/>
    <cellStyle name="20 % - Accent2 10 3 2" xfId="5371" xr:uid="{00000000-0005-0000-0000-0000BD0F0000}"/>
    <cellStyle name="20 % - Accent2 10 3 2 2" xfId="13536" xr:uid="{00000000-0005-0000-0000-0000BE0F0000}"/>
    <cellStyle name="20 % - Accent2 10 3 2 2 2" xfId="23768" xr:uid="{00000000-0005-0000-0000-0000BF0F0000}"/>
    <cellStyle name="20 % - Accent2 10 3 2 2 2 2" xfId="51680" xr:uid="{00000000-0005-0000-0000-0000C00F0000}"/>
    <cellStyle name="20 % - Accent2 10 3 2 2 3" xfId="41448" xr:uid="{00000000-0005-0000-0000-0000C10F0000}"/>
    <cellStyle name="20 % - Accent2 10 3 2 3" xfId="8420" xr:uid="{00000000-0005-0000-0000-0000C20F0000}"/>
    <cellStyle name="20 % - Accent2 10 3 2 3 2" xfId="36332" xr:uid="{00000000-0005-0000-0000-0000C30F0000}"/>
    <cellStyle name="20 % - Accent2 10 3 2 4" xfId="18652" xr:uid="{00000000-0005-0000-0000-0000C40F0000}"/>
    <cellStyle name="20 % - Accent2 10 3 2 4 2" xfId="46564" xr:uid="{00000000-0005-0000-0000-0000C50F0000}"/>
    <cellStyle name="20 % - Accent2 10 3 2 5" xfId="33292" xr:uid="{00000000-0005-0000-0000-0000C60F0000}"/>
    <cellStyle name="20 % - Accent2 10 3 3" xfId="13535" xr:uid="{00000000-0005-0000-0000-0000C70F0000}"/>
    <cellStyle name="20 % - Accent2 10 3 3 2" xfId="23767" xr:uid="{00000000-0005-0000-0000-0000C80F0000}"/>
    <cellStyle name="20 % - Accent2 10 3 3 2 2" xfId="51679" xr:uid="{00000000-0005-0000-0000-0000C90F0000}"/>
    <cellStyle name="20 % - Accent2 10 3 3 3" xfId="41447" xr:uid="{00000000-0005-0000-0000-0000CA0F0000}"/>
    <cellStyle name="20 % - Accent2 10 3 4" xfId="8419" xr:uid="{00000000-0005-0000-0000-0000CB0F0000}"/>
    <cellStyle name="20 % - Accent2 10 3 4 2" xfId="36331" xr:uid="{00000000-0005-0000-0000-0000CC0F0000}"/>
    <cellStyle name="20 % - Accent2 10 3 5" xfId="18651" xr:uid="{00000000-0005-0000-0000-0000CD0F0000}"/>
    <cellStyle name="20 % - Accent2 10 3 5 2" xfId="46563" xr:uid="{00000000-0005-0000-0000-0000CE0F0000}"/>
    <cellStyle name="20 % - Accent2 10 3 6" xfId="29736" xr:uid="{00000000-0005-0000-0000-0000CF0F0000}"/>
    <cellStyle name="20 % - Accent2 10 4" xfId="2221" xr:uid="{00000000-0005-0000-0000-0000D00F0000}"/>
    <cellStyle name="20 % - Accent2 10 4 2" xfId="5777" xr:uid="{00000000-0005-0000-0000-0000D10F0000}"/>
    <cellStyle name="20 % - Accent2 10 4 2 2" xfId="13538" xr:uid="{00000000-0005-0000-0000-0000D20F0000}"/>
    <cellStyle name="20 % - Accent2 10 4 2 2 2" xfId="23770" xr:uid="{00000000-0005-0000-0000-0000D30F0000}"/>
    <cellStyle name="20 % - Accent2 10 4 2 2 2 2" xfId="51682" xr:uid="{00000000-0005-0000-0000-0000D40F0000}"/>
    <cellStyle name="20 % - Accent2 10 4 2 2 3" xfId="41450" xr:uid="{00000000-0005-0000-0000-0000D50F0000}"/>
    <cellStyle name="20 % - Accent2 10 4 2 3" xfId="8422" xr:uid="{00000000-0005-0000-0000-0000D60F0000}"/>
    <cellStyle name="20 % - Accent2 10 4 2 3 2" xfId="36334" xr:uid="{00000000-0005-0000-0000-0000D70F0000}"/>
    <cellStyle name="20 % - Accent2 10 4 2 4" xfId="18654" xr:uid="{00000000-0005-0000-0000-0000D80F0000}"/>
    <cellStyle name="20 % - Accent2 10 4 2 4 2" xfId="46566" xr:uid="{00000000-0005-0000-0000-0000D90F0000}"/>
    <cellStyle name="20 % - Accent2 10 4 2 5" xfId="33698" xr:uid="{00000000-0005-0000-0000-0000DA0F0000}"/>
    <cellStyle name="20 % - Accent2 10 4 3" xfId="13537" xr:uid="{00000000-0005-0000-0000-0000DB0F0000}"/>
    <cellStyle name="20 % - Accent2 10 4 3 2" xfId="23769" xr:uid="{00000000-0005-0000-0000-0000DC0F0000}"/>
    <cellStyle name="20 % - Accent2 10 4 3 2 2" xfId="51681" xr:uid="{00000000-0005-0000-0000-0000DD0F0000}"/>
    <cellStyle name="20 % - Accent2 10 4 3 3" xfId="41449" xr:uid="{00000000-0005-0000-0000-0000DE0F0000}"/>
    <cellStyle name="20 % - Accent2 10 4 4" xfId="8421" xr:uid="{00000000-0005-0000-0000-0000DF0F0000}"/>
    <cellStyle name="20 % - Accent2 10 4 4 2" xfId="36333" xr:uid="{00000000-0005-0000-0000-0000E00F0000}"/>
    <cellStyle name="20 % - Accent2 10 4 5" xfId="18653" xr:uid="{00000000-0005-0000-0000-0000E10F0000}"/>
    <cellStyle name="20 % - Accent2 10 4 5 2" xfId="46565" xr:uid="{00000000-0005-0000-0000-0000E20F0000}"/>
    <cellStyle name="20 % - Accent2 10 4 6" xfId="30142" xr:uid="{00000000-0005-0000-0000-0000E30F0000}"/>
    <cellStyle name="20 % - Accent2 10 5" xfId="2921" xr:uid="{00000000-0005-0000-0000-0000E40F0000}"/>
    <cellStyle name="20 % - Accent2 10 5 2" xfId="6477" xr:uid="{00000000-0005-0000-0000-0000E50F0000}"/>
    <cellStyle name="20 % - Accent2 10 5 2 2" xfId="13540" xr:uid="{00000000-0005-0000-0000-0000E60F0000}"/>
    <cellStyle name="20 % - Accent2 10 5 2 2 2" xfId="23772" xr:uid="{00000000-0005-0000-0000-0000E70F0000}"/>
    <cellStyle name="20 % - Accent2 10 5 2 2 2 2" xfId="51684" xr:uid="{00000000-0005-0000-0000-0000E80F0000}"/>
    <cellStyle name="20 % - Accent2 10 5 2 2 3" xfId="41452" xr:uid="{00000000-0005-0000-0000-0000E90F0000}"/>
    <cellStyle name="20 % - Accent2 10 5 2 3" xfId="8424" xr:uid="{00000000-0005-0000-0000-0000EA0F0000}"/>
    <cellStyle name="20 % - Accent2 10 5 2 3 2" xfId="36336" xr:uid="{00000000-0005-0000-0000-0000EB0F0000}"/>
    <cellStyle name="20 % - Accent2 10 5 2 4" xfId="18656" xr:uid="{00000000-0005-0000-0000-0000EC0F0000}"/>
    <cellStyle name="20 % - Accent2 10 5 2 4 2" xfId="46568" xr:uid="{00000000-0005-0000-0000-0000ED0F0000}"/>
    <cellStyle name="20 % - Accent2 10 5 2 5" xfId="34398" xr:uid="{00000000-0005-0000-0000-0000EE0F0000}"/>
    <cellStyle name="20 % - Accent2 10 5 3" xfId="13539" xr:uid="{00000000-0005-0000-0000-0000EF0F0000}"/>
    <cellStyle name="20 % - Accent2 10 5 3 2" xfId="23771" xr:uid="{00000000-0005-0000-0000-0000F00F0000}"/>
    <cellStyle name="20 % - Accent2 10 5 3 2 2" xfId="51683" xr:uid="{00000000-0005-0000-0000-0000F10F0000}"/>
    <cellStyle name="20 % - Accent2 10 5 3 3" xfId="41451" xr:uid="{00000000-0005-0000-0000-0000F20F0000}"/>
    <cellStyle name="20 % - Accent2 10 5 4" xfId="8423" xr:uid="{00000000-0005-0000-0000-0000F30F0000}"/>
    <cellStyle name="20 % - Accent2 10 5 4 2" xfId="36335" xr:uid="{00000000-0005-0000-0000-0000F40F0000}"/>
    <cellStyle name="20 % - Accent2 10 5 5" xfId="18655" xr:uid="{00000000-0005-0000-0000-0000F50F0000}"/>
    <cellStyle name="20 % - Accent2 10 5 5 2" xfId="46567" xr:uid="{00000000-0005-0000-0000-0000F60F0000}"/>
    <cellStyle name="20 % - Accent2 10 5 6" xfId="30842" xr:uid="{00000000-0005-0000-0000-0000F70F0000}"/>
    <cellStyle name="20 % - Accent2 10 6" xfId="863" xr:uid="{00000000-0005-0000-0000-0000F80F0000}"/>
    <cellStyle name="20 % - Accent2 10 6 2" xfId="4419" xr:uid="{00000000-0005-0000-0000-0000F90F0000}"/>
    <cellStyle name="20 % - Accent2 10 6 2 2" xfId="13542" xr:uid="{00000000-0005-0000-0000-0000FA0F0000}"/>
    <cellStyle name="20 % - Accent2 10 6 2 2 2" xfId="23774" xr:uid="{00000000-0005-0000-0000-0000FB0F0000}"/>
    <cellStyle name="20 % - Accent2 10 6 2 2 2 2" xfId="51686" xr:uid="{00000000-0005-0000-0000-0000FC0F0000}"/>
    <cellStyle name="20 % - Accent2 10 6 2 2 3" xfId="41454" xr:uid="{00000000-0005-0000-0000-0000FD0F0000}"/>
    <cellStyle name="20 % - Accent2 10 6 2 3" xfId="8426" xr:uid="{00000000-0005-0000-0000-0000FE0F0000}"/>
    <cellStyle name="20 % - Accent2 10 6 2 3 2" xfId="36338" xr:uid="{00000000-0005-0000-0000-0000FF0F0000}"/>
    <cellStyle name="20 % - Accent2 10 6 2 4" xfId="18658" xr:uid="{00000000-0005-0000-0000-000000100000}"/>
    <cellStyle name="20 % - Accent2 10 6 2 4 2" xfId="46570" xr:uid="{00000000-0005-0000-0000-000001100000}"/>
    <cellStyle name="20 % - Accent2 10 6 2 5" xfId="32340" xr:uid="{00000000-0005-0000-0000-000002100000}"/>
    <cellStyle name="20 % - Accent2 10 6 3" xfId="13541" xr:uid="{00000000-0005-0000-0000-000003100000}"/>
    <cellStyle name="20 % - Accent2 10 6 3 2" xfId="23773" xr:uid="{00000000-0005-0000-0000-000004100000}"/>
    <cellStyle name="20 % - Accent2 10 6 3 2 2" xfId="51685" xr:uid="{00000000-0005-0000-0000-000005100000}"/>
    <cellStyle name="20 % - Accent2 10 6 3 3" xfId="41453" xr:uid="{00000000-0005-0000-0000-000006100000}"/>
    <cellStyle name="20 % - Accent2 10 6 4" xfId="8425" xr:uid="{00000000-0005-0000-0000-000007100000}"/>
    <cellStyle name="20 % - Accent2 10 6 4 2" xfId="36337" xr:uid="{00000000-0005-0000-0000-000008100000}"/>
    <cellStyle name="20 % - Accent2 10 6 5" xfId="18657" xr:uid="{00000000-0005-0000-0000-000009100000}"/>
    <cellStyle name="20 % - Accent2 10 6 5 2" xfId="46569" xr:uid="{00000000-0005-0000-0000-00000A100000}"/>
    <cellStyle name="20 % - Accent2 10 6 6" xfId="28784" xr:uid="{00000000-0005-0000-0000-00000B100000}"/>
    <cellStyle name="20 % - Accent2 10 7" xfId="3635" xr:uid="{00000000-0005-0000-0000-00000C100000}"/>
    <cellStyle name="20 % - Accent2 10 7 2" xfId="13543" xr:uid="{00000000-0005-0000-0000-00000D100000}"/>
    <cellStyle name="20 % - Accent2 10 7 2 2" xfId="23775" xr:uid="{00000000-0005-0000-0000-00000E100000}"/>
    <cellStyle name="20 % - Accent2 10 7 2 2 2" xfId="51687" xr:uid="{00000000-0005-0000-0000-00000F100000}"/>
    <cellStyle name="20 % - Accent2 10 7 2 3" xfId="41455" xr:uid="{00000000-0005-0000-0000-000010100000}"/>
    <cellStyle name="20 % - Accent2 10 7 3" xfId="8427" xr:uid="{00000000-0005-0000-0000-000011100000}"/>
    <cellStyle name="20 % - Accent2 10 7 3 2" xfId="36339" xr:uid="{00000000-0005-0000-0000-000012100000}"/>
    <cellStyle name="20 % - Accent2 10 7 4" xfId="18659" xr:uid="{00000000-0005-0000-0000-000013100000}"/>
    <cellStyle name="20 % - Accent2 10 7 4 2" xfId="46571" xr:uid="{00000000-0005-0000-0000-000014100000}"/>
    <cellStyle name="20 % - Accent2 10 7 5" xfId="31556" xr:uid="{00000000-0005-0000-0000-000015100000}"/>
    <cellStyle name="20 % - Accent2 10 8" xfId="7417" xr:uid="{00000000-0005-0000-0000-000016100000}"/>
    <cellStyle name="20 % - Accent2 10 8 2" xfId="13544" xr:uid="{00000000-0005-0000-0000-000017100000}"/>
    <cellStyle name="20 % - Accent2 10 8 2 2" xfId="23776" xr:uid="{00000000-0005-0000-0000-000018100000}"/>
    <cellStyle name="20 % - Accent2 10 8 2 2 2" xfId="51688" xr:uid="{00000000-0005-0000-0000-000019100000}"/>
    <cellStyle name="20 % - Accent2 10 8 2 3" xfId="41456" xr:uid="{00000000-0005-0000-0000-00001A100000}"/>
    <cellStyle name="20 % - Accent2 10 8 3" xfId="8428" xr:uid="{00000000-0005-0000-0000-00001B100000}"/>
    <cellStyle name="20 % - Accent2 10 8 3 2" xfId="36340" xr:uid="{00000000-0005-0000-0000-00001C100000}"/>
    <cellStyle name="20 % - Accent2 10 8 4" xfId="18660" xr:uid="{00000000-0005-0000-0000-00001D100000}"/>
    <cellStyle name="20 % - Accent2 10 8 4 2" xfId="46572" xr:uid="{00000000-0005-0000-0000-00001E100000}"/>
    <cellStyle name="20 % - Accent2 10 8 5" xfId="35338" xr:uid="{00000000-0005-0000-0000-00001F100000}"/>
    <cellStyle name="20 % - Accent2 10 9" xfId="7916" xr:uid="{00000000-0005-0000-0000-000020100000}"/>
    <cellStyle name="20 % - Accent2 10 9 2" xfId="13032" xr:uid="{00000000-0005-0000-0000-000021100000}"/>
    <cellStyle name="20 % - Accent2 10 9 2 2" xfId="23264" xr:uid="{00000000-0005-0000-0000-000022100000}"/>
    <cellStyle name="20 % - Accent2 10 9 2 2 2" xfId="51176" xr:uid="{00000000-0005-0000-0000-000023100000}"/>
    <cellStyle name="20 % - Accent2 10 9 2 3" xfId="40944" xr:uid="{00000000-0005-0000-0000-000024100000}"/>
    <cellStyle name="20 % - Accent2 10 9 3" xfId="18148" xr:uid="{00000000-0005-0000-0000-000025100000}"/>
    <cellStyle name="20 % - Accent2 10 9 3 2" xfId="46060" xr:uid="{00000000-0005-0000-0000-000026100000}"/>
    <cellStyle name="20 % - Accent2 10 9 4" xfId="35828" xr:uid="{00000000-0005-0000-0000-000027100000}"/>
    <cellStyle name="20 % - Accent2 11" xfId="347" xr:uid="{00000000-0005-0000-0000-000028100000}"/>
    <cellStyle name="20 % - Accent2 11 10" xfId="17994" xr:uid="{00000000-0005-0000-0000-000029100000}"/>
    <cellStyle name="20 % - Accent2 11 10 2" xfId="45906" xr:uid="{00000000-0005-0000-0000-00002A100000}"/>
    <cellStyle name="20 % - Accent2 11 11" xfId="28268" xr:uid="{00000000-0005-0000-0000-00002B100000}"/>
    <cellStyle name="20 % - Accent2 11 2" xfId="1677" xr:uid="{00000000-0005-0000-0000-00002C100000}"/>
    <cellStyle name="20 % - Accent2 11 2 2" xfId="5233" xr:uid="{00000000-0005-0000-0000-00002D100000}"/>
    <cellStyle name="20 % - Accent2 11 2 2 2" xfId="13546" xr:uid="{00000000-0005-0000-0000-00002E100000}"/>
    <cellStyle name="20 % - Accent2 11 2 2 2 2" xfId="23778" xr:uid="{00000000-0005-0000-0000-00002F100000}"/>
    <cellStyle name="20 % - Accent2 11 2 2 2 2 2" xfId="51690" xr:uid="{00000000-0005-0000-0000-000030100000}"/>
    <cellStyle name="20 % - Accent2 11 2 2 2 3" xfId="41458" xr:uid="{00000000-0005-0000-0000-000031100000}"/>
    <cellStyle name="20 % - Accent2 11 2 2 3" xfId="8430" xr:uid="{00000000-0005-0000-0000-000032100000}"/>
    <cellStyle name="20 % - Accent2 11 2 2 3 2" xfId="36342" xr:uid="{00000000-0005-0000-0000-000033100000}"/>
    <cellStyle name="20 % - Accent2 11 2 2 4" xfId="18662" xr:uid="{00000000-0005-0000-0000-000034100000}"/>
    <cellStyle name="20 % - Accent2 11 2 2 4 2" xfId="46574" xr:uid="{00000000-0005-0000-0000-000035100000}"/>
    <cellStyle name="20 % - Accent2 11 2 2 5" xfId="33154" xr:uid="{00000000-0005-0000-0000-000036100000}"/>
    <cellStyle name="20 % - Accent2 11 2 3" xfId="13545" xr:uid="{00000000-0005-0000-0000-000037100000}"/>
    <cellStyle name="20 % - Accent2 11 2 3 2" xfId="23777" xr:uid="{00000000-0005-0000-0000-000038100000}"/>
    <cellStyle name="20 % - Accent2 11 2 3 2 2" xfId="51689" xr:uid="{00000000-0005-0000-0000-000039100000}"/>
    <cellStyle name="20 % - Accent2 11 2 3 3" xfId="41457" xr:uid="{00000000-0005-0000-0000-00003A100000}"/>
    <cellStyle name="20 % - Accent2 11 2 4" xfId="8429" xr:uid="{00000000-0005-0000-0000-00003B100000}"/>
    <cellStyle name="20 % - Accent2 11 2 4 2" xfId="36341" xr:uid="{00000000-0005-0000-0000-00003C100000}"/>
    <cellStyle name="20 % - Accent2 11 2 5" xfId="18661" xr:uid="{00000000-0005-0000-0000-00003D100000}"/>
    <cellStyle name="20 % - Accent2 11 2 5 2" xfId="46573" xr:uid="{00000000-0005-0000-0000-00003E100000}"/>
    <cellStyle name="20 % - Accent2 11 2 6" xfId="29598" xr:uid="{00000000-0005-0000-0000-00003F100000}"/>
    <cellStyle name="20 % - Accent2 11 3" xfId="2083" xr:uid="{00000000-0005-0000-0000-000040100000}"/>
    <cellStyle name="20 % - Accent2 11 3 2" xfId="5639" xr:uid="{00000000-0005-0000-0000-000041100000}"/>
    <cellStyle name="20 % - Accent2 11 3 2 2" xfId="13548" xr:uid="{00000000-0005-0000-0000-000042100000}"/>
    <cellStyle name="20 % - Accent2 11 3 2 2 2" xfId="23780" xr:uid="{00000000-0005-0000-0000-000043100000}"/>
    <cellStyle name="20 % - Accent2 11 3 2 2 2 2" xfId="51692" xr:uid="{00000000-0005-0000-0000-000044100000}"/>
    <cellStyle name="20 % - Accent2 11 3 2 2 3" xfId="41460" xr:uid="{00000000-0005-0000-0000-000045100000}"/>
    <cellStyle name="20 % - Accent2 11 3 2 3" xfId="8432" xr:uid="{00000000-0005-0000-0000-000046100000}"/>
    <cellStyle name="20 % - Accent2 11 3 2 3 2" xfId="36344" xr:uid="{00000000-0005-0000-0000-000047100000}"/>
    <cellStyle name="20 % - Accent2 11 3 2 4" xfId="18664" xr:uid="{00000000-0005-0000-0000-000048100000}"/>
    <cellStyle name="20 % - Accent2 11 3 2 4 2" xfId="46576" xr:uid="{00000000-0005-0000-0000-000049100000}"/>
    <cellStyle name="20 % - Accent2 11 3 2 5" xfId="33560" xr:uid="{00000000-0005-0000-0000-00004A100000}"/>
    <cellStyle name="20 % - Accent2 11 3 3" xfId="13547" xr:uid="{00000000-0005-0000-0000-00004B100000}"/>
    <cellStyle name="20 % - Accent2 11 3 3 2" xfId="23779" xr:uid="{00000000-0005-0000-0000-00004C100000}"/>
    <cellStyle name="20 % - Accent2 11 3 3 2 2" xfId="51691" xr:uid="{00000000-0005-0000-0000-00004D100000}"/>
    <cellStyle name="20 % - Accent2 11 3 3 3" xfId="41459" xr:uid="{00000000-0005-0000-0000-00004E100000}"/>
    <cellStyle name="20 % - Accent2 11 3 4" xfId="8431" xr:uid="{00000000-0005-0000-0000-00004F100000}"/>
    <cellStyle name="20 % - Accent2 11 3 4 2" xfId="36343" xr:uid="{00000000-0005-0000-0000-000050100000}"/>
    <cellStyle name="20 % - Accent2 11 3 5" xfId="18663" xr:uid="{00000000-0005-0000-0000-000051100000}"/>
    <cellStyle name="20 % - Accent2 11 3 5 2" xfId="46575" xr:uid="{00000000-0005-0000-0000-000052100000}"/>
    <cellStyle name="20 % - Accent2 11 3 6" xfId="30004" xr:uid="{00000000-0005-0000-0000-000053100000}"/>
    <cellStyle name="20 % - Accent2 11 4" xfId="2489" xr:uid="{00000000-0005-0000-0000-000054100000}"/>
    <cellStyle name="20 % - Accent2 11 4 2" xfId="6045" xr:uid="{00000000-0005-0000-0000-000055100000}"/>
    <cellStyle name="20 % - Accent2 11 4 2 2" xfId="13550" xr:uid="{00000000-0005-0000-0000-000056100000}"/>
    <cellStyle name="20 % - Accent2 11 4 2 2 2" xfId="23782" xr:uid="{00000000-0005-0000-0000-000057100000}"/>
    <cellStyle name="20 % - Accent2 11 4 2 2 2 2" xfId="51694" xr:uid="{00000000-0005-0000-0000-000058100000}"/>
    <cellStyle name="20 % - Accent2 11 4 2 2 3" xfId="41462" xr:uid="{00000000-0005-0000-0000-000059100000}"/>
    <cellStyle name="20 % - Accent2 11 4 2 3" xfId="8434" xr:uid="{00000000-0005-0000-0000-00005A100000}"/>
    <cellStyle name="20 % - Accent2 11 4 2 3 2" xfId="36346" xr:uid="{00000000-0005-0000-0000-00005B100000}"/>
    <cellStyle name="20 % - Accent2 11 4 2 4" xfId="18666" xr:uid="{00000000-0005-0000-0000-00005C100000}"/>
    <cellStyle name="20 % - Accent2 11 4 2 4 2" xfId="46578" xr:uid="{00000000-0005-0000-0000-00005D100000}"/>
    <cellStyle name="20 % - Accent2 11 4 2 5" xfId="33966" xr:uid="{00000000-0005-0000-0000-00005E100000}"/>
    <cellStyle name="20 % - Accent2 11 4 3" xfId="13549" xr:uid="{00000000-0005-0000-0000-00005F100000}"/>
    <cellStyle name="20 % - Accent2 11 4 3 2" xfId="23781" xr:uid="{00000000-0005-0000-0000-000060100000}"/>
    <cellStyle name="20 % - Accent2 11 4 3 2 2" xfId="51693" xr:uid="{00000000-0005-0000-0000-000061100000}"/>
    <cellStyle name="20 % - Accent2 11 4 3 3" xfId="41461" xr:uid="{00000000-0005-0000-0000-000062100000}"/>
    <cellStyle name="20 % - Accent2 11 4 4" xfId="8433" xr:uid="{00000000-0005-0000-0000-000063100000}"/>
    <cellStyle name="20 % - Accent2 11 4 4 2" xfId="36345" xr:uid="{00000000-0005-0000-0000-000064100000}"/>
    <cellStyle name="20 % - Accent2 11 4 5" xfId="18665" xr:uid="{00000000-0005-0000-0000-000065100000}"/>
    <cellStyle name="20 % - Accent2 11 4 5 2" xfId="46577" xr:uid="{00000000-0005-0000-0000-000066100000}"/>
    <cellStyle name="20 % - Accent2 11 4 6" xfId="30410" xr:uid="{00000000-0005-0000-0000-000067100000}"/>
    <cellStyle name="20 % - Accent2 11 5" xfId="3189" xr:uid="{00000000-0005-0000-0000-000068100000}"/>
    <cellStyle name="20 % - Accent2 11 5 2" xfId="6745" xr:uid="{00000000-0005-0000-0000-000069100000}"/>
    <cellStyle name="20 % - Accent2 11 5 2 2" xfId="13551" xr:uid="{00000000-0005-0000-0000-00006A100000}"/>
    <cellStyle name="20 % - Accent2 11 5 2 2 2" xfId="41463" xr:uid="{00000000-0005-0000-0000-00006B100000}"/>
    <cellStyle name="20 % - Accent2 11 5 2 3" xfId="23783" xr:uid="{00000000-0005-0000-0000-00006C100000}"/>
    <cellStyle name="20 % - Accent2 11 5 2 3 2" xfId="51695" xr:uid="{00000000-0005-0000-0000-00006D100000}"/>
    <cellStyle name="20 % - Accent2 11 5 2 4" xfId="34666" xr:uid="{00000000-0005-0000-0000-00006E100000}"/>
    <cellStyle name="20 % - Accent2 11 5 3" xfId="8435" xr:uid="{00000000-0005-0000-0000-00006F100000}"/>
    <cellStyle name="20 % - Accent2 11 5 3 2" xfId="36347" xr:uid="{00000000-0005-0000-0000-000070100000}"/>
    <cellStyle name="20 % - Accent2 11 5 4" xfId="18667" xr:uid="{00000000-0005-0000-0000-000071100000}"/>
    <cellStyle name="20 % - Accent2 11 5 4 2" xfId="46579" xr:uid="{00000000-0005-0000-0000-000072100000}"/>
    <cellStyle name="20 % - Accent2 11 5 5" xfId="31110" xr:uid="{00000000-0005-0000-0000-000073100000}"/>
    <cellStyle name="20 % - Accent2 11 6" xfId="1131" xr:uid="{00000000-0005-0000-0000-000074100000}"/>
    <cellStyle name="20 % - Accent2 11 6 2" xfId="4687" xr:uid="{00000000-0005-0000-0000-000075100000}"/>
    <cellStyle name="20 % - Accent2 11 6 2 2" xfId="13552" xr:uid="{00000000-0005-0000-0000-000076100000}"/>
    <cellStyle name="20 % - Accent2 11 6 2 2 2" xfId="41464" xr:uid="{00000000-0005-0000-0000-000077100000}"/>
    <cellStyle name="20 % - Accent2 11 6 2 3" xfId="23784" xr:uid="{00000000-0005-0000-0000-000078100000}"/>
    <cellStyle name="20 % - Accent2 11 6 2 3 2" xfId="51696" xr:uid="{00000000-0005-0000-0000-000079100000}"/>
    <cellStyle name="20 % - Accent2 11 6 2 4" xfId="32608" xr:uid="{00000000-0005-0000-0000-00007A100000}"/>
    <cellStyle name="20 % - Accent2 11 6 3" xfId="8436" xr:uid="{00000000-0005-0000-0000-00007B100000}"/>
    <cellStyle name="20 % - Accent2 11 6 3 2" xfId="36348" xr:uid="{00000000-0005-0000-0000-00007C100000}"/>
    <cellStyle name="20 % - Accent2 11 6 4" xfId="18668" xr:uid="{00000000-0005-0000-0000-00007D100000}"/>
    <cellStyle name="20 % - Accent2 11 6 4 2" xfId="46580" xr:uid="{00000000-0005-0000-0000-00007E100000}"/>
    <cellStyle name="20 % - Accent2 11 6 5" xfId="29052" xr:uid="{00000000-0005-0000-0000-00007F100000}"/>
    <cellStyle name="20 % - Accent2 11 7" xfId="3903" xr:uid="{00000000-0005-0000-0000-000080100000}"/>
    <cellStyle name="20 % - Accent2 11 7 2" xfId="13033" xr:uid="{00000000-0005-0000-0000-000081100000}"/>
    <cellStyle name="20 % - Accent2 11 7 2 2" xfId="23265" xr:uid="{00000000-0005-0000-0000-000082100000}"/>
    <cellStyle name="20 % - Accent2 11 7 2 2 2" xfId="51177" xr:uid="{00000000-0005-0000-0000-000083100000}"/>
    <cellStyle name="20 % - Accent2 11 7 2 3" xfId="40945" xr:uid="{00000000-0005-0000-0000-000084100000}"/>
    <cellStyle name="20 % - Accent2 11 7 3" xfId="7917" xr:uid="{00000000-0005-0000-0000-000085100000}"/>
    <cellStyle name="20 % - Accent2 11 7 3 2" xfId="35829" xr:uid="{00000000-0005-0000-0000-000086100000}"/>
    <cellStyle name="20 % - Accent2 11 7 4" xfId="18149" xr:uid="{00000000-0005-0000-0000-000087100000}"/>
    <cellStyle name="20 % - Accent2 11 7 4 2" xfId="46061" xr:uid="{00000000-0005-0000-0000-000088100000}"/>
    <cellStyle name="20 % - Accent2 11 7 5" xfId="31824" xr:uid="{00000000-0005-0000-0000-000089100000}"/>
    <cellStyle name="20 % - Accent2 11 8" xfId="7431" xr:uid="{00000000-0005-0000-0000-00008A100000}"/>
    <cellStyle name="20 % - Accent2 11 8 2" xfId="12878" xr:uid="{00000000-0005-0000-0000-00008B100000}"/>
    <cellStyle name="20 % - Accent2 11 8 2 2" xfId="40790" xr:uid="{00000000-0005-0000-0000-00008C100000}"/>
    <cellStyle name="20 % - Accent2 11 8 3" xfId="23110" xr:uid="{00000000-0005-0000-0000-00008D100000}"/>
    <cellStyle name="20 % - Accent2 11 8 3 2" xfId="51022" xr:uid="{00000000-0005-0000-0000-00008E100000}"/>
    <cellStyle name="20 % - Accent2 11 8 4" xfId="35352" xr:uid="{00000000-0005-0000-0000-00008F100000}"/>
    <cellStyle name="20 % - Accent2 11 9" xfId="7757" xr:uid="{00000000-0005-0000-0000-000090100000}"/>
    <cellStyle name="20 % - Accent2 11 9 2" xfId="35674" xr:uid="{00000000-0005-0000-0000-000091100000}"/>
    <cellStyle name="20 % - Accent2 12" xfId="361" xr:uid="{00000000-0005-0000-0000-000092100000}"/>
    <cellStyle name="20 % - Accent2 12 10" xfId="18008" xr:uid="{00000000-0005-0000-0000-000093100000}"/>
    <cellStyle name="20 % - Accent2 12 10 2" xfId="45920" xr:uid="{00000000-0005-0000-0000-000094100000}"/>
    <cellStyle name="20 % - Accent2 12 11" xfId="28282" xr:uid="{00000000-0005-0000-0000-000095100000}"/>
    <cellStyle name="20 % - Accent2 12 2" xfId="1691" xr:uid="{00000000-0005-0000-0000-000096100000}"/>
    <cellStyle name="20 % - Accent2 12 2 2" xfId="5247" xr:uid="{00000000-0005-0000-0000-000097100000}"/>
    <cellStyle name="20 % - Accent2 12 2 2 2" xfId="13554" xr:uid="{00000000-0005-0000-0000-000098100000}"/>
    <cellStyle name="20 % - Accent2 12 2 2 2 2" xfId="23786" xr:uid="{00000000-0005-0000-0000-000099100000}"/>
    <cellStyle name="20 % - Accent2 12 2 2 2 2 2" xfId="51698" xr:uid="{00000000-0005-0000-0000-00009A100000}"/>
    <cellStyle name="20 % - Accent2 12 2 2 2 3" xfId="41466" xr:uid="{00000000-0005-0000-0000-00009B100000}"/>
    <cellStyle name="20 % - Accent2 12 2 2 3" xfId="8438" xr:uid="{00000000-0005-0000-0000-00009C100000}"/>
    <cellStyle name="20 % - Accent2 12 2 2 3 2" xfId="36350" xr:uid="{00000000-0005-0000-0000-00009D100000}"/>
    <cellStyle name="20 % - Accent2 12 2 2 4" xfId="18670" xr:uid="{00000000-0005-0000-0000-00009E100000}"/>
    <cellStyle name="20 % - Accent2 12 2 2 4 2" xfId="46582" xr:uid="{00000000-0005-0000-0000-00009F100000}"/>
    <cellStyle name="20 % - Accent2 12 2 2 5" xfId="33168" xr:uid="{00000000-0005-0000-0000-0000A0100000}"/>
    <cellStyle name="20 % - Accent2 12 2 3" xfId="13553" xr:uid="{00000000-0005-0000-0000-0000A1100000}"/>
    <cellStyle name="20 % - Accent2 12 2 3 2" xfId="23785" xr:uid="{00000000-0005-0000-0000-0000A2100000}"/>
    <cellStyle name="20 % - Accent2 12 2 3 2 2" xfId="51697" xr:uid="{00000000-0005-0000-0000-0000A3100000}"/>
    <cellStyle name="20 % - Accent2 12 2 3 3" xfId="41465" xr:uid="{00000000-0005-0000-0000-0000A4100000}"/>
    <cellStyle name="20 % - Accent2 12 2 4" xfId="8437" xr:uid="{00000000-0005-0000-0000-0000A5100000}"/>
    <cellStyle name="20 % - Accent2 12 2 4 2" xfId="36349" xr:uid="{00000000-0005-0000-0000-0000A6100000}"/>
    <cellStyle name="20 % - Accent2 12 2 5" xfId="18669" xr:uid="{00000000-0005-0000-0000-0000A7100000}"/>
    <cellStyle name="20 % - Accent2 12 2 5 2" xfId="46581" xr:uid="{00000000-0005-0000-0000-0000A8100000}"/>
    <cellStyle name="20 % - Accent2 12 2 6" xfId="29612" xr:uid="{00000000-0005-0000-0000-0000A9100000}"/>
    <cellStyle name="20 % - Accent2 12 3" xfId="2097" xr:uid="{00000000-0005-0000-0000-0000AA100000}"/>
    <cellStyle name="20 % - Accent2 12 3 2" xfId="5653" xr:uid="{00000000-0005-0000-0000-0000AB100000}"/>
    <cellStyle name="20 % - Accent2 12 3 2 2" xfId="13555" xr:uid="{00000000-0005-0000-0000-0000AC100000}"/>
    <cellStyle name="20 % - Accent2 12 3 2 2 2" xfId="41467" xr:uid="{00000000-0005-0000-0000-0000AD100000}"/>
    <cellStyle name="20 % - Accent2 12 3 2 3" xfId="23787" xr:uid="{00000000-0005-0000-0000-0000AE100000}"/>
    <cellStyle name="20 % - Accent2 12 3 2 3 2" xfId="51699" xr:uid="{00000000-0005-0000-0000-0000AF100000}"/>
    <cellStyle name="20 % - Accent2 12 3 2 4" xfId="33574" xr:uid="{00000000-0005-0000-0000-0000B0100000}"/>
    <cellStyle name="20 % - Accent2 12 3 3" xfId="8439" xr:uid="{00000000-0005-0000-0000-0000B1100000}"/>
    <cellStyle name="20 % - Accent2 12 3 3 2" xfId="36351" xr:uid="{00000000-0005-0000-0000-0000B2100000}"/>
    <cellStyle name="20 % - Accent2 12 3 4" xfId="18671" xr:uid="{00000000-0005-0000-0000-0000B3100000}"/>
    <cellStyle name="20 % - Accent2 12 3 4 2" xfId="46583" xr:uid="{00000000-0005-0000-0000-0000B4100000}"/>
    <cellStyle name="20 % - Accent2 12 3 5" xfId="30018" xr:uid="{00000000-0005-0000-0000-0000B5100000}"/>
    <cellStyle name="20 % - Accent2 12 4" xfId="2503" xr:uid="{00000000-0005-0000-0000-0000B6100000}"/>
    <cellStyle name="20 % - Accent2 12 4 2" xfId="6059" xr:uid="{00000000-0005-0000-0000-0000B7100000}"/>
    <cellStyle name="20 % - Accent2 12 4 2 2" xfId="13556" xr:uid="{00000000-0005-0000-0000-0000B8100000}"/>
    <cellStyle name="20 % - Accent2 12 4 2 2 2" xfId="41468" xr:uid="{00000000-0005-0000-0000-0000B9100000}"/>
    <cellStyle name="20 % - Accent2 12 4 2 3" xfId="23788" xr:uid="{00000000-0005-0000-0000-0000BA100000}"/>
    <cellStyle name="20 % - Accent2 12 4 2 3 2" xfId="51700" xr:uid="{00000000-0005-0000-0000-0000BB100000}"/>
    <cellStyle name="20 % - Accent2 12 4 2 4" xfId="33980" xr:uid="{00000000-0005-0000-0000-0000BC100000}"/>
    <cellStyle name="20 % - Accent2 12 4 3" xfId="8440" xr:uid="{00000000-0005-0000-0000-0000BD100000}"/>
    <cellStyle name="20 % - Accent2 12 4 3 2" xfId="36352" xr:uid="{00000000-0005-0000-0000-0000BE100000}"/>
    <cellStyle name="20 % - Accent2 12 4 4" xfId="18672" xr:uid="{00000000-0005-0000-0000-0000BF100000}"/>
    <cellStyle name="20 % - Accent2 12 4 4 2" xfId="46584" xr:uid="{00000000-0005-0000-0000-0000C0100000}"/>
    <cellStyle name="20 % - Accent2 12 4 5" xfId="30424" xr:uid="{00000000-0005-0000-0000-0000C1100000}"/>
    <cellStyle name="20 % - Accent2 12 5" xfId="3203" xr:uid="{00000000-0005-0000-0000-0000C2100000}"/>
    <cellStyle name="20 % - Accent2 12 5 2" xfId="6759" xr:uid="{00000000-0005-0000-0000-0000C3100000}"/>
    <cellStyle name="20 % - Accent2 12 5 2 2" xfId="13034" xr:uid="{00000000-0005-0000-0000-0000C4100000}"/>
    <cellStyle name="20 % - Accent2 12 5 2 2 2" xfId="40946" xr:uid="{00000000-0005-0000-0000-0000C5100000}"/>
    <cellStyle name="20 % - Accent2 12 5 2 3" xfId="23266" xr:uid="{00000000-0005-0000-0000-0000C6100000}"/>
    <cellStyle name="20 % - Accent2 12 5 2 3 2" xfId="51178" xr:uid="{00000000-0005-0000-0000-0000C7100000}"/>
    <cellStyle name="20 % - Accent2 12 5 2 4" xfId="34680" xr:uid="{00000000-0005-0000-0000-0000C8100000}"/>
    <cellStyle name="20 % - Accent2 12 5 3" xfId="7918" xr:uid="{00000000-0005-0000-0000-0000C9100000}"/>
    <cellStyle name="20 % - Accent2 12 5 3 2" xfId="35830" xr:uid="{00000000-0005-0000-0000-0000CA100000}"/>
    <cellStyle name="20 % - Accent2 12 5 4" xfId="18150" xr:uid="{00000000-0005-0000-0000-0000CB100000}"/>
    <cellStyle name="20 % - Accent2 12 5 4 2" xfId="46062" xr:uid="{00000000-0005-0000-0000-0000CC100000}"/>
    <cellStyle name="20 % - Accent2 12 5 5" xfId="31124" xr:uid="{00000000-0005-0000-0000-0000CD100000}"/>
    <cellStyle name="20 % - Accent2 12 6" xfId="1145" xr:uid="{00000000-0005-0000-0000-0000CE100000}"/>
    <cellStyle name="20 % - Accent2 12 6 2" xfId="4701" xr:uid="{00000000-0005-0000-0000-0000CF100000}"/>
    <cellStyle name="20 % - Accent2 12 6 2 2" xfId="32622" xr:uid="{00000000-0005-0000-0000-0000D0100000}"/>
    <cellStyle name="20 % - Accent2 12 6 3" xfId="12892" xr:uid="{00000000-0005-0000-0000-0000D1100000}"/>
    <cellStyle name="20 % - Accent2 12 6 3 2" xfId="40804" xr:uid="{00000000-0005-0000-0000-0000D2100000}"/>
    <cellStyle name="20 % - Accent2 12 6 4" xfId="23124" xr:uid="{00000000-0005-0000-0000-0000D3100000}"/>
    <cellStyle name="20 % - Accent2 12 6 4 2" xfId="51036" xr:uid="{00000000-0005-0000-0000-0000D4100000}"/>
    <cellStyle name="20 % - Accent2 12 6 5" xfId="29066" xr:uid="{00000000-0005-0000-0000-0000D5100000}"/>
    <cellStyle name="20 % - Accent2 12 7" xfId="3917" xr:uid="{00000000-0005-0000-0000-0000D6100000}"/>
    <cellStyle name="20 % - Accent2 12 7 2" xfId="31838" xr:uid="{00000000-0005-0000-0000-0000D7100000}"/>
    <cellStyle name="20 % - Accent2 12 8" xfId="7445" xr:uid="{00000000-0005-0000-0000-0000D8100000}"/>
    <cellStyle name="20 % - Accent2 12 8 2" xfId="35366" xr:uid="{00000000-0005-0000-0000-0000D9100000}"/>
    <cellStyle name="20 % - Accent2 12 9" xfId="7771" xr:uid="{00000000-0005-0000-0000-0000DA100000}"/>
    <cellStyle name="20 % - Accent2 12 9 2" xfId="35688" xr:uid="{00000000-0005-0000-0000-0000DB100000}"/>
    <cellStyle name="20 % - Accent2 13" xfId="375" xr:uid="{00000000-0005-0000-0000-0000DC100000}"/>
    <cellStyle name="20 % - Accent2 13 10" xfId="28296" xr:uid="{00000000-0005-0000-0000-0000DD100000}"/>
    <cellStyle name="20 % - Accent2 13 2" xfId="1705" xr:uid="{00000000-0005-0000-0000-0000DE100000}"/>
    <cellStyle name="20 % - Accent2 13 2 2" xfId="5261" xr:uid="{00000000-0005-0000-0000-0000DF100000}"/>
    <cellStyle name="20 % - Accent2 13 2 2 2" xfId="13558" xr:uid="{00000000-0005-0000-0000-0000E0100000}"/>
    <cellStyle name="20 % - Accent2 13 2 2 2 2" xfId="41470" xr:uid="{00000000-0005-0000-0000-0000E1100000}"/>
    <cellStyle name="20 % - Accent2 13 2 2 3" xfId="23790" xr:uid="{00000000-0005-0000-0000-0000E2100000}"/>
    <cellStyle name="20 % - Accent2 13 2 2 3 2" xfId="51702" xr:uid="{00000000-0005-0000-0000-0000E3100000}"/>
    <cellStyle name="20 % - Accent2 13 2 2 4" xfId="33182" xr:uid="{00000000-0005-0000-0000-0000E4100000}"/>
    <cellStyle name="20 % - Accent2 13 2 3" xfId="8442" xr:uid="{00000000-0005-0000-0000-0000E5100000}"/>
    <cellStyle name="20 % - Accent2 13 2 3 2" xfId="36354" xr:uid="{00000000-0005-0000-0000-0000E6100000}"/>
    <cellStyle name="20 % - Accent2 13 2 4" xfId="18674" xr:uid="{00000000-0005-0000-0000-0000E7100000}"/>
    <cellStyle name="20 % - Accent2 13 2 4 2" xfId="46586" xr:uid="{00000000-0005-0000-0000-0000E8100000}"/>
    <cellStyle name="20 % - Accent2 13 2 5" xfId="29626" xr:uid="{00000000-0005-0000-0000-0000E9100000}"/>
    <cellStyle name="20 % - Accent2 13 3" xfId="2111" xr:uid="{00000000-0005-0000-0000-0000EA100000}"/>
    <cellStyle name="20 % - Accent2 13 3 2" xfId="5667" xr:uid="{00000000-0005-0000-0000-0000EB100000}"/>
    <cellStyle name="20 % - Accent2 13 3 2 2" xfId="13557" xr:uid="{00000000-0005-0000-0000-0000EC100000}"/>
    <cellStyle name="20 % - Accent2 13 3 2 2 2" xfId="41469" xr:uid="{00000000-0005-0000-0000-0000ED100000}"/>
    <cellStyle name="20 % - Accent2 13 3 2 3" xfId="23789" xr:uid="{00000000-0005-0000-0000-0000EE100000}"/>
    <cellStyle name="20 % - Accent2 13 3 2 3 2" xfId="51701" xr:uid="{00000000-0005-0000-0000-0000EF100000}"/>
    <cellStyle name="20 % - Accent2 13 3 2 4" xfId="33588" xr:uid="{00000000-0005-0000-0000-0000F0100000}"/>
    <cellStyle name="20 % - Accent2 13 3 3" xfId="8441" xr:uid="{00000000-0005-0000-0000-0000F1100000}"/>
    <cellStyle name="20 % - Accent2 13 3 3 2" xfId="36353" xr:uid="{00000000-0005-0000-0000-0000F2100000}"/>
    <cellStyle name="20 % - Accent2 13 3 4" xfId="18673" xr:uid="{00000000-0005-0000-0000-0000F3100000}"/>
    <cellStyle name="20 % - Accent2 13 3 4 2" xfId="46585" xr:uid="{00000000-0005-0000-0000-0000F4100000}"/>
    <cellStyle name="20 % - Accent2 13 3 5" xfId="30032" xr:uid="{00000000-0005-0000-0000-0000F5100000}"/>
    <cellStyle name="20 % - Accent2 13 4" xfId="2517" xr:uid="{00000000-0005-0000-0000-0000F6100000}"/>
    <cellStyle name="20 % - Accent2 13 4 2" xfId="6073" xr:uid="{00000000-0005-0000-0000-0000F7100000}"/>
    <cellStyle name="20 % - Accent2 13 4 2 2" xfId="33994" xr:uid="{00000000-0005-0000-0000-0000F8100000}"/>
    <cellStyle name="20 % - Accent2 13 4 3" xfId="12906" xr:uid="{00000000-0005-0000-0000-0000F9100000}"/>
    <cellStyle name="20 % - Accent2 13 4 3 2" xfId="40818" xr:uid="{00000000-0005-0000-0000-0000FA100000}"/>
    <cellStyle name="20 % - Accent2 13 4 4" xfId="23138" xr:uid="{00000000-0005-0000-0000-0000FB100000}"/>
    <cellStyle name="20 % - Accent2 13 4 4 2" xfId="51050" xr:uid="{00000000-0005-0000-0000-0000FC100000}"/>
    <cellStyle name="20 % - Accent2 13 4 5" xfId="30438" xr:uid="{00000000-0005-0000-0000-0000FD100000}"/>
    <cellStyle name="20 % - Accent2 13 5" xfId="3217" xr:uid="{00000000-0005-0000-0000-0000FE100000}"/>
    <cellStyle name="20 % - Accent2 13 5 2" xfId="6773" xr:uid="{00000000-0005-0000-0000-0000FF100000}"/>
    <cellStyle name="20 % - Accent2 13 5 2 2" xfId="34694" xr:uid="{00000000-0005-0000-0000-000000110000}"/>
    <cellStyle name="20 % - Accent2 13 5 3" xfId="31138" xr:uid="{00000000-0005-0000-0000-000001110000}"/>
    <cellStyle name="20 % - Accent2 13 6" xfId="1159" xr:uid="{00000000-0005-0000-0000-000002110000}"/>
    <cellStyle name="20 % - Accent2 13 6 2" xfId="4715" xr:uid="{00000000-0005-0000-0000-000003110000}"/>
    <cellStyle name="20 % - Accent2 13 6 2 2" xfId="32636" xr:uid="{00000000-0005-0000-0000-000004110000}"/>
    <cellStyle name="20 % - Accent2 13 6 3" xfId="29080" xr:uid="{00000000-0005-0000-0000-000005110000}"/>
    <cellStyle name="20 % - Accent2 13 7" xfId="3931" xr:uid="{00000000-0005-0000-0000-000006110000}"/>
    <cellStyle name="20 % - Accent2 13 7 2" xfId="31852" xr:uid="{00000000-0005-0000-0000-000007110000}"/>
    <cellStyle name="20 % - Accent2 13 8" xfId="7785" xr:uid="{00000000-0005-0000-0000-000008110000}"/>
    <cellStyle name="20 % - Accent2 13 8 2" xfId="35702" xr:uid="{00000000-0005-0000-0000-000009110000}"/>
    <cellStyle name="20 % - Accent2 13 9" xfId="18022" xr:uid="{00000000-0005-0000-0000-00000A110000}"/>
    <cellStyle name="20 % - Accent2 13 9 2" xfId="45934" xr:uid="{00000000-0005-0000-0000-00000B110000}"/>
    <cellStyle name="20 % - Accent2 14" xfId="389" xr:uid="{00000000-0005-0000-0000-00000C110000}"/>
    <cellStyle name="20 % - Accent2 14 10" xfId="28310" xr:uid="{00000000-0005-0000-0000-00000D110000}"/>
    <cellStyle name="20 % - Accent2 14 2" xfId="1719" xr:uid="{00000000-0005-0000-0000-00000E110000}"/>
    <cellStyle name="20 % - Accent2 14 2 2" xfId="5275" xr:uid="{00000000-0005-0000-0000-00000F110000}"/>
    <cellStyle name="20 % - Accent2 14 2 2 2" xfId="13560" xr:uid="{00000000-0005-0000-0000-000010110000}"/>
    <cellStyle name="20 % - Accent2 14 2 2 2 2" xfId="41472" xr:uid="{00000000-0005-0000-0000-000011110000}"/>
    <cellStyle name="20 % - Accent2 14 2 2 3" xfId="23792" xr:uid="{00000000-0005-0000-0000-000012110000}"/>
    <cellStyle name="20 % - Accent2 14 2 2 3 2" xfId="51704" xr:uid="{00000000-0005-0000-0000-000013110000}"/>
    <cellStyle name="20 % - Accent2 14 2 2 4" xfId="33196" xr:uid="{00000000-0005-0000-0000-000014110000}"/>
    <cellStyle name="20 % - Accent2 14 2 3" xfId="8444" xr:uid="{00000000-0005-0000-0000-000015110000}"/>
    <cellStyle name="20 % - Accent2 14 2 3 2" xfId="36356" xr:uid="{00000000-0005-0000-0000-000016110000}"/>
    <cellStyle name="20 % - Accent2 14 2 4" xfId="18676" xr:uid="{00000000-0005-0000-0000-000017110000}"/>
    <cellStyle name="20 % - Accent2 14 2 4 2" xfId="46588" xr:uid="{00000000-0005-0000-0000-000018110000}"/>
    <cellStyle name="20 % - Accent2 14 2 5" xfId="29640" xr:uid="{00000000-0005-0000-0000-000019110000}"/>
    <cellStyle name="20 % - Accent2 14 3" xfId="2125" xr:uid="{00000000-0005-0000-0000-00001A110000}"/>
    <cellStyle name="20 % - Accent2 14 3 2" xfId="5681" xr:uid="{00000000-0005-0000-0000-00001B110000}"/>
    <cellStyle name="20 % - Accent2 14 3 2 2" xfId="33602" xr:uid="{00000000-0005-0000-0000-00001C110000}"/>
    <cellStyle name="20 % - Accent2 14 3 3" xfId="13559" xr:uid="{00000000-0005-0000-0000-00001D110000}"/>
    <cellStyle name="20 % - Accent2 14 3 3 2" xfId="41471" xr:uid="{00000000-0005-0000-0000-00001E110000}"/>
    <cellStyle name="20 % - Accent2 14 3 4" xfId="23791" xr:uid="{00000000-0005-0000-0000-00001F110000}"/>
    <cellStyle name="20 % - Accent2 14 3 4 2" xfId="51703" xr:uid="{00000000-0005-0000-0000-000020110000}"/>
    <cellStyle name="20 % - Accent2 14 3 5" xfId="30046" xr:uid="{00000000-0005-0000-0000-000021110000}"/>
    <cellStyle name="20 % - Accent2 14 4" xfId="2531" xr:uid="{00000000-0005-0000-0000-000022110000}"/>
    <cellStyle name="20 % - Accent2 14 4 2" xfId="6087" xr:uid="{00000000-0005-0000-0000-000023110000}"/>
    <cellStyle name="20 % - Accent2 14 4 2 2" xfId="34008" xr:uid="{00000000-0005-0000-0000-000024110000}"/>
    <cellStyle name="20 % - Accent2 14 4 3" xfId="30452" xr:uid="{00000000-0005-0000-0000-000025110000}"/>
    <cellStyle name="20 % - Accent2 14 5" xfId="3231" xr:uid="{00000000-0005-0000-0000-000026110000}"/>
    <cellStyle name="20 % - Accent2 14 5 2" xfId="6787" xr:uid="{00000000-0005-0000-0000-000027110000}"/>
    <cellStyle name="20 % - Accent2 14 5 2 2" xfId="34708" xr:uid="{00000000-0005-0000-0000-000028110000}"/>
    <cellStyle name="20 % - Accent2 14 5 3" xfId="31152" xr:uid="{00000000-0005-0000-0000-000029110000}"/>
    <cellStyle name="20 % - Accent2 14 6" xfId="1173" xr:uid="{00000000-0005-0000-0000-00002A110000}"/>
    <cellStyle name="20 % - Accent2 14 6 2" xfId="4729" xr:uid="{00000000-0005-0000-0000-00002B110000}"/>
    <cellStyle name="20 % - Accent2 14 6 2 2" xfId="32650" xr:uid="{00000000-0005-0000-0000-00002C110000}"/>
    <cellStyle name="20 % - Accent2 14 6 3" xfId="29094" xr:uid="{00000000-0005-0000-0000-00002D110000}"/>
    <cellStyle name="20 % - Accent2 14 7" xfId="3945" xr:uid="{00000000-0005-0000-0000-00002E110000}"/>
    <cellStyle name="20 % - Accent2 14 7 2" xfId="31866" xr:uid="{00000000-0005-0000-0000-00002F110000}"/>
    <cellStyle name="20 % - Accent2 14 8" xfId="8443" xr:uid="{00000000-0005-0000-0000-000030110000}"/>
    <cellStyle name="20 % - Accent2 14 8 2" xfId="36355" xr:uid="{00000000-0005-0000-0000-000031110000}"/>
    <cellStyle name="20 % - Accent2 14 9" xfId="18675" xr:uid="{00000000-0005-0000-0000-000032110000}"/>
    <cellStyle name="20 % - Accent2 14 9 2" xfId="46587" xr:uid="{00000000-0005-0000-0000-000033110000}"/>
    <cellStyle name="20 % - Accent2 15" xfId="403" xr:uid="{00000000-0005-0000-0000-000034110000}"/>
    <cellStyle name="20 % - Accent2 15 10" xfId="28324" xr:uid="{00000000-0005-0000-0000-000035110000}"/>
    <cellStyle name="20 % - Accent2 15 2" xfId="1733" xr:uid="{00000000-0005-0000-0000-000036110000}"/>
    <cellStyle name="20 % - Accent2 15 2 2" xfId="5289" xr:uid="{00000000-0005-0000-0000-000037110000}"/>
    <cellStyle name="20 % - Accent2 15 2 2 2" xfId="13562" xr:uid="{00000000-0005-0000-0000-000038110000}"/>
    <cellStyle name="20 % - Accent2 15 2 2 2 2" xfId="41474" xr:uid="{00000000-0005-0000-0000-000039110000}"/>
    <cellStyle name="20 % - Accent2 15 2 2 3" xfId="23794" xr:uid="{00000000-0005-0000-0000-00003A110000}"/>
    <cellStyle name="20 % - Accent2 15 2 2 3 2" xfId="51706" xr:uid="{00000000-0005-0000-0000-00003B110000}"/>
    <cellStyle name="20 % - Accent2 15 2 2 4" xfId="33210" xr:uid="{00000000-0005-0000-0000-00003C110000}"/>
    <cellStyle name="20 % - Accent2 15 2 3" xfId="8446" xr:uid="{00000000-0005-0000-0000-00003D110000}"/>
    <cellStyle name="20 % - Accent2 15 2 3 2" xfId="36358" xr:uid="{00000000-0005-0000-0000-00003E110000}"/>
    <cellStyle name="20 % - Accent2 15 2 4" xfId="18678" xr:uid="{00000000-0005-0000-0000-00003F110000}"/>
    <cellStyle name="20 % - Accent2 15 2 4 2" xfId="46590" xr:uid="{00000000-0005-0000-0000-000040110000}"/>
    <cellStyle name="20 % - Accent2 15 2 5" xfId="29654" xr:uid="{00000000-0005-0000-0000-000041110000}"/>
    <cellStyle name="20 % - Accent2 15 3" xfId="2139" xr:uid="{00000000-0005-0000-0000-000042110000}"/>
    <cellStyle name="20 % - Accent2 15 3 2" xfId="5695" xr:uid="{00000000-0005-0000-0000-000043110000}"/>
    <cellStyle name="20 % - Accent2 15 3 2 2" xfId="33616" xr:uid="{00000000-0005-0000-0000-000044110000}"/>
    <cellStyle name="20 % - Accent2 15 3 3" xfId="13561" xr:uid="{00000000-0005-0000-0000-000045110000}"/>
    <cellStyle name="20 % - Accent2 15 3 3 2" xfId="41473" xr:uid="{00000000-0005-0000-0000-000046110000}"/>
    <cellStyle name="20 % - Accent2 15 3 4" xfId="23793" xr:uid="{00000000-0005-0000-0000-000047110000}"/>
    <cellStyle name="20 % - Accent2 15 3 4 2" xfId="51705" xr:uid="{00000000-0005-0000-0000-000048110000}"/>
    <cellStyle name="20 % - Accent2 15 3 5" xfId="30060" xr:uid="{00000000-0005-0000-0000-000049110000}"/>
    <cellStyle name="20 % - Accent2 15 4" xfId="2545" xr:uid="{00000000-0005-0000-0000-00004A110000}"/>
    <cellStyle name="20 % - Accent2 15 4 2" xfId="6101" xr:uid="{00000000-0005-0000-0000-00004B110000}"/>
    <cellStyle name="20 % - Accent2 15 4 2 2" xfId="34022" xr:uid="{00000000-0005-0000-0000-00004C110000}"/>
    <cellStyle name="20 % - Accent2 15 4 3" xfId="30466" xr:uid="{00000000-0005-0000-0000-00004D110000}"/>
    <cellStyle name="20 % - Accent2 15 5" xfId="3245" xr:uid="{00000000-0005-0000-0000-00004E110000}"/>
    <cellStyle name="20 % - Accent2 15 5 2" xfId="6801" xr:uid="{00000000-0005-0000-0000-00004F110000}"/>
    <cellStyle name="20 % - Accent2 15 5 2 2" xfId="34722" xr:uid="{00000000-0005-0000-0000-000050110000}"/>
    <cellStyle name="20 % - Accent2 15 5 3" xfId="31166" xr:uid="{00000000-0005-0000-0000-000051110000}"/>
    <cellStyle name="20 % - Accent2 15 6" xfId="1187" xr:uid="{00000000-0005-0000-0000-000052110000}"/>
    <cellStyle name="20 % - Accent2 15 6 2" xfId="4743" xr:uid="{00000000-0005-0000-0000-000053110000}"/>
    <cellStyle name="20 % - Accent2 15 6 2 2" xfId="32664" xr:uid="{00000000-0005-0000-0000-000054110000}"/>
    <cellStyle name="20 % - Accent2 15 6 3" xfId="29108" xr:uid="{00000000-0005-0000-0000-000055110000}"/>
    <cellStyle name="20 % - Accent2 15 7" xfId="3959" xr:uid="{00000000-0005-0000-0000-000056110000}"/>
    <cellStyle name="20 % - Accent2 15 7 2" xfId="31880" xr:uid="{00000000-0005-0000-0000-000057110000}"/>
    <cellStyle name="20 % - Accent2 15 8" xfId="8445" xr:uid="{00000000-0005-0000-0000-000058110000}"/>
    <cellStyle name="20 % - Accent2 15 8 2" xfId="36357" xr:uid="{00000000-0005-0000-0000-000059110000}"/>
    <cellStyle name="20 % - Accent2 15 9" xfId="18677" xr:uid="{00000000-0005-0000-0000-00005A110000}"/>
    <cellStyle name="20 % - Accent2 15 9 2" xfId="46589" xr:uid="{00000000-0005-0000-0000-00005B110000}"/>
    <cellStyle name="20 % - Accent2 16" xfId="417" xr:uid="{00000000-0005-0000-0000-00005C110000}"/>
    <cellStyle name="20 % - Accent2 16 10" xfId="28338" xr:uid="{00000000-0005-0000-0000-00005D110000}"/>
    <cellStyle name="20 % - Accent2 16 2" xfId="1747" xr:uid="{00000000-0005-0000-0000-00005E110000}"/>
    <cellStyle name="20 % - Accent2 16 2 2" xfId="5303" xr:uid="{00000000-0005-0000-0000-00005F110000}"/>
    <cellStyle name="20 % - Accent2 16 2 2 2" xfId="13564" xr:uid="{00000000-0005-0000-0000-000060110000}"/>
    <cellStyle name="20 % - Accent2 16 2 2 2 2" xfId="41476" xr:uid="{00000000-0005-0000-0000-000061110000}"/>
    <cellStyle name="20 % - Accent2 16 2 2 3" xfId="23796" xr:uid="{00000000-0005-0000-0000-000062110000}"/>
    <cellStyle name="20 % - Accent2 16 2 2 3 2" xfId="51708" xr:uid="{00000000-0005-0000-0000-000063110000}"/>
    <cellStyle name="20 % - Accent2 16 2 2 4" xfId="33224" xr:uid="{00000000-0005-0000-0000-000064110000}"/>
    <cellStyle name="20 % - Accent2 16 2 3" xfId="8448" xr:uid="{00000000-0005-0000-0000-000065110000}"/>
    <cellStyle name="20 % - Accent2 16 2 3 2" xfId="36360" xr:uid="{00000000-0005-0000-0000-000066110000}"/>
    <cellStyle name="20 % - Accent2 16 2 4" xfId="18680" xr:uid="{00000000-0005-0000-0000-000067110000}"/>
    <cellStyle name="20 % - Accent2 16 2 4 2" xfId="46592" xr:uid="{00000000-0005-0000-0000-000068110000}"/>
    <cellStyle name="20 % - Accent2 16 2 5" xfId="29668" xr:uid="{00000000-0005-0000-0000-000069110000}"/>
    <cellStyle name="20 % - Accent2 16 3" xfId="2153" xr:uid="{00000000-0005-0000-0000-00006A110000}"/>
    <cellStyle name="20 % - Accent2 16 3 2" xfId="5709" xr:uid="{00000000-0005-0000-0000-00006B110000}"/>
    <cellStyle name="20 % - Accent2 16 3 2 2" xfId="33630" xr:uid="{00000000-0005-0000-0000-00006C110000}"/>
    <cellStyle name="20 % - Accent2 16 3 3" xfId="13563" xr:uid="{00000000-0005-0000-0000-00006D110000}"/>
    <cellStyle name="20 % - Accent2 16 3 3 2" xfId="41475" xr:uid="{00000000-0005-0000-0000-00006E110000}"/>
    <cellStyle name="20 % - Accent2 16 3 4" xfId="23795" xr:uid="{00000000-0005-0000-0000-00006F110000}"/>
    <cellStyle name="20 % - Accent2 16 3 4 2" xfId="51707" xr:uid="{00000000-0005-0000-0000-000070110000}"/>
    <cellStyle name="20 % - Accent2 16 3 5" xfId="30074" xr:uid="{00000000-0005-0000-0000-000071110000}"/>
    <cellStyle name="20 % - Accent2 16 4" xfId="2559" xr:uid="{00000000-0005-0000-0000-000072110000}"/>
    <cellStyle name="20 % - Accent2 16 4 2" xfId="6115" xr:uid="{00000000-0005-0000-0000-000073110000}"/>
    <cellStyle name="20 % - Accent2 16 4 2 2" xfId="34036" xr:uid="{00000000-0005-0000-0000-000074110000}"/>
    <cellStyle name="20 % - Accent2 16 4 3" xfId="30480" xr:uid="{00000000-0005-0000-0000-000075110000}"/>
    <cellStyle name="20 % - Accent2 16 5" xfId="3259" xr:uid="{00000000-0005-0000-0000-000076110000}"/>
    <cellStyle name="20 % - Accent2 16 5 2" xfId="6815" xr:uid="{00000000-0005-0000-0000-000077110000}"/>
    <cellStyle name="20 % - Accent2 16 5 2 2" xfId="34736" xr:uid="{00000000-0005-0000-0000-000078110000}"/>
    <cellStyle name="20 % - Accent2 16 5 3" xfId="31180" xr:uid="{00000000-0005-0000-0000-000079110000}"/>
    <cellStyle name="20 % - Accent2 16 6" xfId="821" xr:uid="{00000000-0005-0000-0000-00007A110000}"/>
    <cellStyle name="20 % - Accent2 16 6 2" xfId="4377" xr:uid="{00000000-0005-0000-0000-00007B110000}"/>
    <cellStyle name="20 % - Accent2 16 6 2 2" xfId="32298" xr:uid="{00000000-0005-0000-0000-00007C110000}"/>
    <cellStyle name="20 % - Accent2 16 6 3" xfId="28742" xr:uid="{00000000-0005-0000-0000-00007D110000}"/>
    <cellStyle name="20 % - Accent2 16 7" xfId="3973" xr:uid="{00000000-0005-0000-0000-00007E110000}"/>
    <cellStyle name="20 % - Accent2 16 7 2" xfId="31894" xr:uid="{00000000-0005-0000-0000-00007F110000}"/>
    <cellStyle name="20 % - Accent2 16 8" xfId="8447" xr:uid="{00000000-0005-0000-0000-000080110000}"/>
    <cellStyle name="20 % - Accent2 16 8 2" xfId="36359" xr:uid="{00000000-0005-0000-0000-000081110000}"/>
    <cellStyle name="20 % - Accent2 16 9" xfId="18679" xr:uid="{00000000-0005-0000-0000-000082110000}"/>
    <cellStyle name="20 % - Accent2 16 9 2" xfId="46591" xr:uid="{00000000-0005-0000-0000-000083110000}"/>
    <cellStyle name="20 % - Accent2 17" xfId="431" xr:uid="{00000000-0005-0000-0000-000084110000}"/>
    <cellStyle name="20 % - Accent2 17 10" xfId="28352" xr:uid="{00000000-0005-0000-0000-000085110000}"/>
    <cellStyle name="20 % - Accent2 17 2" xfId="1761" xr:uid="{00000000-0005-0000-0000-000086110000}"/>
    <cellStyle name="20 % - Accent2 17 2 2" xfId="5317" xr:uid="{00000000-0005-0000-0000-000087110000}"/>
    <cellStyle name="20 % - Accent2 17 2 2 2" xfId="13566" xr:uid="{00000000-0005-0000-0000-000088110000}"/>
    <cellStyle name="20 % - Accent2 17 2 2 2 2" xfId="41478" xr:uid="{00000000-0005-0000-0000-000089110000}"/>
    <cellStyle name="20 % - Accent2 17 2 2 3" xfId="23798" xr:uid="{00000000-0005-0000-0000-00008A110000}"/>
    <cellStyle name="20 % - Accent2 17 2 2 3 2" xfId="51710" xr:uid="{00000000-0005-0000-0000-00008B110000}"/>
    <cellStyle name="20 % - Accent2 17 2 2 4" xfId="33238" xr:uid="{00000000-0005-0000-0000-00008C110000}"/>
    <cellStyle name="20 % - Accent2 17 2 3" xfId="8450" xr:uid="{00000000-0005-0000-0000-00008D110000}"/>
    <cellStyle name="20 % - Accent2 17 2 3 2" xfId="36362" xr:uid="{00000000-0005-0000-0000-00008E110000}"/>
    <cellStyle name="20 % - Accent2 17 2 4" xfId="18682" xr:uid="{00000000-0005-0000-0000-00008F110000}"/>
    <cellStyle name="20 % - Accent2 17 2 4 2" xfId="46594" xr:uid="{00000000-0005-0000-0000-000090110000}"/>
    <cellStyle name="20 % - Accent2 17 2 5" xfId="29682" xr:uid="{00000000-0005-0000-0000-000091110000}"/>
    <cellStyle name="20 % - Accent2 17 3" xfId="2167" xr:uid="{00000000-0005-0000-0000-000092110000}"/>
    <cellStyle name="20 % - Accent2 17 3 2" xfId="5723" xr:uid="{00000000-0005-0000-0000-000093110000}"/>
    <cellStyle name="20 % - Accent2 17 3 2 2" xfId="33644" xr:uid="{00000000-0005-0000-0000-000094110000}"/>
    <cellStyle name="20 % - Accent2 17 3 3" xfId="13565" xr:uid="{00000000-0005-0000-0000-000095110000}"/>
    <cellStyle name="20 % - Accent2 17 3 3 2" xfId="41477" xr:uid="{00000000-0005-0000-0000-000096110000}"/>
    <cellStyle name="20 % - Accent2 17 3 4" xfId="23797" xr:uid="{00000000-0005-0000-0000-000097110000}"/>
    <cellStyle name="20 % - Accent2 17 3 4 2" xfId="51709" xr:uid="{00000000-0005-0000-0000-000098110000}"/>
    <cellStyle name="20 % - Accent2 17 3 5" xfId="30088" xr:uid="{00000000-0005-0000-0000-000099110000}"/>
    <cellStyle name="20 % - Accent2 17 4" xfId="2573" xr:uid="{00000000-0005-0000-0000-00009A110000}"/>
    <cellStyle name="20 % - Accent2 17 4 2" xfId="6129" xr:uid="{00000000-0005-0000-0000-00009B110000}"/>
    <cellStyle name="20 % - Accent2 17 4 2 2" xfId="34050" xr:uid="{00000000-0005-0000-0000-00009C110000}"/>
    <cellStyle name="20 % - Accent2 17 4 3" xfId="30494" xr:uid="{00000000-0005-0000-0000-00009D110000}"/>
    <cellStyle name="20 % - Accent2 17 5" xfId="3273" xr:uid="{00000000-0005-0000-0000-00009E110000}"/>
    <cellStyle name="20 % - Accent2 17 5 2" xfId="6829" xr:uid="{00000000-0005-0000-0000-00009F110000}"/>
    <cellStyle name="20 % - Accent2 17 5 2 2" xfId="34750" xr:uid="{00000000-0005-0000-0000-0000A0110000}"/>
    <cellStyle name="20 % - Accent2 17 5 3" xfId="31194" xr:uid="{00000000-0005-0000-0000-0000A1110000}"/>
    <cellStyle name="20 % - Accent2 17 6" xfId="1199" xr:uid="{00000000-0005-0000-0000-0000A2110000}"/>
    <cellStyle name="20 % - Accent2 17 6 2" xfId="4755" xr:uid="{00000000-0005-0000-0000-0000A3110000}"/>
    <cellStyle name="20 % - Accent2 17 6 2 2" xfId="32676" xr:uid="{00000000-0005-0000-0000-0000A4110000}"/>
    <cellStyle name="20 % - Accent2 17 6 3" xfId="29120" xr:uid="{00000000-0005-0000-0000-0000A5110000}"/>
    <cellStyle name="20 % - Accent2 17 7" xfId="3987" xr:uid="{00000000-0005-0000-0000-0000A6110000}"/>
    <cellStyle name="20 % - Accent2 17 7 2" xfId="31908" xr:uid="{00000000-0005-0000-0000-0000A7110000}"/>
    <cellStyle name="20 % - Accent2 17 8" xfId="8449" xr:uid="{00000000-0005-0000-0000-0000A8110000}"/>
    <cellStyle name="20 % - Accent2 17 8 2" xfId="36361" xr:uid="{00000000-0005-0000-0000-0000A9110000}"/>
    <cellStyle name="20 % - Accent2 17 9" xfId="18681" xr:uid="{00000000-0005-0000-0000-0000AA110000}"/>
    <cellStyle name="20 % - Accent2 17 9 2" xfId="46593" xr:uid="{00000000-0005-0000-0000-0000AB110000}"/>
    <cellStyle name="20 % - Accent2 18" xfId="443" xr:uid="{00000000-0005-0000-0000-0000AC110000}"/>
    <cellStyle name="20 % - Accent2 18 2" xfId="2585" xr:uid="{00000000-0005-0000-0000-0000AD110000}"/>
    <cellStyle name="20 % - Accent2 18 2 2" xfId="6141" xr:uid="{00000000-0005-0000-0000-0000AE110000}"/>
    <cellStyle name="20 % - Accent2 18 2 2 2" xfId="34062" xr:uid="{00000000-0005-0000-0000-0000AF110000}"/>
    <cellStyle name="20 % - Accent2 18 2 3" xfId="13567" xr:uid="{00000000-0005-0000-0000-0000B0110000}"/>
    <cellStyle name="20 % - Accent2 18 2 3 2" xfId="41479" xr:uid="{00000000-0005-0000-0000-0000B1110000}"/>
    <cellStyle name="20 % - Accent2 18 2 4" xfId="23799" xr:uid="{00000000-0005-0000-0000-0000B2110000}"/>
    <cellStyle name="20 % - Accent2 18 2 4 2" xfId="51711" xr:uid="{00000000-0005-0000-0000-0000B3110000}"/>
    <cellStyle name="20 % - Accent2 18 2 5" xfId="30506" xr:uid="{00000000-0005-0000-0000-0000B4110000}"/>
    <cellStyle name="20 % - Accent2 18 3" xfId="3285" xr:uid="{00000000-0005-0000-0000-0000B5110000}"/>
    <cellStyle name="20 % - Accent2 18 3 2" xfId="6841" xr:uid="{00000000-0005-0000-0000-0000B6110000}"/>
    <cellStyle name="20 % - Accent2 18 3 2 2" xfId="34762" xr:uid="{00000000-0005-0000-0000-0000B7110000}"/>
    <cellStyle name="20 % - Accent2 18 3 3" xfId="31206" xr:uid="{00000000-0005-0000-0000-0000B8110000}"/>
    <cellStyle name="20 % - Accent2 18 4" xfId="1367" xr:uid="{00000000-0005-0000-0000-0000B9110000}"/>
    <cellStyle name="20 % - Accent2 18 4 2" xfId="4923" xr:uid="{00000000-0005-0000-0000-0000BA110000}"/>
    <cellStyle name="20 % - Accent2 18 4 2 2" xfId="32844" xr:uid="{00000000-0005-0000-0000-0000BB110000}"/>
    <cellStyle name="20 % - Accent2 18 4 3" xfId="29288" xr:uid="{00000000-0005-0000-0000-0000BC110000}"/>
    <cellStyle name="20 % - Accent2 18 5" xfId="3999" xr:uid="{00000000-0005-0000-0000-0000BD110000}"/>
    <cellStyle name="20 % - Accent2 18 5 2" xfId="31920" xr:uid="{00000000-0005-0000-0000-0000BE110000}"/>
    <cellStyle name="20 % - Accent2 18 6" xfId="8451" xr:uid="{00000000-0005-0000-0000-0000BF110000}"/>
    <cellStyle name="20 % - Accent2 18 6 2" xfId="36363" xr:uid="{00000000-0005-0000-0000-0000C0110000}"/>
    <cellStyle name="20 % - Accent2 18 7" xfId="18683" xr:uid="{00000000-0005-0000-0000-0000C1110000}"/>
    <cellStyle name="20 % - Accent2 18 7 2" xfId="46595" xr:uid="{00000000-0005-0000-0000-0000C2110000}"/>
    <cellStyle name="20 % - Accent2 18 8" xfId="28364" xr:uid="{00000000-0005-0000-0000-0000C3110000}"/>
    <cellStyle name="20 % - Accent2 19" xfId="725" xr:uid="{00000000-0005-0000-0000-0000C4110000}"/>
    <cellStyle name="20 % - Accent2 19 2" xfId="2867" xr:uid="{00000000-0005-0000-0000-0000C5110000}"/>
    <cellStyle name="20 % - Accent2 19 2 2" xfId="6423" xr:uid="{00000000-0005-0000-0000-0000C6110000}"/>
    <cellStyle name="20 % - Accent2 19 2 2 2" xfId="34344" xr:uid="{00000000-0005-0000-0000-0000C7110000}"/>
    <cellStyle name="20 % - Accent2 19 2 3" xfId="13568" xr:uid="{00000000-0005-0000-0000-0000C8110000}"/>
    <cellStyle name="20 % - Accent2 19 2 3 2" xfId="41480" xr:uid="{00000000-0005-0000-0000-0000C9110000}"/>
    <cellStyle name="20 % - Accent2 19 2 4" xfId="23800" xr:uid="{00000000-0005-0000-0000-0000CA110000}"/>
    <cellStyle name="20 % - Accent2 19 2 4 2" xfId="51712" xr:uid="{00000000-0005-0000-0000-0000CB110000}"/>
    <cellStyle name="20 % - Accent2 19 2 5" xfId="30788" xr:uid="{00000000-0005-0000-0000-0000CC110000}"/>
    <cellStyle name="20 % - Accent2 19 3" xfId="3567" xr:uid="{00000000-0005-0000-0000-0000CD110000}"/>
    <cellStyle name="20 % - Accent2 19 3 2" xfId="7123" xr:uid="{00000000-0005-0000-0000-0000CE110000}"/>
    <cellStyle name="20 % - Accent2 19 3 2 2" xfId="35044" xr:uid="{00000000-0005-0000-0000-0000CF110000}"/>
    <cellStyle name="20 % - Accent2 19 3 3" xfId="31488" xr:uid="{00000000-0005-0000-0000-0000D0110000}"/>
    <cellStyle name="20 % - Accent2 19 4" xfId="1773" xr:uid="{00000000-0005-0000-0000-0000D1110000}"/>
    <cellStyle name="20 % - Accent2 19 4 2" xfId="5329" xr:uid="{00000000-0005-0000-0000-0000D2110000}"/>
    <cellStyle name="20 % - Accent2 19 4 2 2" xfId="33250" xr:uid="{00000000-0005-0000-0000-0000D3110000}"/>
    <cellStyle name="20 % - Accent2 19 4 3" xfId="29694" xr:uid="{00000000-0005-0000-0000-0000D4110000}"/>
    <cellStyle name="20 % - Accent2 19 5" xfId="4281" xr:uid="{00000000-0005-0000-0000-0000D5110000}"/>
    <cellStyle name="20 % - Accent2 19 5 2" xfId="32202" xr:uid="{00000000-0005-0000-0000-0000D6110000}"/>
    <cellStyle name="20 % - Accent2 19 6" xfId="8452" xr:uid="{00000000-0005-0000-0000-0000D7110000}"/>
    <cellStyle name="20 % - Accent2 19 6 2" xfId="36364" xr:uid="{00000000-0005-0000-0000-0000D8110000}"/>
    <cellStyle name="20 % - Accent2 19 7" xfId="18684" xr:uid="{00000000-0005-0000-0000-0000D9110000}"/>
    <cellStyle name="20 % - Accent2 19 7 2" xfId="46596" xr:uid="{00000000-0005-0000-0000-0000DA110000}"/>
    <cellStyle name="20 % - Accent2 19 8" xfId="28646" xr:uid="{00000000-0005-0000-0000-0000DB110000}"/>
    <cellStyle name="20 % - Accent2 2" xfId="50" xr:uid="{00000000-0005-0000-0000-0000DC110000}"/>
    <cellStyle name="20 % - Accent2 2 10" xfId="2895" xr:uid="{00000000-0005-0000-0000-0000DD110000}"/>
    <cellStyle name="20 % - Accent2 2 10 2" xfId="6451" xr:uid="{00000000-0005-0000-0000-0000DE110000}"/>
    <cellStyle name="20 % - Accent2 2 10 2 2" xfId="13570" xr:uid="{00000000-0005-0000-0000-0000DF110000}"/>
    <cellStyle name="20 % - Accent2 2 10 2 2 2" xfId="23802" xr:uid="{00000000-0005-0000-0000-0000E0110000}"/>
    <cellStyle name="20 % - Accent2 2 10 2 2 2 2" xfId="51714" xr:uid="{00000000-0005-0000-0000-0000E1110000}"/>
    <cellStyle name="20 % - Accent2 2 10 2 2 3" xfId="41482" xr:uid="{00000000-0005-0000-0000-0000E2110000}"/>
    <cellStyle name="20 % - Accent2 2 10 2 3" xfId="8454" xr:uid="{00000000-0005-0000-0000-0000E3110000}"/>
    <cellStyle name="20 % - Accent2 2 10 2 3 2" xfId="36366" xr:uid="{00000000-0005-0000-0000-0000E4110000}"/>
    <cellStyle name="20 % - Accent2 2 10 2 4" xfId="18686" xr:uid="{00000000-0005-0000-0000-0000E5110000}"/>
    <cellStyle name="20 % - Accent2 2 10 2 4 2" xfId="46598" xr:uid="{00000000-0005-0000-0000-0000E6110000}"/>
    <cellStyle name="20 % - Accent2 2 10 2 5" xfId="34372" xr:uid="{00000000-0005-0000-0000-0000E7110000}"/>
    <cellStyle name="20 % - Accent2 2 10 3" xfId="13569" xr:uid="{00000000-0005-0000-0000-0000E8110000}"/>
    <cellStyle name="20 % - Accent2 2 10 3 2" xfId="23801" xr:uid="{00000000-0005-0000-0000-0000E9110000}"/>
    <cellStyle name="20 % - Accent2 2 10 3 2 2" xfId="51713" xr:uid="{00000000-0005-0000-0000-0000EA110000}"/>
    <cellStyle name="20 % - Accent2 2 10 3 3" xfId="41481" xr:uid="{00000000-0005-0000-0000-0000EB110000}"/>
    <cellStyle name="20 % - Accent2 2 10 4" xfId="8453" xr:uid="{00000000-0005-0000-0000-0000EC110000}"/>
    <cellStyle name="20 % - Accent2 2 10 4 2" xfId="36365" xr:uid="{00000000-0005-0000-0000-0000ED110000}"/>
    <cellStyle name="20 % - Accent2 2 10 5" xfId="18685" xr:uid="{00000000-0005-0000-0000-0000EE110000}"/>
    <cellStyle name="20 % - Accent2 2 10 5 2" xfId="46597" xr:uid="{00000000-0005-0000-0000-0000EF110000}"/>
    <cellStyle name="20 % - Accent2 2 10 6" xfId="30816" xr:uid="{00000000-0005-0000-0000-0000F0110000}"/>
    <cellStyle name="20 % - Accent2 2 11" xfId="767" xr:uid="{00000000-0005-0000-0000-0000F1110000}"/>
    <cellStyle name="20 % - Accent2 2 11 2" xfId="4323" xr:uid="{00000000-0005-0000-0000-0000F2110000}"/>
    <cellStyle name="20 % - Accent2 2 11 2 2" xfId="13571" xr:uid="{00000000-0005-0000-0000-0000F3110000}"/>
    <cellStyle name="20 % - Accent2 2 11 2 2 2" xfId="41483" xr:uid="{00000000-0005-0000-0000-0000F4110000}"/>
    <cellStyle name="20 % - Accent2 2 11 2 3" xfId="23803" xr:uid="{00000000-0005-0000-0000-0000F5110000}"/>
    <cellStyle name="20 % - Accent2 2 11 2 3 2" xfId="51715" xr:uid="{00000000-0005-0000-0000-0000F6110000}"/>
    <cellStyle name="20 % - Accent2 2 11 2 4" xfId="32244" xr:uid="{00000000-0005-0000-0000-0000F7110000}"/>
    <cellStyle name="20 % - Accent2 2 11 3" xfId="8455" xr:uid="{00000000-0005-0000-0000-0000F8110000}"/>
    <cellStyle name="20 % - Accent2 2 11 3 2" xfId="36367" xr:uid="{00000000-0005-0000-0000-0000F9110000}"/>
    <cellStyle name="20 % - Accent2 2 11 4" xfId="18687" xr:uid="{00000000-0005-0000-0000-0000FA110000}"/>
    <cellStyle name="20 % - Accent2 2 11 4 2" xfId="46599" xr:uid="{00000000-0005-0000-0000-0000FB110000}"/>
    <cellStyle name="20 % - Accent2 2 11 5" xfId="28688" xr:uid="{00000000-0005-0000-0000-0000FC110000}"/>
    <cellStyle name="20 % - Accent2 2 12" xfId="3609" xr:uid="{00000000-0005-0000-0000-0000FD110000}"/>
    <cellStyle name="20 % - Accent2 2 12 2" xfId="13572" xr:uid="{00000000-0005-0000-0000-0000FE110000}"/>
    <cellStyle name="20 % - Accent2 2 12 2 2" xfId="23804" xr:uid="{00000000-0005-0000-0000-0000FF110000}"/>
    <cellStyle name="20 % - Accent2 2 12 2 2 2" xfId="51716" xr:uid="{00000000-0005-0000-0000-000000120000}"/>
    <cellStyle name="20 % - Accent2 2 12 2 3" xfId="41484" xr:uid="{00000000-0005-0000-0000-000001120000}"/>
    <cellStyle name="20 % - Accent2 2 12 3" xfId="8456" xr:uid="{00000000-0005-0000-0000-000002120000}"/>
    <cellStyle name="20 % - Accent2 2 12 3 2" xfId="36368" xr:uid="{00000000-0005-0000-0000-000003120000}"/>
    <cellStyle name="20 % - Accent2 2 12 4" xfId="18688" xr:uid="{00000000-0005-0000-0000-000004120000}"/>
    <cellStyle name="20 % - Accent2 2 12 4 2" xfId="46600" xr:uid="{00000000-0005-0000-0000-000005120000}"/>
    <cellStyle name="20 % - Accent2 2 12 5" xfId="31530" xr:uid="{00000000-0005-0000-0000-000006120000}"/>
    <cellStyle name="20 % - Accent2 2 13" xfId="7177" xr:uid="{00000000-0005-0000-0000-000007120000}"/>
    <cellStyle name="20 % - Accent2 2 13 2" xfId="13573" xr:uid="{00000000-0005-0000-0000-000008120000}"/>
    <cellStyle name="20 % - Accent2 2 13 2 2" xfId="23805" xr:uid="{00000000-0005-0000-0000-000009120000}"/>
    <cellStyle name="20 % - Accent2 2 13 2 2 2" xfId="51717" xr:uid="{00000000-0005-0000-0000-00000A120000}"/>
    <cellStyle name="20 % - Accent2 2 13 2 3" xfId="41485" xr:uid="{00000000-0005-0000-0000-00000B120000}"/>
    <cellStyle name="20 % - Accent2 2 13 3" xfId="8457" xr:uid="{00000000-0005-0000-0000-00000C120000}"/>
    <cellStyle name="20 % - Accent2 2 13 3 2" xfId="36369" xr:uid="{00000000-0005-0000-0000-00000D120000}"/>
    <cellStyle name="20 % - Accent2 2 13 4" xfId="18689" xr:uid="{00000000-0005-0000-0000-00000E120000}"/>
    <cellStyle name="20 % - Accent2 2 13 4 2" xfId="46601" xr:uid="{00000000-0005-0000-0000-00000F120000}"/>
    <cellStyle name="20 % - Accent2 2 13 5" xfId="35098" xr:uid="{00000000-0005-0000-0000-000010120000}"/>
    <cellStyle name="20 % - Accent2 2 14" xfId="7806" xr:uid="{00000000-0005-0000-0000-000011120000}"/>
    <cellStyle name="20 % - Accent2 2 14 2" xfId="12923" xr:uid="{00000000-0005-0000-0000-000012120000}"/>
    <cellStyle name="20 % - Accent2 2 14 2 2" xfId="23155" xr:uid="{00000000-0005-0000-0000-000013120000}"/>
    <cellStyle name="20 % - Accent2 2 14 2 2 2" xfId="51067" xr:uid="{00000000-0005-0000-0000-000014120000}"/>
    <cellStyle name="20 % - Accent2 2 14 2 3" xfId="40835" xr:uid="{00000000-0005-0000-0000-000015120000}"/>
    <cellStyle name="20 % - Accent2 2 14 3" xfId="18039" xr:uid="{00000000-0005-0000-0000-000016120000}"/>
    <cellStyle name="20 % - Accent2 2 14 3 2" xfId="45951" xr:uid="{00000000-0005-0000-0000-000017120000}"/>
    <cellStyle name="20 % - Accent2 2 14 4" xfId="35719" xr:uid="{00000000-0005-0000-0000-000018120000}"/>
    <cellStyle name="20 % - Accent2 2 15" xfId="12624" xr:uid="{00000000-0005-0000-0000-000019120000}"/>
    <cellStyle name="20 % - Accent2 2 15 2" xfId="22856" xr:uid="{00000000-0005-0000-0000-00001A120000}"/>
    <cellStyle name="20 % - Accent2 2 15 2 2" xfId="50768" xr:uid="{00000000-0005-0000-0000-00001B120000}"/>
    <cellStyle name="20 % - Accent2 2 15 3" xfId="40536" xr:uid="{00000000-0005-0000-0000-00001C120000}"/>
    <cellStyle name="20 % - Accent2 2 16" xfId="7503" xr:uid="{00000000-0005-0000-0000-00001D120000}"/>
    <cellStyle name="20 % - Accent2 2 16 2" xfId="35420" xr:uid="{00000000-0005-0000-0000-00001E120000}"/>
    <cellStyle name="20 % - Accent2 2 17" xfId="17740" xr:uid="{00000000-0005-0000-0000-00001F120000}"/>
    <cellStyle name="20 % - Accent2 2 17 2" xfId="45652" xr:uid="{00000000-0005-0000-0000-000020120000}"/>
    <cellStyle name="20 % - Accent2 2 18" xfId="27974" xr:uid="{00000000-0005-0000-0000-000021120000}"/>
    <cellStyle name="20 % - Accent2 2 2" xfId="275" xr:uid="{00000000-0005-0000-0000-000022120000}"/>
    <cellStyle name="20 % - Accent2 2 2 10" xfId="7345" xr:uid="{00000000-0005-0000-0000-000023120000}"/>
    <cellStyle name="20 % - Accent2 2 2 10 2" xfId="13574" xr:uid="{00000000-0005-0000-0000-000024120000}"/>
    <cellStyle name="20 % - Accent2 2 2 10 2 2" xfId="23806" xr:uid="{00000000-0005-0000-0000-000025120000}"/>
    <cellStyle name="20 % - Accent2 2 2 10 2 2 2" xfId="51718" xr:uid="{00000000-0005-0000-0000-000026120000}"/>
    <cellStyle name="20 % - Accent2 2 2 10 2 3" xfId="41486" xr:uid="{00000000-0005-0000-0000-000027120000}"/>
    <cellStyle name="20 % - Accent2 2 2 10 3" xfId="8458" xr:uid="{00000000-0005-0000-0000-000028120000}"/>
    <cellStyle name="20 % - Accent2 2 2 10 3 2" xfId="36370" xr:uid="{00000000-0005-0000-0000-000029120000}"/>
    <cellStyle name="20 % - Accent2 2 2 10 4" xfId="18690" xr:uid="{00000000-0005-0000-0000-00002A120000}"/>
    <cellStyle name="20 % - Accent2 2 2 10 4 2" xfId="46602" xr:uid="{00000000-0005-0000-0000-00002B120000}"/>
    <cellStyle name="20 % - Accent2 2 2 10 5" xfId="35266" xr:uid="{00000000-0005-0000-0000-00002C120000}"/>
    <cellStyle name="20 % - Accent2 2 2 11" xfId="8459" xr:uid="{00000000-0005-0000-0000-00002D120000}"/>
    <cellStyle name="20 % - Accent2 2 2 11 2" xfId="13575" xr:uid="{00000000-0005-0000-0000-00002E120000}"/>
    <cellStyle name="20 % - Accent2 2 2 11 2 2" xfId="23807" xr:uid="{00000000-0005-0000-0000-00002F120000}"/>
    <cellStyle name="20 % - Accent2 2 2 11 2 2 2" xfId="51719" xr:uid="{00000000-0005-0000-0000-000030120000}"/>
    <cellStyle name="20 % - Accent2 2 2 11 2 3" xfId="41487" xr:uid="{00000000-0005-0000-0000-000031120000}"/>
    <cellStyle name="20 % - Accent2 2 2 11 3" xfId="18691" xr:uid="{00000000-0005-0000-0000-000032120000}"/>
    <cellStyle name="20 % - Accent2 2 2 11 3 2" xfId="46603" xr:uid="{00000000-0005-0000-0000-000033120000}"/>
    <cellStyle name="20 % - Accent2 2 2 11 4" xfId="36371" xr:uid="{00000000-0005-0000-0000-000034120000}"/>
    <cellStyle name="20 % - Accent2 2 2 12" xfId="7919" xr:uid="{00000000-0005-0000-0000-000035120000}"/>
    <cellStyle name="20 % - Accent2 2 2 12 2" xfId="13035" xr:uid="{00000000-0005-0000-0000-000036120000}"/>
    <cellStyle name="20 % - Accent2 2 2 12 2 2" xfId="23267" xr:uid="{00000000-0005-0000-0000-000037120000}"/>
    <cellStyle name="20 % - Accent2 2 2 12 2 2 2" xfId="51179" xr:uid="{00000000-0005-0000-0000-000038120000}"/>
    <cellStyle name="20 % - Accent2 2 2 12 2 3" xfId="40947" xr:uid="{00000000-0005-0000-0000-000039120000}"/>
    <cellStyle name="20 % - Accent2 2 2 12 3" xfId="18151" xr:uid="{00000000-0005-0000-0000-00003A120000}"/>
    <cellStyle name="20 % - Accent2 2 2 12 3 2" xfId="46063" xr:uid="{00000000-0005-0000-0000-00003B120000}"/>
    <cellStyle name="20 % - Accent2 2 2 12 4" xfId="35831" xr:uid="{00000000-0005-0000-0000-00003C120000}"/>
    <cellStyle name="20 % - Accent2 2 2 13" xfId="12792" xr:uid="{00000000-0005-0000-0000-00003D120000}"/>
    <cellStyle name="20 % - Accent2 2 2 13 2" xfId="23024" xr:uid="{00000000-0005-0000-0000-00003E120000}"/>
    <cellStyle name="20 % - Accent2 2 2 13 2 2" xfId="50936" xr:uid="{00000000-0005-0000-0000-00003F120000}"/>
    <cellStyle name="20 % - Accent2 2 2 13 3" xfId="40704" xr:uid="{00000000-0005-0000-0000-000040120000}"/>
    <cellStyle name="20 % - Accent2 2 2 14" xfId="7671" xr:uid="{00000000-0005-0000-0000-000041120000}"/>
    <cellStyle name="20 % - Accent2 2 2 14 2" xfId="35588" xr:uid="{00000000-0005-0000-0000-000042120000}"/>
    <cellStyle name="20 % - Accent2 2 2 15" xfId="17908" xr:uid="{00000000-0005-0000-0000-000043120000}"/>
    <cellStyle name="20 % - Accent2 2 2 15 2" xfId="45820" xr:uid="{00000000-0005-0000-0000-000044120000}"/>
    <cellStyle name="20 % - Accent2 2 2 16" xfId="28196" xr:uid="{00000000-0005-0000-0000-000045120000}"/>
    <cellStyle name="20 % - Accent2 2 2 2" xfId="639" xr:uid="{00000000-0005-0000-0000-000046120000}"/>
    <cellStyle name="20 % - Accent2 2 2 2 2" xfId="2781" xr:uid="{00000000-0005-0000-0000-000047120000}"/>
    <cellStyle name="20 % - Accent2 2 2 2 2 2" xfId="6337" xr:uid="{00000000-0005-0000-0000-000048120000}"/>
    <cellStyle name="20 % - Accent2 2 2 2 2 2 2" xfId="13577" xr:uid="{00000000-0005-0000-0000-000049120000}"/>
    <cellStyle name="20 % - Accent2 2 2 2 2 2 2 2" xfId="41489" xr:uid="{00000000-0005-0000-0000-00004A120000}"/>
    <cellStyle name="20 % - Accent2 2 2 2 2 2 3" xfId="23809" xr:uid="{00000000-0005-0000-0000-00004B120000}"/>
    <cellStyle name="20 % - Accent2 2 2 2 2 2 3 2" xfId="51721" xr:uid="{00000000-0005-0000-0000-00004C120000}"/>
    <cellStyle name="20 % - Accent2 2 2 2 2 2 4" xfId="34258" xr:uid="{00000000-0005-0000-0000-00004D120000}"/>
    <cellStyle name="20 % - Accent2 2 2 2 2 3" xfId="8461" xr:uid="{00000000-0005-0000-0000-00004E120000}"/>
    <cellStyle name="20 % - Accent2 2 2 2 2 3 2" xfId="36373" xr:uid="{00000000-0005-0000-0000-00004F120000}"/>
    <cellStyle name="20 % - Accent2 2 2 2 2 4" xfId="18693" xr:uid="{00000000-0005-0000-0000-000050120000}"/>
    <cellStyle name="20 % - Accent2 2 2 2 2 4 2" xfId="46605" xr:uid="{00000000-0005-0000-0000-000051120000}"/>
    <cellStyle name="20 % - Accent2 2 2 2 2 5" xfId="30702" xr:uid="{00000000-0005-0000-0000-000052120000}"/>
    <cellStyle name="20 % - Accent2 2 2 2 3" xfId="3481" xr:uid="{00000000-0005-0000-0000-000053120000}"/>
    <cellStyle name="20 % - Accent2 2 2 2 3 2" xfId="7037" xr:uid="{00000000-0005-0000-0000-000054120000}"/>
    <cellStyle name="20 % - Accent2 2 2 2 3 2 2" xfId="34958" xr:uid="{00000000-0005-0000-0000-000055120000}"/>
    <cellStyle name="20 % - Accent2 2 2 2 3 3" xfId="13576" xr:uid="{00000000-0005-0000-0000-000056120000}"/>
    <cellStyle name="20 % - Accent2 2 2 2 3 3 2" xfId="41488" xr:uid="{00000000-0005-0000-0000-000057120000}"/>
    <cellStyle name="20 % - Accent2 2 2 2 3 4" xfId="23808" xr:uid="{00000000-0005-0000-0000-000058120000}"/>
    <cellStyle name="20 % - Accent2 2 2 2 3 4 2" xfId="51720" xr:uid="{00000000-0005-0000-0000-000059120000}"/>
    <cellStyle name="20 % - Accent2 2 2 2 3 5" xfId="31402" xr:uid="{00000000-0005-0000-0000-00005A120000}"/>
    <cellStyle name="20 % - Accent2 2 2 2 4" xfId="1059" xr:uid="{00000000-0005-0000-0000-00005B120000}"/>
    <cellStyle name="20 % - Accent2 2 2 2 4 2" xfId="4615" xr:uid="{00000000-0005-0000-0000-00005C120000}"/>
    <cellStyle name="20 % - Accent2 2 2 2 4 2 2" xfId="32536" xr:uid="{00000000-0005-0000-0000-00005D120000}"/>
    <cellStyle name="20 % - Accent2 2 2 2 4 3" xfId="28980" xr:uid="{00000000-0005-0000-0000-00005E120000}"/>
    <cellStyle name="20 % - Accent2 2 2 2 5" xfId="4195" xr:uid="{00000000-0005-0000-0000-00005F120000}"/>
    <cellStyle name="20 % - Accent2 2 2 2 5 2" xfId="32116" xr:uid="{00000000-0005-0000-0000-000060120000}"/>
    <cellStyle name="20 % - Accent2 2 2 2 6" xfId="8460" xr:uid="{00000000-0005-0000-0000-000061120000}"/>
    <cellStyle name="20 % - Accent2 2 2 2 6 2" xfId="36372" xr:uid="{00000000-0005-0000-0000-000062120000}"/>
    <cellStyle name="20 % - Accent2 2 2 2 7" xfId="18692" xr:uid="{00000000-0005-0000-0000-000063120000}"/>
    <cellStyle name="20 % - Accent2 2 2 2 7 2" xfId="46604" xr:uid="{00000000-0005-0000-0000-000064120000}"/>
    <cellStyle name="20 % - Accent2 2 2 2 8" xfId="28560" xr:uid="{00000000-0005-0000-0000-000065120000}"/>
    <cellStyle name="20 % - Accent2 2 2 3" xfId="1297" xr:uid="{00000000-0005-0000-0000-000066120000}"/>
    <cellStyle name="20 % - Accent2 2 2 3 2" xfId="4853" xr:uid="{00000000-0005-0000-0000-000067120000}"/>
    <cellStyle name="20 % - Accent2 2 2 3 2 2" xfId="13579" xr:uid="{00000000-0005-0000-0000-000068120000}"/>
    <cellStyle name="20 % - Accent2 2 2 3 2 2 2" xfId="23811" xr:uid="{00000000-0005-0000-0000-000069120000}"/>
    <cellStyle name="20 % - Accent2 2 2 3 2 2 2 2" xfId="51723" xr:uid="{00000000-0005-0000-0000-00006A120000}"/>
    <cellStyle name="20 % - Accent2 2 2 3 2 2 3" xfId="41491" xr:uid="{00000000-0005-0000-0000-00006B120000}"/>
    <cellStyle name="20 % - Accent2 2 2 3 2 3" xfId="8463" xr:uid="{00000000-0005-0000-0000-00006C120000}"/>
    <cellStyle name="20 % - Accent2 2 2 3 2 3 2" xfId="36375" xr:uid="{00000000-0005-0000-0000-00006D120000}"/>
    <cellStyle name="20 % - Accent2 2 2 3 2 4" xfId="18695" xr:uid="{00000000-0005-0000-0000-00006E120000}"/>
    <cellStyle name="20 % - Accent2 2 2 3 2 4 2" xfId="46607" xr:uid="{00000000-0005-0000-0000-00006F120000}"/>
    <cellStyle name="20 % - Accent2 2 2 3 2 5" xfId="32774" xr:uid="{00000000-0005-0000-0000-000070120000}"/>
    <cellStyle name="20 % - Accent2 2 2 3 3" xfId="13578" xr:uid="{00000000-0005-0000-0000-000071120000}"/>
    <cellStyle name="20 % - Accent2 2 2 3 3 2" xfId="23810" xr:uid="{00000000-0005-0000-0000-000072120000}"/>
    <cellStyle name="20 % - Accent2 2 2 3 3 2 2" xfId="51722" xr:uid="{00000000-0005-0000-0000-000073120000}"/>
    <cellStyle name="20 % - Accent2 2 2 3 3 3" xfId="41490" xr:uid="{00000000-0005-0000-0000-000074120000}"/>
    <cellStyle name="20 % - Accent2 2 2 3 4" xfId="8462" xr:uid="{00000000-0005-0000-0000-000075120000}"/>
    <cellStyle name="20 % - Accent2 2 2 3 4 2" xfId="36374" xr:uid="{00000000-0005-0000-0000-000076120000}"/>
    <cellStyle name="20 % - Accent2 2 2 3 5" xfId="18694" xr:uid="{00000000-0005-0000-0000-000077120000}"/>
    <cellStyle name="20 % - Accent2 2 2 3 5 2" xfId="46606" xr:uid="{00000000-0005-0000-0000-000078120000}"/>
    <cellStyle name="20 % - Accent2 2 2 3 6" xfId="29218" xr:uid="{00000000-0005-0000-0000-000079120000}"/>
    <cellStyle name="20 % - Accent2 2 2 4" xfId="1605" xr:uid="{00000000-0005-0000-0000-00007A120000}"/>
    <cellStyle name="20 % - Accent2 2 2 4 2" xfId="5161" xr:uid="{00000000-0005-0000-0000-00007B120000}"/>
    <cellStyle name="20 % - Accent2 2 2 4 2 2" xfId="13581" xr:uid="{00000000-0005-0000-0000-00007C120000}"/>
    <cellStyle name="20 % - Accent2 2 2 4 2 2 2" xfId="23813" xr:uid="{00000000-0005-0000-0000-00007D120000}"/>
    <cellStyle name="20 % - Accent2 2 2 4 2 2 2 2" xfId="51725" xr:uid="{00000000-0005-0000-0000-00007E120000}"/>
    <cellStyle name="20 % - Accent2 2 2 4 2 2 3" xfId="41493" xr:uid="{00000000-0005-0000-0000-00007F120000}"/>
    <cellStyle name="20 % - Accent2 2 2 4 2 3" xfId="8465" xr:uid="{00000000-0005-0000-0000-000080120000}"/>
    <cellStyle name="20 % - Accent2 2 2 4 2 3 2" xfId="36377" xr:uid="{00000000-0005-0000-0000-000081120000}"/>
    <cellStyle name="20 % - Accent2 2 2 4 2 4" xfId="18697" xr:uid="{00000000-0005-0000-0000-000082120000}"/>
    <cellStyle name="20 % - Accent2 2 2 4 2 4 2" xfId="46609" xr:uid="{00000000-0005-0000-0000-000083120000}"/>
    <cellStyle name="20 % - Accent2 2 2 4 2 5" xfId="33082" xr:uid="{00000000-0005-0000-0000-000084120000}"/>
    <cellStyle name="20 % - Accent2 2 2 4 3" xfId="13580" xr:uid="{00000000-0005-0000-0000-000085120000}"/>
    <cellStyle name="20 % - Accent2 2 2 4 3 2" xfId="23812" xr:uid="{00000000-0005-0000-0000-000086120000}"/>
    <cellStyle name="20 % - Accent2 2 2 4 3 2 2" xfId="51724" xr:uid="{00000000-0005-0000-0000-000087120000}"/>
    <cellStyle name="20 % - Accent2 2 2 4 3 3" xfId="41492" xr:uid="{00000000-0005-0000-0000-000088120000}"/>
    <cellStyle name="20 % - Accent2 2 2 4 4" xfId="8464" xr:uid="{00000000-0005-0000-0000-000089120000}"/>
    <cellStyle name="20 % - Accent2 2 2 4 4 2" xfId="36376" xr:uid="{00000000-0005-0000-0000-00008A120000}"/>
    <cellStyle name="20 % - Accent2 2 2 4 5" xfId="18696" xr:uid="{00000000-0005-0000-0000-00008B120000}"/>
    <cellStyle name="20 % - Accent2 2 2 4 5 2" xfId="46608" xr:uid="{00000000-0005-0000-0000-00008C120000}"/>
    <cellStyle name="20 % - Accent2 2 2 4 6" xfId="29526" xr:uid="{00000000-0005-0000-0000-00008D120000}"/>
    <cellStyle name="20 % - Accent2 2 2 5" xfId="2011" xr:uid="{00000000-0005-0000-0000-00008E120000}"/>
    <cellStyle name="20 % - Accent2 2 2 5 2" xfId="5567" xr:uid="{00000000-0005-0000-0000-00008F120000}"/>
    <cellStyle name="20 % - Accent2 2 2 5 2 2" xfId="13583" xr:uid="{00000000-0005-0000-0000-000090120000}"/>
    <cellStyle name="20 % - Accent2 2 2 5 2 2 2" xfId="23815" xr:uid="{00000000-0005-0000-0000-000091120000}"/>
    <cellStyle name="20 % - Accent2 2 2 5 2 2 2 2" xfId="51727" xr:uid="{00000000-0005-0000-0000-000092120000}"/>
    <cellStyle name="20 % - Accent2 2 2 5 2 2 3" xfId="41495" xr:uid="{00000000-0005-0000-0000-000093120000}"/>
    <cellStyle name="20 % - Accent2 2 2 5 2 3" xfId="8467" xr:uid="{00000000-0005-0000-0000-000094120000}"/>
    <cellStyle name="20 % - Accent2 2 2 5 2 3 2" xfId="36379" xr:uid="{00000000-0005-0000-0000-000095120000}"/>
    <cellStyle name="20 % - Accent2 2 2 5 2 4" xfId="18699" xr:uid="{00000000-0005-0000-0000-000096120000}"/>
    <cellStyle name="20 % - Accent2 2 2 5 2 4 2" xfId="46611" xr:uid="{00000000-0005-0000-0000-000097120000}"/>
    <cellStyle name="20 % - Accent2 2 2 5 2 5" xfId="33488" xr:uid="{00000000-0005-0000-0000-000098120000}"/>
    <cellStyle name="20 % - Accent2 2 2 5 3" xfId="13582" xr:uid="{00000000-0005-0000-0000-000099120000}"/>
    <cellStyle name="20 % - Accent2 2 2 5 3 2" xfId="23814" xr:uid="{00000000-0005-0000-0000-00009A120000}"/>
    <cellStyle name="20 % - Accent2 2 2 5 3 2 2" xfId="51726" xr:uid="{00000000-0005-0000-0000-00009B120000}"/>
    <cellStyle name="20 % - Accent2 2 2 5 3 3" xfId="41494" xr:uid="{00000000-0005-0000-0000-00009C120000}"/>
    <cellStyle name="20 % - Accent2 2 2 5 4" xfId="8466" xr:uid="{00000000-0005-0000-0000-00009D120000}"/>
    <cellStyle name="20 % - Accent2 2 2 5 4 2" xfId="36378" xr:uid="{00000000-0005-0000-0000-00009E120000}"/>
    <cellStyle name="20 % - Accent2 2 2 5 5" xfId="18698" xr:uid="{00000000-0005-0000-0000-00009F120000}"/>
    <cellStyle name="20 % - Accent2 2 2 5 5 2" xfId="46610" xr:uid="{00000000-0005-0000-0000-0000A0120000}"/>
    <cellStyle name="20 % - Accent2 2 2 5 6" xfId="29932" xr:uid="{00000000-0005-0000-0000-0000A1120000}"/>
    <cellStyle name="20 % - Accent2 2 2 6" xfId="2417" xr:uid="{00000000-0005-0000-0000-0000A2120000}"/>
    <cellStyle name="20 % - Accent2 2 2 6 2" xfId="5973" xr:uid="{00000000-0005-0000-0000-0000A3120000}"/>
    <cellStyle name="20 % - Accent2 2 2 6 2 2" xfId="13585" xr:uid="{00000000-0005-0000-0000-0000A4120000}"/>
    <cellStyle name="20 % - Accent2 2 2 6 2 2 2" xfId="23817" xr:uid="{00000000-0005-0000-0000-0000A5120000}"/>
    <cellStyle name="20 % - Accent2 2 2 6 2 2 2 2" xfId="51729" xr:uid="{00000000-0005-0000-0000-0000A6120000}"/>
    <cellStyle name="20 % - Accent2 2 2 6 2 2 3" xfId="41497" xr:uid="{00000000-0005-0000-0000-0000A7120000}"/>
    <cellStyle name="20 % - Accent2 2 2 6 2 3" xfId="8469" xr:uid="{00000000-0005-0000-0000-0000A8120000}"/>
    <cellStyle name="20 % - Accent2 2 2 6 2 3 2" xfId="36381" xr:uid="{00000000-0005-0000-0000-0000A9120000}"/>
    <cellStyle name="20 % - Accent2 2 2 6 2 4" xfId="18701" xr:uid="{00000000-0005-0000-0000-0000AA120000}"/>
    <cellStyle name="20 % - Accent2 2 2 6 2 4 2" xfId="46613" xr:uid="{00000000-0005-0000-0000-0000AB120000}"/>
    <cellStyle name="20 % - Accent2 2 2 6 2 5" xfId="33894" xr:uid="{00000000-0005-0000-0000-0000AC120000}"/>
    <cellStyle name="20 % - Accent2 2 2 6 3" xfId="13584" xr:uid="{00000000-0005-0000-0000-0000AD120000}"/>
    <cellStyle name="20 % - Accent2 2 2 6 3 2" xfId="23816" xr:uid="{00000000-0005-0000-0000-0000AE120000}"/>
    <cellStyle name="20 % - Accent2 2 2 6 3 2 2" xfId="51728" xr:uid="{00000000-0005-0000-0000-0000AF120000}"/>
    <cellStyle name="20 % - Accent2 2 2 6 3 3" xfId="41496" xr:uid="{00000000-0005-0000-0000-0000B0120000}"/>
    <cellStyle name="20 % - Accent2 2 2 6 4" xfId="8468" xr:uid="{00000000-0005-0000-0000-0000B1120000}"/>
    <cellStyle name="20 % - Accent2 2 2 6 4 2" xfId="36380" xr:uid="{00000000-0005-0000-0000-0000B2120000}"/>
    <cellStyle name="20 % - Accent2 2 2 6 5" xfId="18700" xr:uid="{00000000-0005-0000-0000-0000B3120000}"/>
    <cellStyle name="20 % - Accent2 2 2 6 5 2" xfId="46612" xr:uid="{00000000-0005-0000-0000-0000B4120000}"/>
    <cellStyle name="20 % - Accent2 2 2 6 6" xfId="30338" xr:uid="{00000000-0005-0000-0000-0000B5120000}"/>
    <cellStyle name="20 % - Accent2 2 2 7" xfId="3117" xr:uid="{00000000-0005-0000-0000-0000B6120000}"/>
    <cellStyle name="20 % - Accent2 2 2 7 2" xfId="6673" xr:uid="{00000000-0005-0000-0000-0000B7120000}"/>
    <cellStyle name="20 % - Accent2 2 2 7 2 2" xfId="13587" xr:uid="{00000000-0005-0000-0000-0000B8120000}"/>
    <cellStyle name="20 % - Accent2 2 2 7 2 2 2" xfId="23819" xr:uid="{00000000-0005-0000-0000-0000B9120000}"/>
    <cellStyle name="20 % - Accent2 2 2 7 2 2 2 2" xfId="51731" xr:uid="{00000000-0005-0000-0000-0000BA120000}"/>
    <cellStyle name="20 % - Accent2 2 2 7 2 2 3" xfId="41499" xr:uid="{00000000-0005-0000-0000-0000BB120000}"/>
    <cellStyle name="20 % - Accent2 2 2 7 2 3" xfId="8471" xr:uid="{00000000-0005-0000-0000-0000BC120000}"/>
    <cellStyle name="20 % - Accent2 2 2 7 2 3 2" xfId="36383" xr:uid="{00000000-0005-0000-0000-0000BD120000}"/>
    <cellStyle name="20 % - Accent2 2 2 7 2 4" xfId="18703" xr:uid="{00000000-0005-0000-0000-0000BE120000}"/>
    <cellStyle name="20 % - Accent2 2 2 7 2 4 2" xfId="46615" xr:uid="{00000000-0005-0000-0000-0000BF120000}"/>
    <cellStyle name="20 % - Accent2 2 2 7 2 5" xfId="34594" xr:uid="{00000000-0005-0000-0000-0000C0120000}"/>
    <cellStyle name="20 % - Accent2 2 2 7 3" xfId="13586" xr:uid="{00000000-0005-0000-0000-0000C1120000}"/>
    <cellStyle name="20 % - Accent2 2 2 7 3 2" xfId="23818" xr:uid="{00000000-0005-0000-0000-0000C2120000}"/>
    <cellStyle name="20 % - Accent2 2 2 7 3 2 2" xfId="51730" xr:uid="{00000000-0005-0000-0000-0000C3120000}"/>
    <cellStyle name="20 % - Accent2 2 2 7 3 3" xfId="41498" xr:uid="{00000000-0005-0000-0000-0000C4120000}"/>
    <cellStyle name="20 % - Accent2 2 2 7 4" xfId="8470" xr:uid="{00000000-0005-0000-0000-0000C5120000}"/>
    <cellStyle name="20 % - Accent2 2 2 7 4 2" xfId="36382" xr:uid="{00000000-0005-0000-0000-0000C6120000}"/>
    <cellStyle name="20 % - Accent2 2 2 7 5" xfId="18702" xr:uid="{00000000-0005-0000-0000-0000C7120000}"/>
    <cellStyle name="20 % - Accent2 2 2 7 5 2" xfId="46614" xr:uid="{00000000-0005-0000-0000-0000C8120000}"/>
    <cellStyle name="20 % - Accent2 2 2 7 6" xfId="31038" xr:uid="{00000000-0005-0000-0000-0000C9120000}"/>
    <cellStyle name="20 % - Accent2 2 2 8" xfId="795" xr:uid="{00000000-0005-0000-0000-0000CA120000}"/>
    <cellStyle name="20 % - Accent2 2 2 8 2" xfId="4351" xr:uid="{00000000-0005-0000-0000-0000CB120000}"/>
    <cellStyle name="20 % - Accent2 2 2 8 2 2" xfId="13589" xr:uid="{00000000-0005-0000-0000-0000CC120000}"/>
    <cellStyle name="20 % - Accent2 2 2 8 2 2 2" xfId="23821" xr:uid="{00000000-0005-0000-0000-0000CD120000}"/>
    <cellStyle name="20 % - Accent2 2 2 8 2 2 2 2" xfId="51733" xr:uid="{00000000-0005-0000-0000-0000CE120000}"/>
    <cellStyle name="20 % - Accent2 2 2 8 2 2 3" xfId="41501" xr:uid="{00000000-0005-0000-0000-0000CF120000}"/>
    <cellStyle name="20 % - Accent2 2 2 8 2 3" xfId="8473" xr:uid="{00000000-0005-0000-0000-0000D0120000}"/>
    <cellStyle name="20 % - Accent2 2 2 8 2 3 2" xfId="36385" xr:uid="{00000000-0005-0000-0000-0000D1120000}"/>
    <cellStyle name="20 % - Accent2 2 2 8 2 4" xfId="18705" xr:uid="{00000000-0005-0000-0000-0000D2120000}"/>
    <cellStyle name="20 % - Accent2 2 2 8 2 4 2" xfId="46617" xr:uid="{00000000-0005-0000-0000-0000D3120000}"/>
    <cellStyle name="20 % - Accent2 2 2 8 2 5" xfId="32272" xr:uid="{00000000-0005-0000-0000-0000D4120000}"/>
    <cellStyle name="20 % - Accent2 2 2 8 3" xfId="13588" xr:uid="{00000000-0005-0000-0000-0000D5120000}"/>
    <cellStyle name="20 % - Accent2 2 2 8 3 2" xfId="23820" xr:uid="{00000000-0005-0000-0000-0000D6120000}"/>
    <cellStyle name="20 % - Accent2 2 2 8 3 2 2" xfId="51732" xr:uid="{00000000-0005-0000-0000-0000D7120000}"/>
    <cellStyle name="20 % - Accent2 2 2 8 3 3" xfId="41500" xr:uid="{00000000-0005-0000-0000-0000D8120000}"/>
    <cellStyle name="20 % - Accent2 2 2 8 4" xfId="8472" xr:uid="{00000000-0005-0000-0000-0000D9120000}"/>
    <cellStyle name="20 % - Accent2 2 2 8 4 2" xfId="36384" xr:uid="{00000000-0005-0000-0000-0000DA120000}"/>
    <cellStyle name="20 % - Accent2 2 2 8 5" xfId="18704" xr:uid="{00000000-0005-0000-0000-0000DB120000}"/>
    <cellStyle name="20 % - Accent2 2 2 8 5 2" xfId="46616" xr:uid="{00000000-0005-0000-0000-0000DC120000}"/>
    <cellStyle name="20 % - Accent2 2 2 8 6" xfId="28716" xr:uid="{00000000-0005-0000-0000-0000DD120000}"/>
    <cellStyle name="20 % - Accent2 2 2 9" xfId="3831" xr:uid="{00000000-0005-0000-0000-0000DE120000}"/>
    <cellStyle name="20 % - Accent2 2 2 9 2" xfId="13590" xr:uid="{00000000-0005-0000-0000-0000DF120000}"/>
    <cellStyle name="20 % - Accent2 2 2 9 2 2" xfId="23822" xr:uid="{00000000-0005-0000-0000-0000E0120000}"/>
    <cellStyle name="20 % - Accent2 2 2 9 2 2 2" xfId="51734" xr:uid="{00000000-0005-0000-0000-0000E1120000}"/>
    <cellStyle name="20 % - Accent2 2 2 9 2 3" xfId="41502" xr:uid="{00000000-0005-0000-0000-0000E2120000}"/>
    <cellStyle name="20 % - Accent2 2 2 9 3" xfId="8474" xr:uid="{00000000-0005-0000-0000-0000E3120000}"/>
    <cellStyle name="20 % - Accent2 2 2 9 3 2" xfId="36386" xr:uid="{00000000-0005-0000-0000-0000E4120000}"/>
    <cellStyle name="20 % - Accent2 2 2 9 4" xfId="18706" xr:uid="{00000000-0005-0000-0000-0000E5120000}"/>
    <cellStyle name="20 % - Accent2 2 2 9 4 2" xfId="46618" xr:uid="{00000000-0005-0000-0000-0000E6120000}"/>
    <cellStyle name="20 % - Accent2 2 2 9 5" xfId="31752" xr:uid="{00000000-0005-0000-0000-0000E7120000}"/>
    <cellStyle name="20 % - Accent2 2 3" xfId="191" xr:uid="{00000000-0005-0000-0000-0000E8120000}"/>
    <cellStyle name="20 % - Accent2 2 3 10" xfId="7920" xr:uid="{00000000-0005-0000-0000-0000E9120000}"/>
    <cellStyle name="20 % - Accent2 2 3 10 2" xfId="13036" xr:uid="{00000000-0005-0000-0000-0000EA120000}"/>
    <cellStyle name="20 % - Accent2 2 3 10 2 2" xfId="23268" xr:uid="{00000000-0005-0000-0000-0000EB120000}"/>
    <cellStyle name="20 % - Accent2 2 3 10 2 2 2" xfId="51180" xr:uid="{00000000-0005-0000-0000-0000EC120000}"/>
    <cellStyle name="20 % - Accent2 2 3 10 2 3" xfId="40948" xr:uid="{00000000-0005-0000-0000-0000ED120000}"/>
    <cellStyle name="20 % - Accent2 2 3 10 3" xfId="18152" xr:uid="{00000000-0005-0000-0000-0000EE120000}"/>
    <cellStyle name="20 % - Accent2 2 3 10 3 2" xfId="46064" xr:uid="{00000000-0005-0000-0000-0000EF120000}"/>
    <cellStyle name="20 % - Accent2 2 3 10 4" xfId="35832" xr:uid="{00000000-0005-0000-0000-0000F0120000}"/>
    <cellStyle name="20 % - Accent2 2 3 11" xfId="12708" xr:uid="{00000000-0005-0000-0000-0000F1120000}"/>
    <cellStyle name="20 % - Accent2 2 3 11 2" xfId="22940" xr:uid="{00000000-0005-0000-0000-0000F2120000}"/>
    <cellStyle name="20 % - Accent2 2 3 11 2 2" xfId="50852" xr:uid="{00000000-0005-0000-0000-0000F3120000}"/>
    <cellStyle name="20 % - Accent2 2 3 11 3" xfId="40620" xr:uid="{00000000-0005-0000-0000-0000F4120000}"/>
    <cellStyle name="20 % - Accent2 2 3 12" xfId="7587" xr:uid="{00000000-0005-0000-0000-0000F5120000}"/>
    <cellStyle name="20 % - Accent2 2 3 12 2" xfId="35504" xr:uid="{00000000-0005-0000-0000-0000F6120000}"/>
    <cellStyle name="20 % - Accent2 2 3 13" xfId="17824" xr:uid="{00000000-0005-0000-0000-0000F7120000}"/>
    <cellStyle name="20 % - Accent2 2 3 13 2" xfId="45736" xr:uid="{00000000-0005-0000-0000-0000F8120000}"/>
    <cellStyle name="20 % - Accent2 2 3 14" xfId="28112" xr:uid="{00000000-0005-0000-0000-0000F9120000}"/>
    <cellStyle name="20 % - Accent2 2 3 2" xfId="555" xr:uid="{00000000-0005-0000-0000-0000FA120000}"/>
    <cellStyle name="20 % - Accent2 2 3 2 2" xfId="2697" xr:uid="{00000000-0005-0000-0000-0000FB120000}"/>
    <cellStyle name="20 % - Accent2 2 3 2 2 2" xfId="6253" xr:uid="{00000000-0005-0000-0000-0000FC120000}"/>
    <cellStyle name="20 % - Accent2 2 3 2 2 2 2" xfId="13592" xr:uid="{00000000-0005-0000-0000-0000FD120000}"/>
    <cellStyle name="20 % - Accent2 2 3 2 2 2 2 2" xfId="41504" xr:uid="{00000000-0005-0000-0000-0000FE120000}"/>
    <cellStyle name="20 % - Accent2 2 3 2 2 2 3" xfId="23824" xr:uid="{00000000-0005-0000-0000-0000FF120000}"/>
    <cellStyle name="20 % - Accent2 2 3 2 2 2 3 2" xfId="51736" xr:uid="{00000000-0005-0000-0000-000000130000}"/>
    <cellStyle name="20 % - Accent2 2 3 2 2 2 4" xfId="34174" xr:uid="{00000000-0005-0000-0000-000001130000}"/>
    <cellStyle name="20 % - Accent2 2 3 2 2 3" xfId="8476" xr:uid="{00000000-0005-0000-0000-000002130000}"/>
    <cellStyle name="20 % - Accent2 2 3 2 2 3 2" xfId="36388" xr:uid="{00000000-0005-0000-0000-000003130000}"/>
    <cellStyle name="20 % - Accent2 2 3 2 2 4" xfId="18708" xr:uid="{00000000-0005-0000-0000-000004130000}"/>
    <cellStyle name="20 % - Accent2 2 3 2 2 4 2" xfId="46620" xr:uid="{00000000-0005-0000-0000-000005130000}"/>
    <cellStyle name="20 % - Accent2 2 3 2 2 5" xfId="30618" xr:uid="{00000000-0005-0000-0000-000006130000}"/>
    <cellStyle name="20 % - Accent2 2 3 2 3" xfId="3397" xr:uid="{00000000-0005-0000-0000-000007130000}"/>
    <cellStyle name="20 % - Accent2 2 3 2 3 2" xfId="6953" xr:uid="{00000000-0005-0000-0000-000008130000}"/>
    <cellStyle name="20 % - Accent2 2 3 2 3 2 2" xfId="34874" xr:uid="{00000000-0005-0000-0000-000009130000}"/>
    <cellStyle name="20 % - Accent2 2 3 2 3 3" xfId="13591" xr:uid="{00000000-0005-0000-0000-00000A130000}"/>
    <cellStyle name="20 % - Accent2 2 3 2 3 3 2" xfId="41503" xr:uid="{00000000-0005-0000-0000-00000B130000}"/>
    <cellStyle name="20 % - Accent2 2 3 2 3 4" xfId="23823" xr:uid="{00000000-0005-0000-0000-00000C130000}"/>
    <cellStyle name="20 % - Accent2 2 3 2 3 4 2" xfId="51735" xr:uid="{00000000-0005-0000-0000-00000D130000}"/>
    <cellStyle name="20 % - Accent2 2 3 2 3 5" xfId="31318" xr:uid="{00000000-0005-0000-0000-00000E130000}"/>
    <cellStyle name="20 % - Accent2 2 3 2 4" xfId="1521" xr:uid="{00000000-0005-0000-0000-00000F130000}"/>
    <cellStyle name="20 % - Accent2 2 3 2 4 2" xfId="5077" xr:uid="{00000000-0005-0000-0000-000010130000}"/>
    <cellStyle name="20 % - Accent2 2 3 2 4 2 2" xfId="32998" xr:uid="{00000000-0005-0000-0000-000011130000}"/>
    <cellStyle name="20 % - Accent2 2 3 2 4 3" xfId="29442" xr:uid="{00000000-0005-0000-0000-000012130000}"/>
    <cellStyle name="20 % - Accent2 2 3 2 5" xfId="4111" xr:uid="{00000000-0005-0000-0000-000013130000}"/>
    <cellStyle name="20 % - Accent2 2 3 2 5 2" xfId="32032" xr:uid="{00000000-0005-0000-0000-000014130000}"/>
    <cellStyle name="20 % - Accent2 2 3 2 6" xfId="8475" xr:uid="{00000000-0005-0000-0000-000015130000}"/>
    <cellStyle name="20 % - Accent2 2 3 2 6 2" xfId="36387" xr:uid="{00000000-0005-0000-0000-000016130000}"/>
    <cellStyle name="20 % - Accent2 2 3 2 7" xfId="18707" xr:uid="{00000000-0005-0000-0000-000017130000}"/>
    <cellStyle name="20 % - Accent2 2 3 2 7 2" xfId="46619" xr:uid="{00000000-0005-0000-0000-000018130000}"/>
    <cellStyle name="20 % - Accent2 2 3 2 8" xfId="28476" xr:uid="{00000000-0005-0000-0000-000019130000}"/>
    <cellStyle name="20 % - Accent2 2 3 3" xfId="1927" xr:uid="{00000000-0005-0000-0000-00001A130000}"/>
    <cellStyle name="20 % - Accent2 2 3 3 2" xfId="5483" xr:uid="{00000000-0005-0000-0000-00001B130000}"/>
    <cellStyle name="20 % - Accent2 2 3 3 2 2" xfId="13594" xr:uid="{00000000-0005-0000-0000-00001C130000}"/>
    <cellStyle name="20 % - Accent2 2 3 3 2 2 2" xfId="23826" xr:uid="{00000000-0005-0000-0000-00001D130000}"/>
    <cellStyle name="20 % - Accent2 2 3 3 2 2 2 2" xfId="51738" xr:uid="{00000000-0005-0000-0000-00001E130000}"/>
    <cellStyle name="20 % - Accent2 2 3 3 2 2 3" xfId="41506" xr:uid="{00000000-0005-0000-0000-00001F130000}"/>
    <cellStyle name="20 % - Accent2 2 3 3 2 3" xfId="8478" xr:uid="{00000000-0005-0000-0000-000020130000}"/>
    <cellStyle name="20 % - Accent2 2 3 3 2 3 2" xfId="36390" xr:uid="{00000000-0005-0000-0000-000021130000}"/>
    <cellStyle name="20 % - Accent2 2 3 3 2 4" xfId="18710" xr:uid="{00000000-0005-0000-0000-000022130000}"/>
    <cellStyle name="20 % - Accent2 2 3 3 2 4 2" xfId="46622" xr:uid="{00000000-0005-0000-0000-000023130000}"/>
    <cellStyle name="20 % - Accent2 2 3 3 2 5" xfId="33404" xr:uid="{00000000-0005-0000-0000-000024130000}"/>
    <cellStyle name="20 % - Accent2 2 3 3 3" xfId="13593" xr:uid="{00000000-0005-0000-0000-000025130000}"/>
    <cellStyle name="20 % - Accent2 2 3 3 3 2" xfId="23825" xr:uid="{00000000-0005-0000-0000-000026130000}"/>
    <cellStyle name="20 % - Accent2 2 3 3 3 2 2" xfId="51737" xr:uid="{00000000-0005-0000-0000-000027130000}"/>
    <cellStyle name="20 % - Accent2 2 3 3 3 3" xfId="41505" xr:uid="{00000000-0005-0000-0000-000028130000}"/>
    <cellStyle name="20 % - Accent2 2 3 3 4" xfId="8477" xr:uid="{00000000-0005-0000-0000-000029130000}"/>
    <cellStyle name="20 % - Accent2 2 3 3 4 2" xfId="36389" xr:uid="{00000000-0005-0000-0000-00002A130000}"/>
    <cellStyle name="20 % - Accent2 2 3 3 5" xfId="18709" xr:uid="{00000000-0005-0000-0000-00002B130000}"/>
    <cellStyle name="20 % - Accent2 2 3 3 5 2" xfId="46621" xr:uid="{00000000-0005-0000-0000-00002C130000}"/>
    <cellStyle name="20 % - Accent2 2 3 3 6" xfId="29848" xr:uid="{00000000-0005-0000-0000-00002D130000}"/>
    <cellStyle name="20 % - Accent2 2 3 4" xfId="2333" xr:uid="{00000000-0005-0000-0000-00002E130000}"/>
    <cellStyle name="20 % - Accent2 2 3 4 2" xfId="5889" xr:uid="{00000000-0005-0000-0000-00002F130000}"/>
    <cellStyle name="20 % - Accent2 2 3 4 2 2" xfId="13596" xr:uid="{00000000-0005-0000-0000-000030130000}"/>
    <cellStyle name="20 % - Accent2 2 3 4 2 2 2" xfId="23828" xr:uid="{00000000-0005-0000-0000-000031130000}"/>
    <cellStyle name="20 % - Accent2 2 3 4 2 2 2 2" xfId="51740" xr:uid="{00000000-0005-0000-0000-000032130000}"/>
    <cellStyle name="20 % - Accent2 2 3 4 2 2 3" xfId="41508" xr:uid="{00000000-0005-0000-0000-000033130000}"/>
    <cellStyle name="20 % - Accent2 2 3 4 2 3" xfId="8480" xr:uid="{00000000-0005-0000-0000-000034130000}"/>
    <cellStyle name="20 % - Accent2 2 3 4 2 3 2" xfId="36392" xr:uid="{00000000-0005-0000-0000-000035130000}"/>
    <cellStyle name="20 % - Accent2 2 3 4 2 4" xfId="18712" xr:uid="{00000000-0005-0000-0000-000036130000}"/>
    <cellStyle name="20 % - Accent2 2 3 4 2 4 2" xfId="46624" xr:uid="{00000000-0005-0000-0000-000037130000}"/>
    <cellStyle name="20 % - Accent2 2 3 4 2 5" xfId="33810" xr:uid="{00000000-0005-0000-0000-000038130000}"/>
    <cellStyle name="20 % - Accent2 2 3 4 3" xfId="13595" xr:uid="{00000000-0005-0000-0000-000039130000}"/>
    <cellStyle name="20 % - Accent2 2 3 4 3 2" xfId="23827" xr:uid="{00000000-0005-0000-0000-00003A130000}"/>
    <cellStyle name="20 % - Accent2 2 3 4 3 2 2" xfId="51739" xr:uid="{00000000-0005-0000-0000-00003B130000}"/>
    <cellStyle name="20 % - Accent2 2 3 4 3 3" xfId="41507" xr:uid="{00000000-0005-0000-0000-00003C130000}"/>
    <cellStyle name="20 % - Accent2 2 3 4 4" xfId="8479" xr:uid="{00000000-0005-0000-0000-00003D130000}"/>
    <cellStyle name="20 % - Accent2 2 3 4 4 2" xfId="36391" xr:uid="{00000000-0005-0000-0000-00003E130000}"/>
    <cellStyle name="20 % - Accent2 2 3 4 5" xfId="18711" xr:uid="{00000000-0005-0000-0000-00003F130000}"/>
    <cellStyle name="20 % - Accent2 2 3 4 5 2" xfId="46623" xr:uid="{00000000-0005-0000-0000-000040130000}"/>
    <cellStyle name="20 % - Accent2 2 3 4 6" xfId="30254" xr:uid="{00000000-0005-0000-0000-000041130000}"/>
    <cellStyle name="20 % - Accent2 2 3 5" xfId="3033" xr:uid="{00000000-0005-0000-0000-000042130000}"/>
    <cellStyle name="20 % - Accent2 2 3 5 2" xfId="6589" xr:uid="{00000000-0005-0000-0000-000043130000}"/>
    <cellStyle name="20 % - Accent2 2 3 5 2 2" xfId="13598" xr:uid="{00000000-0005-0000-0000-000044130000}"/>
    <cellStyle name="20 % - Accent2 2 3 5 2 2 2" xfId="23830" xr:uid="{00000000-0005-0000-0000-000045130000}"/>
    <cellStyle name="20 % - Accent2 2 3 5 2 2 2 2" xfId="51742" xr:uid="{00000000-0005-0000-0000-000046130000}"/>
    <cellStyle name="20 % - Accent2 2 3 5 2 2 3" xfId="41510" xr:uid="{00000000-0005-0000-0000-000047130000}"/>
    <cellStyle name="20 % - Accent2 2 3 5 2 3" xfId="8482" xr:uid="{00000000-0005-0000-0000-000048130000}"/>
    <cellStyle name="20 % - Accent2 2 3 5 2 3 2" xfId="36394" xr:uid="{00000000-0005-0000-0000-000049130000}"/>
    <cellStyle name="20 % - Accent2 2 3 5 2 4" xfId="18714" xr:uid="{00000000-0005-0000-0000-00004A130000}"/>
    <cellStyle name="20 % - Accent2 2 3 5 2 4 2" xfId="46626" xr:uid="{00000000-0005-0000-0000-00004B130000}"/>
    <cellStyle name="20 % - Accent2 2 3 5 2 5" xfId="34510" xr:uid="{00000000-0005-0000-0000-00004C130000}"/>
    <cellStyle name="20 % - Accent2 2 3 5 3" xfId="13597" xr:uid="{00000000-0005-0000-0000-00004D130000}"/>
    <cellStyle name="20 % - Accent2 2 3 5 3 2" xfId="23829" xr:uid="{00000000-0005-0000-0000-00004E130000}"/>
    <cellStyle name="20 % - Accent2 2 3 5 3 2 2" xfId="51741" xr:uid="{00000000-0005-0000-0000-00004F130000}"/>
    <cellStyle name="20 % - Accent2 2 3 5 3 3" xfId="41509" xr:uid="{00000000-0005-0000-0000-000050130000}"/>
    <cellStyle name="20 % - Accent2 2 3 5 4" xfId="8481" xr:uid="{00000000-0005-0000-0000-000051130000}"/>
    <cellStyle name="20 % - Accent2 2 3 5 4 2" xfId="36393" xr:uid="{00000000-0005-0000-0000-000052130000}"/>
    <cellStyle name="20 % - Accent2 2 3 5 5" xfId="18713" xr:uid="{00000000-0005-0000-0000-000053130000}"/>
    <cellStyle name="20 % - Accent2 2 3 5 5 2" xfId="46625" xr:uid="{00000000-0005-0000-0000-000054130000}"/>
    <cellStyle name="20 % - Accent2 2 3 5 6" xfId="30954" xr:uid="{00000000-0005-0000-0000-000055130000}"/>
    <cellStyle name="20 % - Accent2 2 3 6" xfId="975" xr:uid="{00000000-0005-0000-0000-000056130000}"/>
    <cellStyle name="20 % - Accent2 2 3 6 2" xfId="4531" xr:uid="{00000000-0005-0000-0000-000057130000}"/>
    <cellStyle name="20 % - Accent2 2 3 6 2 2" xfId="13600" xr:uid="{00000000-0005-0000-0000-000058130000}"/>
    <cellStyle name="20 % - Accent2 2 3 6 2 2 2" xfId="23832" xr:uid="{00000000-0005-0000-0000-000059130000}"/>
    <cellStyle name="20 % - Accent2 2 3 6 2 2 2 2" xfId="51744" xr:uid="{00000000-0005-0000-0000-00005A130000}"/>
    <cellStyle name="20 % - Accent2 2 3 6 2 2 3" xfId="41512" xr:uid="{00000000-0005-0000-0000-00005B130000}"/>
    <cellStyle name="20 % - Accent2 2 3 6 2 3" xfId="8484" xr:uid="{00000000-0005-0000-0000-00005C130000}"/>
    <cellStyle name="20 % - Accent2 2 3 6 2 3 2" xfId="36396" xr:uid="{00000000-0005-0000-0000-00005D130000}"/>
    <cellStyle name="20 % - Accent2 2 3 6 2 4" xfId="18716" xr:uid="{00000000-0005-0000-0000-00005E130000}"/>
    <cellStyle name="20 % - Accent2 2 3 6 2 4 2" xfId="46628" xr:uid="{00000000-0005-0000-0000-00005F130000}"/>
    <cellStyle name="20 % - Accent2 2 3 6 2 5" xfId="32452" xr:uid="{00000000-0005-0000-0000-000060130000}"/>
    <cellStyle name="20 % - Accent2 2 3 6 3" xfId="13599" xr:uid="{00000000-0005-0000-0000-000061130000}"/>
    <cellStyle name="20 % - Accent2 2 3 6 3 2" xfId="23831" xr:uid="{00000000-0005-0000-0000-000062130000}"/>
    <cellStyle name="20 % - Accent2 2 3 6 3 2 2" xfId="51743" xr:uid="{00000000-0005-0000-0000-000063130000}"/>
    <cellStyle name="20 % - Accent2 2 3 6 3 3" xfId="41511" xr:uid="{00000000-0005-0000-0000-000064130000}"/>
    <cellStyle name="20 % - Accent2 2 3 6 4" xfId="8483" xr:uid="{00000000-0005-0000-0000-000065130000}"/>
    <cellStyle name="20 % - Accent2 2 3 6 4 2" xfId="36395" xr:uid="{00000000-0005-0000-0000-000066130000}"/>
    <cellStyle name="20 % - Accent2 2 3 6 5" xfId="18715" xr:uid="{00000000-0005-0000-0000-000067130000}"/>
    <cellStyle name="20 % - Accent2 2 3 6 5 2" xfId="46627" xr:uid="{00000000-0005-0000-0000-000068130000}"/>
    <cellStyle name="20 % - Accent2 2 3 6 6" xfId="28896" xr:uid="{00000000-0005-0000-0000-000069130000}"/>
    <cellStyle name="20 % - Accent2 2 3 7" xfId="3747" xr:uid="{00000000-0005-0000-0000-00006A130000}"/>
    <cellStyle name="20 % - Accent2 2 3 7 2" xfId="8486" xr:uid="{00000000-0005-0000-0000-00006B130000}"/>
    <cellStyle name="20 % - Accent2 2 3 7 2 2" xfId="13602" xr:uid="{00000000-0005-0000-0000-00006C130000}"/>
    <cellStyle name="20 % - Accent2 2 3 7 2 2 2" xfId="23834" xr:uid="{00000000-0005-0000-0000-00006D130000}"/>
    <cellStyle name="20 % - Accent2 2 3 7 2 2 2 2" xfId="51746" xr:uid="{00000000-0005-0000-0000-00006E130000}"/>
    <cellStyle name="20 % - Accent2 2 3 7 2 2 3" xfId="41514" xr:uid="{00000000-0005-0000-0000-00006F130000}"/>
    <cellStyle name="20 % - Accent2 2 3 7 2 3" xfId="18718" xr:uid="{00000000-0005-0000-0000-000070130000}"/>
    <cellStyle name="20 % - Accent2 2 3 7 2 3 2" xfId="46630" xr:uid="{00000000-0005-0000-0000-000071130000}"/>
    <cellStyle name="20 % - Accent2 2 3 7 2 4" xfId="36398" xr:uid="{00000000-0005-0000-0000-000072130000}"/>
    <cellStyle name="20 % - Accent2 2 3 7 3" xfId="13601" xr:uid="{00000000-0005-0000-0000-000073130000}"/>
    <cellStyle name="20 % - Accent2 2 3 7 3 2" xfId="23833" xr:uid="{00000000-0005-0000-0000-000074130000}"/>
    <cellStyle name="20 % - Accent2 2 3 7 3 2 2" xfId="51745" xr:uid="{00000000-0005-0000-0000-000075130000}"/>
    <cellStyle name="20 % - Accent2 2 3 7 3 3" xfId="41513" xr:uid="{00000000-0005-0000-0000-000076130000}"/>
    <cellStyle name="20 % - Accent2 2 3 7 4" xfId="8485" xr:uid="{00000000-0005-0000-0000-000077130000}"/>
    <cellStyle name="20 % - Accent2 2 3 7 4 2" xfId="36397" xr:uid="{00000000-0005-0000-0000-000078130000}"/>
    <cellStyle name="20 % - Accent2 2 3 7 5" xfId="18717" xr:uid="{00000000-0005-0000-0000-000079130000}"/>
    <cellStyle name="20 % - Accent2 2 3 7 5 2" xfId="46629" xr:uid="{00000000-0005-0000-0000-00007A130000}"/>
    <cellStyle name="20 % - Accent2 2 3 7 6" xfId="31668" xr:uid="{00000000-0005-0000-0000-00007B130000}"/>
    <cellStyle name="20 % - Accent2 2 3 8" xfId="7261" xr:uid="{00000000-0005-0000-0000-00007C130000}"/>
    <cellStyle name="20 % - Accent2 2 3 8 2" xfId="13603" xr:uid="{00000000-0005-0000-0000-00007D130000}"/>
    <cellStyle name="20 % - Accent2 2 3 8 2 2" xfId="23835" xr:uid="{00000000-0005-0000-0000-00007E130000}"/>
    <cellStyle name="20 % - Accent2 2 3 8 2 2 2" xfId="51747" xr:uid="{00000000-0005-0000-0000-00007F130000}"/>
    <cellStyle name="20 % - Accent2 2 3 8 2 3" xfId="41515" xr:uid="{00000000-0005-0000-0000-000080130000}"/>
    <cellStyle name="20 % - Accent2 2 3 8 3" xfId="8487" xr:uid="{00000000-0005-0000-0000-000081130000}"/>
    <cellStyle name="20 % - Accent2 2 3 8 3 2" xfId="36399" xr:uid="{00000000-0005-0000-0000-000082130000}"/>
    <cellStyle name="20 % - Accent2 2 3 8 4" xfId="18719" xr:uid="{00000000-0005-0000-0000-000083130000}"/>
    <cellStyle name="20 % - Accent2 2 3 8 4 2" xfId="46631" xr:uid="{00000000-0005-0000-0000-000084130000}"/>
    <cellStyle name="20 % - Accent2 2 3 8 5" xfId="35182" xr:uid="{00000000-0005-0000-0000-000085130000}"/>
    <cellStyle name="20 % - Accent2 2 3 9" xfId="8488" xr:uid="{00000000-0005-0000-0000-000086130000}"/>
    <cellStyle name="20 % - Accent2 2 3 9 2" xfId="13604" xr:uid="{00000000-0005-0000-0000-000087130000}"/>
    <cellStyle name="20 % - Accent2 2 3 9 2 2" xfId="23836" xr:uid="{00000000-0005-0000-0000-000088130000}"/>
    <cellStyle name="20 % - Accent2 2 3 9 2 2 2" xfId="51748" xr:uid="{00000000-0005-0000-0000-000089130000}"/>
    <cellStyle name="20 % - Accent2 2 3 9 2 3" xfId="41516" xr:uid="{00000000-0005-0000-0000-00008A130000}"/>
    <cellStyle name="20 % - Accent2 2 3 9 3" xfId="18720" xr:uid="{00000000-0005-0000-0000-00008B130000}"/>
    <cellStyle name="20 % - Accent2 2 3 9 3 2" xfId="46632" xr:uid="{00000000-0005-0000-0000-00008C130000}"/>
    <cellStyle name="20 % - Accent2 2 3 9 4" xfId="36400" xr:uid="{00000000-0005-0000-0000-00008D130000}"/>
    <cellStyle name="20 % - Accent2 2 4" xfId="107" xr:uid="{00000000-0005-0000-0000-00008E130000}"/>
    <cellStyle name="20 % - Accent2 2 4 10" xfId="28028" xr:uid="{00000000-0005-0000-0000-00008F130000}"/>
    <cellStyle name="20 % - Accent2 2 4 2" xfId="1437" xr:uid="{00000000-0005-0000-0000-000090130000}"/>
    <cellStyle name="20 % - Accent2 2 4 2 2" xfId="4993" xr:uid="{00000000-0005-0000-0000-000091130000}"/>
    <cellStyle name="20 % - Accent2 2 4 2 2 2" xfId="13606" xr:uid="{00000000-0005-0000-0000-000092130000}"/>
    <cellStyle name="20 % - Accent2 2 4 2 2 2 2" xfId="41518" xr:uid="{00000000-0005-0000-0000-000093130000}"/>
    <cellStyle name="20 % - Accent2 2 4 2 2 3" xfId="23838" xr:uid="{00000000-0005-0000-0000-000094130000}"/>
    <cellStyle name="20 % - Accent2 2 4 2 2 3 2" xfId="51750" xr:uid="{00000000-0005-0000-0000-000095130000}"/>
    <cellStyle name="20 % - Accent2 2 4 2 2 4" xfId="32914" xr:uid="{00000000-0005-0000-0000-000096130000}"/>
    <cellStyle name="20 % - Accent2 2 4 2 3" xfId="8490" xr:uid="{00000000-0005-0000-0000-000097130000}"/>
    <cellStyle name="20 % - Accent2 2 4 2 3 2" xfId="36402" xr:uid="{00000000-0005-0000-0000-000098130000}"/>
    <cellStyle name="20 % - Accent2 2 4 2 4" xfId="18722" xr:uid="{00000000-0005-0000-0000-000099130000}"/>
    <cellStyle name="20 % - Accent2 2 4 2 4 2" xfId="46634" xr:uid="{00000000-0005-0000-0000-00009A130000}"/>
    <cellStyle name="20 % - Accent2 2 4 2 5" xfId="29358" xr:uid="{00000000-0005-0000-0000-00009B130000}"/>
    <cellStyle name="20 % - Accent2 2 4 3" xfId="1843" xr:uid="{00000000-0005-0000-0000-00009C130000}"/>
    <cellStyle name="20 % - Accent2 2 4 3 2" xfId="5399" xr:uid="{00000000-0005-0000-0000-00009D130000}"/>
    <cellStyle name="20 % - Accent2 2 4 3 2 2" xfId="33320" xr:uid="{00000000-0005-0000-0000-00009E130000}"/>
    <cellStyle name="20 % - Accent2 2 4 3 3" xfId="13605" xr:uid="{00000000-0005-0000-0000-00009F130000}"/>
    <cellStyle name="20 % - Accent2 2 4 3 3 2" xfId="41517" xr:uid="{00000000-0005-0000-0000-0000A0130000}"/>
    <cellStyle name="20 % - Accent2 2 4 3 4" xfId="23837" xr:uid="{00000000-0005-0000-0000-0000A1130000}"/>
    <cellStyle name="20 % - Accent2 2 4 3 4 2" xfId="51749" xr:uid="{00000000-0005-0000-0000-0000A2130000}"/>
    <cellStyle name="20 % - Accent2 2 4 3 5" xfId="29764" xr:uid="{00000000-0005-0000-0000-0000A3130000}"/>
    <cellStyle name="20 % - Accent2 2 4 4" xfId="2249" xr:uid="{00000000-0005-0000-0000-0000A4130000}"/>
    <cellStyle name="20 % - Accent2 2 4 4 2" xfId="5805" xr:uid="{00000000-0005-0000-0000-0000A5130000}"/>
    <cellStyle name="20 % - Accent2 2 4 4 2 2" xfId="33726" xr:uid="{00000000-0005-0000-0000-0000A6130000}"/>
    <cellStyle name="20 % - Accent2 2 4 4 3" xfId="30170" xr:uid="{00000000-0005-0000-0000-0000A7130000}"/>
    <cellStyle name="20 % - Accent2 2 4 5" xfId="2949" xr:uid="{00000000-0005-0000-0000-0000A8130000}"/>
    <cellStyle name="20 % - Accent2 2 4 5 2" xfId="6505" xr:uid="{00000000-0005-0000-0000-0000A9130000}"/>
    <cellStyle name="20 % - Accent2 2 4 5 2 2" xfId="34426" xr:uid="{00000000-0005-0000-0000-0000AA130000}"/>
    <cellStyle name="20 % - Accent2 2 4 5 3" xfId="30870" xr:uid="{00000000-0005-0000-0000-0000AB130000}"/>
    <cellStyle name="20 % - Accent2 2 4 6" xfId="891" xr:uid="{00000000-0005-0000-0000-0000AC130000}"/>
    <cellStyle name="20 % - Accent2 2 4 6 2" xfId="4447" xr:uid="{00000000-0005-0000-0000-0000AD130000}"/>
    <cellStyle name="20 % - Accent2 2 4 6 2 2" xfId="32368" xr:uid="{00000000-0005-0000-0000-0000AE130000}"/>
    <cellStyle name="20 % - Accent2 2 4 6 3" xfId="28812" xr:uid="{00000000-0005-0000-0000-0000AF130000}"/>
    <cellStyle name="20 % - Accent2 2 4 7" xfId="3663" xr:uid="{00000000-0005-0000-0000-0000B0130000}"/>
    <cellStyle name="20 % - Accent2 2 4 7 2" xfId="31584" xr:uid="{00000000-0005-0000-0000-0000B1130000}"/>
    <cellStyle name="20 % - Accent2 2 4 8" xfId="8489" xr:uid="{00000000-0005-0000-0000-0000B2130000}"/>
    <cellStyle name="20 % - Accent2 2 4 8 2" xfId="36401" xr:uid="{00000000-0005-0000-0000-0000B3130000}"/>
    <cellStyle name="20 % - Accent2 2 4 9" xfId="18721" xr:uid="{00000000-0005-0000-0000-0000B4130000}"/>
    <cellStyle name="20 % - Accent2 2 4 9 2" xfId="46633" xr:uid="{00000000-0005-0000-0000-0000B5130000}"/>
    <cellStyle name="20 % - Accent2 2 5" xfId="471" xr:uid="{00000000-0005-0000-0000-0000B6130000}"/>
    <cellStyle name="20 % - Accent2 2 5 2" xfId="2613" xr:uid="{00000000-0005-0000-0000-0000B7130000}"/>
    <cellStyle name="20 % - Accent2 2 5 2 2" xfId="6169" xr:uid="{00000000-0005-0000-0000-0000B8130000}"/>
    <cellStyle name="20 % - Accent2 2 5 2 2 2" xfId="13608" xr:uid="{00000000-0005-0000-0000-0000B9130000}"/>
    <cellStyle name="20 % - Accent2 2 5 2 2 2 2" xfId="41520" xr:uid="{00000000-0005-0000-0000-0000BA130000}"/>
    <cellStyle name="20 % - Accent2 2 5 2 2 3" xfId="23840" xr:uid="{00000000-0005-0000-0000-0000BB130000}"/>
    <cellStyle name="20 % - Accent2 2 5 2 2 3 2" xfId="51752" xr:uid="{00000000-0005-0000-0000-0000BC130000}"/>
    <cellStyle name="20 % - Accent2 2 5 2 2 4" xfId="34090" xr:uid="{00000000-0005-0000-0000-0000BD130000}"/>
    <cellStyle name="20 % - Accent2 2 5 2 3" xfId="8492" xr:uid="{00000000-0005-0000-0000-0000BE130000}"/>
    <cellStyle name="20 % - Accent2 2 5 2 3 2" xfId="36404" xr:uid="{00000000-0005-0000-0000-0000BF130000}"/>
    <cellStyle name="20 % - Accent2 2 5 2 4" xfId="18724" xr:uid="{00000000-0005-0000-0000-0000C0130000}"/>
    <cellStyle name="20 % - Accent2 2 5 2 4 2" xfId="46636" xr:uid="{00000000-0005-0000-0000-0000C1130000}"/>
    <cellStyle name="20 % - Accent2 2 5 2 5" xfId="30534" xr:uid="{00000000-0005-0000-0000-0000C2130000}"/>
    <cellStyle name="20 % - Accent2 2 5 3" xfId="3313" xr:uid="{00000000-0005-0000-0000-0000C3130000}"/>
    <cellStyle name="20 % - Accent2 2 5 3 2" xfId="6869" xr:uid="{00000000-0005-0000-0000-0000C4130000}"/>
    <cellStyle name="20 % - Accent2 2 5 3 2 2" xfId="34790" xr:uid="{00000000-0005-0000-0000-0000C5130000}"/>
    <cellStyle name="20 % - Accent2 2 5 3 3" xfId="13607" xr:uid="{00000000-0005-0000-0000-0000C6130000}"/>
    <cellStyle name="20 % - Accent2 2 5 3 3 2" xfId="41519" xr:uid="{00000000-0005-0000-0000-0000C7130000}"/>
    <cellStyle name="20 % - Accent2 2 5 3 4" xfId="23839" xr:uid="{00000000-0005-0000-0000-0000C8130000}"/>
    <cellStyle name="20 % - Accent2 2 5 3 4 2" xfId="51751" xr:uid="{00000000-0005-0000-0000-0000C9130000}"/>
    <cellStyle name="20 % - Accent2 2 5 3 5" xfId="31234" xr:uid="{00000000-0005-0000-0000-0000CA130000}"/>
    <cellStyle name="20 % - Accent2 2 5 4" xfId="837" xr:uid="{00000000-0005-0000-0000-0000CB130000}"/>
    <cellStyle name="20 % - Accent2 2 5 4 2" xfId="4393" xr:uid="{00000000-0005-0000-0000-0000CC130000}"/>
    <cellStyle name="20 % - Accent2 2 5 4 2 2" xfId="32314" xr:uid="{00000000-0005-0000-0000-0000CD130000}"/>
    <cellStyle name="20 % - Accent2 2 5 4 3" xfId="28758" xr:uid="{00000000-0005-0000-0000-0000CE130000}"/>
    <cellStyle name="20 % - Accent2 2 5 5" xfId="4027" xr:uid="{00000000-0005-0000-0000-0000CF130000}"/>
    <cellStyle name="20 % - Accent2 2 5 5 2" xfId="31948" xr:uid="{00000000-0005-0000-0000-0000D0130000}"/>
    <cellStyle name="20 % - Accent2 2 5 6" xfId="8491" xr:uid="{00000000-0005-0000-0000-0000D1130000}"/>
    <cellStyle name="20 % - Accent2 2 5 6 2" xfId="36403" xr:uid="{00000000-0005-0000-0000-0000D2130000}"/>
    <cellStyle name="20 % - Accent2 2 5 7" xfId="18723" xr:uid="{00000000-0005-0000-0000-0000D3130000}"/>
    <cellStyle name="20 % - Accent2 2 5 7 2" xfId="46635" xr:uid="{00000000-0005-0000-0000-0000D4130000}"/>
    <cellStyle name="20 % - Accent2 2 5 8" xfId="28392" xr:uid="{00000000-0005-0000-0000-0000D5130000}"/>
    <cellStyle name="20 % - Accent2 2 6" xfId="1213" xr:uid="{00000000-0005-0000-0000-0000D6130000}"/>
    <cellStyle name="20 % - Accent2 2 6 2" xfId="4769" xr:uid="{00000000-0005-0000-0000-0000D7130000}"/>
    <cellStyle name="20 % - Accent2 2 6 2 2" xfId="13610" xr:uid="{00000000-0005-0000-0000-0000D8130000}"/>
    <cellStyle name="20 % - Accent2 2 6 2 2 2" xfId="23842" xr:uid="{00000000-0005-0000-0000-0000D9130000}"/>
    <cellStyle name="20 % - Accent2 2 6 2 2 2 2" xfId="51754" xr:uid="{00000000-0005-0000-0000-0000DA130000}"/>
    <cellStyle name="20 % - Accent2 2 6 2 2 3" xfId="41522" xr:uid="{00000000-0005-0000-0000-0000DB130000}"/>
    <cellStyle name="20 % - Accent2 2 6 2 3" xfId="8494" xr:uid="{00000000-0005-0000-0000-0000DC130000}"/>
    <cellStyle name="20 % - Accent2 2 6 2 3 2" xfId="36406" xr:uid="{00000000-0005-0000-0000-0000DD130000}"/>
    <cellStyle name="20 % - Accent2 2 6 2 4" xfId="18726" xr:uid="{00000000-0005-0000-0000-0000DE130000}"/>
    <cellStyle name="20 % - Accent2 2 6 2 4 2" xfId="46638" xr:uid="{00000000-0005-0000-0000-0000DF130000}"/>
    <cellStyle name="20 % - Accent2 2 6 2 5" xfId="32690" xr:uid="{00000000-0005-0000-0000-0000E0130000}"/>
    <cellStyle name="20 % - Accent2 2 6 3" xfId="13609" xr:uid="{00000000-0005-0000-0000-0000E1130000}"/>
    <cellStyle name="20 % - Accent2 2 6 3 2" xfId="23841" xr:uid="{00000000-0005-0000-0000-0000E2130000}"/>
    <cellStyle name="20 % - Accent2 2 6 3 2 2" xfId="51753" xr:uid="{00000000-0005-0000-0000-0000E3130000}"/>
    <cellStyle name="20 % - Accent2 2 6 3 3" xfId="41521" xr:uid="{00000000-0005-0000-0000-0000E4130000}"/>
    <cellStyle name="20 % - Accent2 2 6 4" xfId="8493" xr:uid="{00000000-0005-0000-0000-0000E5130000}"/>
    <cellStyle name="20 % - Accent2 2 6 4 2" xfId="36405" xr:uid="{00000000-0005-0000-0000-0000E6130000}"/>
    <cellStyle name="20 % - Accent2 2 6 5" xfId="18725" xr:uid="{00000000-0005-0000-0000-0000E7130000}"/>
    <cellStyle name="20 % - Accent2 2 6 5 2" xfId="46637" xr:uid="{00000000-0005-0000-0000-0000E8130000}"/>
    <cellStyle name="20 % - Accent2 2 6 6" xfId="29134" xr:uid="{00000000-0005-0000-0000-0000E9130000}"/>
    <cellStyle name="20 % - Accent2 2 7" xfId="1383" xr:uid="{00000000-0005-0000-0000-0000EA130000}"/>
    <cellStyle name="20 % - Accent2 2 7 2" xfId="4939" xr:uid="{00000000-0005-0000-0000-0000EB130000}"/>
    <cellStyle name="20 % - Accent2 2 7 2 2" xfId="13612" xr:uid="{00000000-0005-0000-0000-0000EC130000}"/>
    <cellStyle name="20 % - Accent2 2 7 2 2 2" xfId="23844" xr:uid="{00000000-0005-0000-0000-0000ED130000}"/>
    <cellStyle name="20 % - Accent2 2 7 2 2 2 2" xfId="51756" xr:uid="{00000000-0005-0000-0000-0000EE130000}"/>
    <cellStyle name="20 % - Accent2 2 7 2 2 3" xfId="41524" xr:uid="{00000000-0005-0000-0000-0000EF130000}"/>
    <cellStyle name="20 % - Accent2 2 7 2 3" xfId="8496" xr:uid="{00000000-0005-0000-0000-0000F0130000}"/>
    <cellStyle name="20 % - Accent2 2 7 2 3 2" xfId="36408" xr:uid="{00000000-0005-0000-0000-0000F1130000}"/>
    <cellStyle name="20 % - Accent2 2 7 2 4" xfId="18728" xr:uid="{00000000-0005-0000-0000-0000F2130000}"/>
    <cellStyle name="20 % - Accent2 2 7 2 4 2" xfId="46640" xr:uid="{00000000-0005-0000-0000-0000F3130000}"/>
    <cellStyle name="20 % - Accent2 2 7 2 5" xfId="32860" xr:uid="{00000000-0005-0000-0000-0000F4130000}"/>
    <cellStyle name="20 % - Accent2 2 7 3" xfId="13611" xr:uid="{00000000-0005-0000-0000-0000F5130000}"/>
    <cellStyle name="20 % - Accent2 2 7 3 2" xfId="23843" xr:uid="{00000000-0005-0000-0000-0000F6130000}"/>
    <cellStyle name="20 % - Accent2 2 7 3 2 2" xfId="51755" xr:uid="{00000000-0005-0000-0000-0000F7130000}"/>
    <cellStyle name="20 % - Accent2 2 7 3 3" xfId="41523" xr:uid="{00000000-0005-0000-0000-0000F8130000}"/>
    <cellStyle name="20 % - Accent2 2 7 4" xfId="8495" xr:uid="{00000000-0005-0000-0000-0000F9130000}"/>
    <cellStyle name="20 % - Accent2 2 7 4 2" xfId="36407" xr:uid="{00000000-0005-0000-0000-0000FA130000}"/>
    <cellStyle name="20 % - Accent2 2 7 5" xfId="18727" xr:uid="{00000000-0005-0000-0000-0000FB130000}"/>
    <cellStyle name="20 % - Accent2 2 7 5 2" xfId="46639" xr:uid="{00000000-0005-0000-0000-0000FC130000}"/>
    <cellStyle name="20 % - Accent2 2 7 6" xfId="29304" xr:uid="{00000000-0005-0000-0000-0000FD130000}"/>
    <cellStyle name="20 % - Accent2 2 8" xfId="1789" xr:uid="{00000000-0005-0000-0000-0000FE130000}"/>
    <cellStyle name="20 % - Accent2 2 8 2" xfId="5345" xr:uid="{00000000-0005-0000-0000-0000FF130000}"/>
    <cellStyle name="20 % - Accent2 2 8 2 2" xfId="13614" xr:uid="{00000000-0005-0000-0000-000000140000}"/>
    <cellStyle name="20 % - Accent2 2 8 2 2 2" xfId="23846" xr:uid="{00000000-0005-0000-0000-000001140000}"/>
    <cellStyle name="20 % - Accent2 2 8 2 2 2 2" xfId="51758" xr:uid="{00000000-0005-0000-0000-000002140000}"/>
    <cellStyle name="20 % - Accent2 2 8 2 2 3" xfId="41526" xr:uid="{00000000-0005-0000-0000-000003140000}"/>
    <cellStyle name="20 % - Accent2 2 8 2 3" xfId="8498" xr:uid="{00000000-0005-0000-0000-000004140000}"/>
    <cellStyle name="20 % - Accent2 2 8 2 3 2" xfId="36410" xr:uid="{00000000-0005-0000-0000-000005140000}"/>
    <cellStyle name="20 % - Accent2 2 8 2 4" xfId="18730" xr:uid="{00000000-0005-0000-0000-000006140000}"/>
    <cellStyle name="20 % - Accent2 2 8 2 4 2" xfId="46642" xr:uid="{00000000-0005-0000-0000-000007140000}"/>
    <cellStyle name="20 % - Accent2 2 8 2 5" xfId="33266" xr:uid="{00000000-0005-0000-0000-000008140000}"/>
    <cellStyle name="20 % - Accent2 2 8 3" xfId="13613" xr:uid="{00000000-0005-0000-0000-000009140000}"/>
    <cellStyle name="20 % - Accent2 2 8 3 2" xfId="23845" xr:uid="{00000000-0005-0000-0000-00000A140000}"/>
    <cellStyle name="20 % - Accent2 2 8 3 2 2" xfId="51757" xr:uid="{00000000-0005-0000-0000-00000B140000}"/>
    <cellStyle name="20 % - Accent2 2 8 3 3" xfId="41525" xr:uid="{00000000-0005-0000-0000-00000C140000}"/>
    <cellStyle name="20 % - Accent2 2 8 4" xfId="8497" xr:uid="{00000000-0005-0000-0000-00000D140000}"/>
    <cellStyle name="20 % - Accent2 2 8 4 2" xfId="36409" xr:uid="{00000000-0005-0000-0000-00000E140000}"/>
    <cellStyle name="20 % - Accent2 2 8 5" xfId="18729" xr:uid="{00000000-0005-0000-0000-00000F140000}"/>
    <cellStyle name="20 % - Accent2 2 8 5 2" xfId="46641" xr:uid="{00000000-0005-0000-0000-000010140000}"/>
    <cellStyle name="20 % - Accent2 2 8 6" xfId="29710" xr:uid="{00000000-0005-0000-0000-000011140000}"/>
    <cellStyle name="20 % - Accent2 2 9" xfId="2195" xr:uid="{00000000-0005-0000-0000-000012140000}"/>
    <cellStyle name="20 % - Accent2 2 9 2" xfId="5751" xr:uid="{00000000-0005-0000-0000-000013140000}"/>
    <cellStyle name="20 % - Accent2 2 9 2 2" xfId="13616" xr:uid="{00000000-0005-0000-0000-000014140000}"/>
    <cellStyle name="20 % - Accent2 2 9 2 2 2" xfId="23848" xr:uid="{00000000-0005-0000-0000-000015140000}"/>
    <cellStyle name="20 % - Accent2 2 9 2 2 2 2" xfId="51760" xr:uid="{00000000-0005-0000-0000-000016140000}"/>
    <cellStyle name="20 % - Accent2 2 9 2 2 3" xfId="41528" xr:uid="{00000000-0005-0000-0000-000017140000}"/>
    <cellStyle name="20 % - Accent2 2 9 2 3" xfId="8500" xr:uid="{00000000-0005-0000-0000-000018140000}"/>
    <cellStyle name="20 % - Accent2 2 9 2 3 2" xfId="36412" xr:uid="{00000000-0005-0000-0000-000019140000}"/>
    <cellStyle name="20 % - Accent2 2 9 2 4" xfId="18732" xr:uid="{00000000-0005-0000-0000-00001A140000}"/>
    <cellStyle name="20 % - Accent2 2 9 2 4 2" xfId="46644" xr:uid="{00000000-0005-0000-0000-00001B140000}"/>
    <cellStyle name="20 % - Accent2 2 9 2 5" xfId="33672" xr:uid="{00000000-0005-0000-0000-00001C140000}"/>
    <cellStyle name="20 % - Accent2 2 9 3" xfId="13615" xr:uid="{00000000-0005-0000-0000-00001D140000}"/>
    <cellStyle name="20 % - Accent2 2 9 3 2" xfId="23847" xr:uid="{00000000-0005-0000-0000-00001E140000}"/>
    <cellStyle name="20 % - Accent2 2 9 3 2 2" xfId="51759" xr:uid="{00000000-0005-0000-0000-00001F140000}"/>
    <cellStyle name="20 % - Accent2 2 9 3 3" xfId="41527" xr:uid="{00000000-0005-0000-0000-000020140000}"/>
    <cellStyle name="20 % - Accent2 2 9 4" xfId="8499" xr:uid="{00000000-0005-0000-0000-000021140000}"/>
    <cellStyle name="20 % - Accent2 2 9 4 2" xfId="36411" xr:uid="{00000000-0005-0000-0000-000022140000}"/>
    <cellStyle name="20 % - Accent2 2 9 5" xfId="18731" xr:uid="{00000000-0005-0000-0000-000023140000}"/>
    <cellStyle name="20 % - Accent2 2 9 5 2" xfId="46643" xr:uid="{00000000-0005-0000-0000-000024140000}"/>
    <cellStyle name="20 % - Accent2 2 9 6" xfId="30116" xr:uid="{00000000-0005-0000-0000-000025140000}"/>
    <cellStyle name="20 % - Accent2 20" xfId="2179" xr:uid="{00000000-0005-0000-0000-000026140000}"/>
    <cellStyle name="20 % - Accent2 20 2" xfId="5735" xr:uid="{00000000-0005-0000-0000-000027140000}"/>
    <cellStyle name="20 % - Accent2 20 2 2" xfId="33656" xr:uid="{00000000-0005-0000-0000-000028140000}"/>
    <cellStyle name="20 % - Accent2 20 3" xfId="12596" xr:uid="{00000000-0005-0000-0000-000029140000}"/>
    <cellStyle name="20 % - Accent2 20 3 2" xfId="40508" xr:uid="{00000000-0005-0000-0000-00002A140000}"/>
    <cellStyle name="20 % - Accent2 20 4" xfId="22828" xr:uid="{00000000-0005-0000-0000-00002B140000}"/>
    <cellStyle name="20 % - Accent2 20 4 2" xfId="50740" xr:uid="{00000000-0005-0000-0000-00002C140000}"/>
    <cellStyle name="20 % - Accent2 20 5" xfId="30100" xr:uid="{00000000-0005-0000-0000-00002D140000}"/>
    <cellStyle name="20 % - Accent2 21" xfId="2879" xr:uid="{00000000-0005-0000-0000-00002E140000}"/>
    <cellStyle name="20 % - Accent2 21 2" xfId="6435" xr:uid="{00000000-0005-0000-0000-00002F140000}"/>
    <cellStyle name="20 % - Accent2 21 2 2" xfId="34356" xr:uid="{00000000-0005-0000-0000-000030140000}"/>
    <cellStyle name="20 % - Accent2 21 3" xfId="30800" xr:uid="{00000000-0005-0000-0000-000031140000}"/>
    <cellStyle name="20 % - Accent2 22" xfId="737" xr:uid="{00000000-0005-0000-0000-000032140000}"/>
    <cellStyle name="20 % - Accent2 22 2" xfId="4293" xr:uid="{00000000-0005-0000-0000-000033140000}"/>
    <cellStyle name="20 % - Accent2 22 2 2" xfId="32214" xr:uid="{00000000-0005-0000-0000-000034140000}"/>
    <cellStyle name="20 % - Accent2 22 3" xfId="28658" xr:uid="{00000000-0005-0000-0000-000035140000}"/>
    <cellStyle name="20 % - Accent2 23" xfId="3581" xr:uid="{00000000-0005-0000-0000-000036140000}"/>
    <cellStyle name="20 % - Accent2 23 2" xfId="7137" xr:uid="{00000000-0005-0000-0000-000037140000}"/>
    <cellStyle name="20 % - Accent2 23 2 2" xfId="35058" xr:uid="{00000000-0005-0000-0000-000038140000}"/>
    <cellStyle name="20 % - Accent2 23 3" xfId="31502" xr:uid="{00000000-0005-0000-0000-000039140000}"/>
    <cellStyle name="20 % - Accent2 24" xfId="3593" xr:uid="{00000000-0005-0000-0000-00003A140000}"/>
    <cellStyle name="20 % - Accent2 24 2" xfId="31514" xr:uid="{00000000-0005-0000-0000-00003B140000}"/>
    <cellStyle name="20 % - Accent2 25" xfId="7149" xr:uid="{00000000-0005-0000-0000-00003C140000}"/>
    <cellStyle name="20 % - Accent2 25 2" xfId="35070" xr:uid="{00000000-0005-0000-0000-00003D140000}"/>
    <cellStyle name="20 % - Accent2 26" xfId="7463" xr:uid="{00000000-0005-0000-0000-00003E140000}"/>
    <cellStyle name="20 % - Accent2 26 2" xfId="35380" xr:uid="{00000000-0005-0000-0000-00003F140000}"/>
    <cellStyle name="20 % - Accent2 27" xfId="7475" xr:uid="{00000000-0005-0000-0000-000040140000}"/>
    <cellStyle name="20 % - Accent2 27 2" xfId="35392" xr:uid="{00000000-0005-0000-0000-000041140000}"/>
    <cellStyle name="20 % - Accent2 28" xfId="17712" xr:uid="{00000000-0005-0000-0000-000042140000}"/>
    <cellStyle name="20 % - Accent2 28 2" xfId="45624" xr:uid="{00000000-0005-0000-0000-000043140000}"/>
    <cellStyle name="20 % - Accent2 29" xfId="27946" xr:uid="{00000000-0005-0000-0000-000044140000}"/>
    <cellStyle name="20 % - Accent2 29 2" xfId="55858" xr:uid="{00000000-0005-0000-0000-000045140000}"/>
    <cellStyle name="20 % - Accent2 3" xfId="64" xr:uid="{00000000-0005-0000-0000-000046140000}"/>
    <cellStyle name="20 % - Accent2 3 10" xfId="2909" xr:uid="{00000000-0005-0000-0000-000047140000}"/>
    <cellStyle name="20 % - Accent2 3 10 2" xfId="6465" xr:uid="{00000000-0005-0000-0000-000048140000}"/>
    <cellStyle name="20 % - Accent2 3 10 2 2" xfId="13618" xr:uid="{00000000-0005-0000-0000-000049140000}"/>
    <cellStyle name="20 % - Accent2 3 10 2 2 2" xfId="23850" xr:uid="{00000000-0005-0000-0000-00004A140000}"/>
    <cellStyle name="20 % - Accent2 3 10 2 2 2 2" xfId="51762" xr:uid="{00000000-0005-0000-0000-00004B140000}"/>
    <cellStyle name="20 % - Accent2 3 10 2 2 3" xfId="41530" xr:uid="{00000000-0005-0000-0000-00004C140000}"/>
    <cellStyle name="20 % - Accent2 3 10 2 3" xfId="8502" xr:uid="{00000000-0005-0000-0000-00004D140000}"/>
    <cellStyle name="20 % - Accent2 3 10 2 3 2" xfId="36414" xr:uid="{00000000-0005-0000-0000-00004E140000}"/>
    <cellStyle name="20 % - Accent2 3 10 2 4" xfId="18734" xr:uid="{00000000-0005-0000-0000-00004F140000}"/>
    <cellStyle name="20 % - Accent2 3 10 2 4 2" xfId="46646" xr:uid="{00000000-0005-0000-0000-000050140000}"/>
    <cellStyle name="20 % - Accent2 3 10 2 5" xfId="34386" xr:uid="{00000000-0005-0000-0000-000051140000}"/>
    <cellStyle name="20 % - Accent2 3 10 3" xfId="13617" xr:uid="{00000000-0005-0000-0000-000052140000}"/>
    <cellStyle name="20 % - Accent2 3 10 3 2" xfId="23849" xr:uid="{00000000-0005-0000-0000-000053140000}"/>
    <cellStyle name="20 % - Accent2 3 10 3 2 2" xfId="51761" xr:uid="{00000000-0005-0000-0000-000054140000}"/>
    <cellStyle name="20 % - Accent2 3 10 3 3" xfId="41529" xr:uid="{00000000-0005-0000-0000-000055140000}"/>
    <cellStyle name="20 % - Accent2 3 10 4" xfId="8501" xr:uid="{00000000-0005-0000-0000-000056140000}"/>
    <cellStyle name="20 % - Accent2 3 10 4 2" xfId="36413" xr:uid="{00000000-0005-0000-0000-000057140000}"/>
    <cellStyle name="20 % - Accent2 3 10 5" xfId="18733" xr:uid="{00000000-0005-0000-0000-000058140000}"/>
    <cellStyle name="20 % - Accent2 3 10 5 2" xfId="46645" xr:uid="{00000000-0005-0000-0000-000059140000}"/>
    <cellStyle name="20 % - Accent2 3 10 6" xfId="30830" xr:uid="{00000000-0005-0000-0000-00005A140000}"/>
    <cellStyle name="20 % - Accent2 3 11" xfId="751" xr:uid="{00000000-0005-0000-0000-00005B140000}"/>
    <cellStyle name="20 % - Accent2 3 11 2" xfId="4307" xr:uid="{00000000-0005-0000-0000-00005C140000}"/>
    <cellStyle name="20 % - Accent2 3 11 2 2" xfId="13619" xr:uid="{00000000-0005-0000-0000-00005D140000}"/>
    <cellStyle name="20 % - Accent2 3 11 2 2 2" xfId="41531" xr:uid="{00000000-0005-0000-0000-00005E140000}"/>
    <cellStyle name="20 % - Accent2 3 11 2 3" xfId="23851" xr:uid="{00000000-0005-0000-0000-00005F140000}"/>
    <cellStyle name="20 % - Accent2 3 11 2 3 2" xfId="51763" xr:uid="{00000000-0005-0000-0000-000060140000}"/>
    <cellStyle name="20 % - Accent2 3 11 2 4" xfId="32228" xr:uid="{00000000-0005-0000-0000-000061140000}"/>
    <cellStyle name="20 % - Accent2 3 11 3" xfId="8503" xr:uid="{00000000-0005-0000-0000-000062140000}"/>
    <cellStyle name="20 % - Accent2 3 11 3 2" xfId="36415" xr:uid="{00000000-0005-0000-0000-000063140000}"/>
    <cellStyle name="20 % - Accent2 3 11 4" xfId="18735" xr:uid="{00000000-0005-0000-0000-000064140000}"/>
    <cellStyle name="20 % - Accent2 3 11 4 2" xfId="46647" xr:uid="{00000000-0005-0000-0000-000065140000}"/>
    <cellStyle name="20 % - Accent2 3 11 5" xfId="28672" xr:uid="{00000000-0005-0000-0000-000066140000}"/>
    <cellStyle name="20 % - Accent2 3 12" xfId="3623" xr:uid="{00000000-0005-0000-0000-000067140000}"/>
    <cellStyle name="20 % - Accent2 3 12 2" xfId="13620" xr:uid="{00000000-0005-0000-0000-000068140000}"/>
    <cellStyle name="20 % - Accent2 3 12 2 2" xfId="23852" xr:uid="{00000000-0005-0000-0000-000069140000}"/>
    <cellStyle name="20 % - Accent2 3 12 2 2 2" xfId="51764" xr:uid="{00000000-0005-0000-0000-00006A140000}"/>
    <cellStyle name="20 % - Accent2 3 12 2 3" xfId="41532" xr:uid="{00000000-0005-0000-0000-00006B140000}"/>
    <cellStyle name="20 % - Accent2 3 12 3" xfId="8504" xr:uid="{00000000-0005-0000-0000-00006C140000}"/>
    <cellStyle name="20 % - Accent2 3 12 3 2" xfId="36416" xr:uid="{00000000-0005-0000-0000-00006D140000}"/>
    <cellStyle name="20 % - Accent2 3 12 4" xfId="18736" xr:uid="{00000000-0005-0000-0000-00006E140000}"/>
    <cellStyle name="20 % - Accent2 3 12 4 2" xfId="46648" xr:uid="{00000000-0005-0000-0000-00006F140000}"/>
    <cellStyle name="20 % - Accent2 3 12 5" xfId="31544" xr:uid="{00000000-0005-0000-0000-000070140000}"/>
    <cellStyle name="20 % - Accent2 3 13" xfId="7191" xr:uid="{00000000-0005-0000-0000-000071140000}"/>
    <cellStyle name="20 % - Accent2 3 13 2" xfId="13621" xr:uid="{00000000-0005-0000-0000-000072140000}"/>
    <cellStyle name="20 % - Accent2 3 13 2 2" xfId="23853" xr:uid="{00000000-0005-0000-0000-000073140000}"/>
    <cellStyle name="20 % - Accent2 3 13 2 2 2" xfId="51765" xr:uid="{00000000-0005-0000-0000-000074140000}"/>
    <cellStyle name="20 % - Accent2 3 13 2 3" xfId="41533" xr:uid="{00000000-0005-0000-0000-000075140000}"/>
    <cellStyle name="20 % - Accent2 3 13 3" xfId="8505" xr:uid="{00000000-0005-0000-0000-000076140000}"/>
    <cellStyle name="20 % - Accent2 3 13 3 2" xfId="36417" xr:uid="{00000000-0005-0000-0000-000077140000}"/>
    <cellStyle name="20 % - Accent2 3 13 4" xfId="18737" xr:uid="{00000000-0005-0000-0000-000078140000}"/>
    <cellStyle name="20 % - Accent2 3 13 4 2" xfId="46649" xr:uid="{00000000-0005-0000-0000-000079140000}"/>
    <cellStyle name="20 % - Accent2 3 13 5" xfId="35112" xr:uid="{00000000-0005-0000-0000-00007A140000}"/>
    <cellStyle name="20 % - Accent2 3 14" xfId="7807" xr:uid="{00000000-0005-0000-0000-00007B140000}"/>
    <cellStyle name="20 % - Accent2 3 14 2" xfId="12924" xr:uid="{00000000-0005-0000-0000-00007C140000}"/>
    <cellStyle name="20 % - Accent2 3 14 2 2" xfId="23156" xr:uid="{00000000-0005-0000-0000-00007D140000}"/>
    <cellStyle name="20 % - Accent2 3 14 2 2 2" xfId="51068" xr:uid="{00000000-0005-0000-0000-00007E140000}"/>
    <cellStyle name="20 % - Accent2 3 14 2 3" xfId="40836" xr:uid="{00000000-0005-0000-0000-00007F140000}"/>
    <cellStyle name="20 % - Accent2 3 14 3" xfId="18040" xr:uid="{00000000-0005-0000-0000-000080140000}"/>
    <cellStyle name="20 % - Accent2 3 14 3 2" xfId="45952" xr:uid="{00000000-0005-0000-0000-000081140000}"/>
    <cellStyle name="20 % - Accent2 3 14 4" xfId="35720" xr:uid="{00000000-0005-0000-0000-000082140000}"/>
    <cellStyle name="20 % - Accent2 3 15" xfId="12638" xr:uid="{00000000-0005-0000-0000-000083140000}"/>
    <cellStyle name="20 % - Accent2 3 15 2" xfId="22870" xr:uid="{00000000-0005-0000-0000-000084140000}"/>
    <cellStyle name="20 % - Accent2 3 15 2 2" xfId="50782" xr:uid="{00000000-0005-0000-0000-000085140000}"/>
    <cellStyle name="20 % - Accent2 3 15 3" xfId="40550" xr:uid="{00000000-0005-0000-0000-000086140000}"/>
    <cellStyle name="20 % - Accent2 3 16" xfId="7517" xr:uid="{00000000-0005-0000-0000-000087140000}"/>
    <cellStyle name="20 % - Accent2 3 16 2" xfId="35434" xr:uid="{00000000-0005-0000-0000-000088140000}"/>
    <cellStyle name="20 % - Accent2 3 17" xfId="17754" xr:uid="{00000000-0005-0000-0000-000089140000}"/>
    <cellStyle name="20 % - Accent2 3 17 2" xfId="45666" xr:uid="{00000000-0005-0000-0000-00008A140000}"/>
    <cellStyle name="20 % - Accent2 3 18" xfId="27988" xr:uid="{00000000-0005-0000-0000-00008B140000}"/>
    <cellStyle name="20 % - Accent2 3 2" xfId="289" xr:uid="{00000000-0005-0000-0000-00008C140000}"/>
    <cellStyle name="20 % - Accent2 3 2 10" xfId="7359" xr:uid="{00000000-0005-0000-0000-00008D140000}"/>
    <cellStyle name="20 % - Accent2 3 2 10 2" xfId="13622" xr:uid="{00000000-0005-0000-0000-00008E140000}"/>
    <cellStyle name="20 % - Accent2 3 2 10 2 2" xfId="23854" xr:uid="{00000000-0005-0000-0000-00008F140000}"/>
    <cellStyle name="20 % - Accent2 3 2 10 2 2 2" xfId="51766" xr:uid="{00000000-0005-0000-0000-000090140000}"/>
    <cellStyle name="20 % - Accent2 3 2 10 2 3" xfId="41534" xr:uid="{00000000-0005-0000-0000-000091140000}"/>
    <cellStyle name="20 % - Accent2 3 2 10 3" xfId="8506" xr:uid="{00000000-0005-0000-0000-000092140000}"/>
    <cellStyle name="20 % - Accent2 3 2 10 3 2" xfId="36418" xr:uid="{00000000-0005-0000-0000-000093140000}"/>
    <cellStyle name="20 % - Accent2 3 2 10 4" xfId="18738" xr:uid="{00000000-0005-0000-0000-000094140000}"/>
    <cellStyle name="20 % - Accent2 3 2 10 4 2" xfId="46650" xr:uid="{00000000-0005-0000-0000-000095140000}"/>
    <cellStyle name="20 % - Accent2 3 2 10 5" xfId="35280" xr:uid="{00000000-0005-0000-0000-000096140000}"/>
    <cellStyle name="20 % - Accent2 3 2 11" xfId="8507" xr:uid="{00000000-0005-0000-0000-000097140000}"/>
    <cellStyle name="20 % - Accent2 3 2 11 2" xfId="13623" xr:uid="{00000000-0005-0000-0000-000098140000}"/>
    <cellStyle name="20 % - Accent2 3 2 11 2 2" xfId="23855" xr:uid="{00000000-0005-0000-0000-000099140000}"/>
    <cellStyle name="20 % - Accent2 3 2 11 2 2 2" xfId="51767" xr:uid="{00000000-0005-0000-0000-00009A140000}"/>
    <cellStyle name="20 % - Accent2 3 2 11 2 3" xfId="41535" xr:uid="{00000000-0005-0000-0000-00009B140000}"/>
    <cellStyle name="20 % - Accent2 3 2 11 3" xfId="18739" xr:uid="{00000000-0005-0000-0000-00009C140000}"/>
    <cellStyle name="20 % - Accent2 3 2 11 3 2" xfId="46651" xr:uid="{00000000-0005-0000-0000-00009D140000}"/>
    <cellStyle name="20 % - Accent2 3 2 11 4" xfId="36419" xr:uid="{00000000-0005-0000-0000-00009E140000}"/>
    <cellStyle name="20 % - Accent2 3 2 12" xfId="7921" xr:uid="{00000000-0005-0000-0000-00009F140000}"/>
    <cellStyle name="20 % - Accent2 3 2 12 2" xfId="13037" xr:uid="{00000000-0005-0000-0000-0000A0140000}"/>
    <cellStyle name="20 % - Accent2 3 2 12 2 2" xfId="23269" xr:uid="{00000000-0005-0000-0000-0000A1140000}"/>
    <cellStyle name="20 % - Accent2 3 2 12 2 2 2" xfId="51181" xr:uid="{00000000-0005-0000-0000-0000A2140000}"/>
    <cellStyle name="20 % - Accent2 3 2 12 2 3" xfId="40949" xr:uid="{00000000-0005-0000-0000-0000A3140000}"/>
    <cellStyle name="20 % - Accent2 3 2 12 3" xfId="18153" xr:uid="{00000000-0005-0000-0000-0000A4140000}"/>
    <cellStyle name="20 % - Accent2 3 2 12 3 2" xfId="46065" xr:uid="{00000000-0005-0000-0000-0000A5140000}"/>
    <cellStyle name="20 % - Accent2 3 2 12 4" xfId="35833" xr:uid="{00000000-0005-0000-0000-0000A6140000}"/>
    <cellStyle name="20 % - Accent2 3 2 13" xfId="12806" xr:uid="{00000000-0005-0000-0000-0000A7140000}"/>
    <cellStyle name="20 % - Accent2 3 2 13 2" xfId="23038" xr:uid="{00000000-0005-0000-0000-0000A8140000}"/>
    <cellStyle name="20 % - Accent2 3 2 13 2 2" xfId="50950" xr:uid="{00000000-0005-0000-0000-0000A9140000}"/>
    <cellStyle name="20 % - Accent2 3 2 13 3" xfId="40718" xr:uid="{00000000-0005-0000-0000-0000AA140000}"/>
    <cellStyle name="20 % - Accent2 3 2 14" xfId="7685" xr:uid="{00000000-0005-0000-0000-0000AB140000}"/>
    <cellStyle name="20 % - Accent2 3 2 14 2" xfId="35602" xr:uid="{00000000-0005-0000-0000-0000AC140000}"/>
    <cellStyle name="20 % - Accent2 3 2 15" xfId="17922" xr:uid="{00000000-0005-0000-0000-0000AD140000}"/>
    <cellStyle name="20 % - Accent2 3 2 15 2" xfId="45834" xr:uid="{00000000-0005-0000-0000-0000AE140000}"/>
    <cellStyle name="20 % - Accent2 3 2 16" xfId="28210" xr:uid="{00000000-0005-0000-0000-0000AF140000}"/>
    <cellStyle name="20 % - Accent2 3 2 2" xfId="653" xr:uid="{00000000-0005-0000-0000-0000B0140000}"/>
    <cellStyle name="20 % - Accent2 3 2 2 2" xfId="2795" xr:uid="{00000000-0005-0000-0000-0000B1140000}"/>
    <cellStyle name="20 % - Accent2 3 2 2 2 2" xfId="6351" xr:uid="{00000000-0005-0000-0000-0000B2140000}"/>
    <cellStyle name="20 % - Accent2 3 2 2 2 2 2" xfId="13625" xr:uid="{00000000-0005-0000-0000-0000B3140000}"/>
    <cellStyle name="20 % - Accent2 3 2 2 2 2 2 2" xfId="41537" xr:uid="{00000000-0005-0000-0000-0000B4140000}"/>
    <cellStyle name="20 % - Accent2 3 2 2 2 2 3" xfId="23857" xr:uid="{00000000-0005-0000-0000-0000B5140000}"/>
    <cellStyle name="20 % - Accent2 3 2 2 2 2 3 2" xfId="51769" xr:uid="{00000000-0005-0000-0000-0000B6140000}"/>
    <cellStyle name="20 % - Accent2 3 2 2 2 2 4" xfId="34272" xr:uid="{00000000-0005-0000-0000-0000B7140000}"/>
    <cellStyle name="20 % - Accent2 3 2 2 2 3" xfId="8509" xr:uid="{00000000-0005-0000-0000-0000B8140000}"/>
    <cellStyle name="20 % - Accent2 3 2 2 2 3 2" xfId="36421" xr:uid="{00000000-0005-0000-0000-0000B9140000}"/>
    <cellStyle name="20 % - Accent2 3 2 2 2 4" xfId="18741" xr:uid="{00000000-0005-0000-0000-0000BA140000}"/>
    <cellStyle name="20 % - Accent2 3 2 2 2 4 2" xfId="46653" xr:uid="{00000000-0005-0000-0000-0000BB140000}"/>
    <cellStyle name="20 % - Accent2 3 2 2 2 5" xfId="30716" xr:uid="{00000000-0005-0000-0000-0000BC140000}"/>
    <cellStyle name="20 % - Accent2 3 2 2 3" xfId="3495" xr:uid="{00000000-0005-0000-0000-0000BD140000}"/>
    <cellStyle name="20 % - Accent2 3 2 2 3 2" xfId="7051" xr:uid="{00000000-0005-0000-0000-0000BE140000}"/>
    <cellStyle name="20 % - Accent2 3 2 2 3 2 2" xfId="34972" xr:uid="{00000000-0005-0000-0000-0000BF140000}"/>
    <cellStyle name="20 % - Accent2 3 2 2 3 3" xfId="13624" xr:uid="{00000000-0005-0000-0000-0000C0140000}"/>
    <cellStyle name="20 % - Accent2 3 2 2 3 3 2" xfId="41536" xr:uid="{00000000-0005-0000-0000-0000C1140000}"/>
    <cellStyle name="20 % - Accent2 3 2 2 3 4" xfId="23856" xr:uid="{00000000-0005-0000-0000-0000C2140000}"/>
    <cellStyle name="20 % - Accent2 3 2 2 3 4 2" xfId="51768" xr:uid="{00000000-0005-0000-0000-0000C3140000}"/>
    <cellStyle name="20 % - Accent2 3 2 2 3 5" xfId="31416" xr:uid="{00000000-0005-0000-0000-0000C4140000}"/>
    <cellStyle name="20 % - Accent2 3 2 2 4" xfId="1073" xr:uid="{00000000-0005-0000-0000-0000C5140000}"/>
    <cellStyle name="20 % - Accent2 3 2 2 4 2" xfId="4629" xr:uid="{00000000-0005-0000-0000-0000C6140000}"/>
    <cellStyle name="20 % - Accent2 3 2 2 4 2 2" xfId="32550" xr:uid="{00000000-0005-0000-0000-0000C7140000}"/>
    <cellStyle name="20 % - Accent2 3 2 2 4 3" xfId="28994" xr:uid="{00000000-0005-0000-0000-0000C8140000}"/>
    <cellStyle name="20 % - Accent2 3 2 2 5" xfId="4209" xr:uid="{00000000-0005-0000-0000-0000C9140000}"/>
    <cellStyle name="20 % - Accent2 3 2 2 5 2" xfId="32130" xr:uid="{00000000-0005-0000-0000-0000CA140000}"/>
    <cellStyle name="20 % - Accent2 3 2 2 6" xfId="8508" xr:uid="{00000000-0005-0000-0000-0000CB140000}"/>
    <cellStyle name="20 % - Accent2 3 2 2 6 2" xfId="36420" xr:uid="{00000000-0005-0000-0000-0000CC140000}"/>
    <cellStyle name="20 % - Accent2 3 2 2 7" xfId="18740" xr:uid="{00000000-0005-0000-0000-0000CD140000}"/>
    <cellStyle name="20 % - Accent2 3 2 2 7 2" xfId="46652" xr:uid="{00000000-0005-0000-0000-0000CE140000}"/>
    <cellStyle name="20 % - Accent2 3 2 2 8" xfId="28574" xr:uid="{00000000-0005-0000-0000-0000CF140000}"/>
    <cellStyle name="20 % - Accent2 3 2 3" xfId="1311" xr:uid="{00000000-0005-0000-0000-0000D0140000}"/>
    <cellStyle name="20 % - Accent2 3 2 3 2" xfId="4867" xr:uid="{00000000-0005-0000-0000-0000D1140000}"/>
    <cellStyle name="20 % - Accent2 3 2 3 2 2" xfId="13627" xr:uid="{00000000-0005-0000-0000-0000D2140000}"/>
    <cellStyle name="20 % - Accent2 3 2 3 2 2 2" xfId="23859" xr:uid="{00000000-0005-0000-0000-0000D3140000}"/>
    <cellStyle name="20 % - Accent2 3 2 3 2 2 2 2" xfId="51771" xr:uid="{00000000-0005-0000-0000-0000D4140000}"/>
    <cellStyle name="20 % - Accent2 3 2 3 2 2 3" xfId="41539" xr:uid="{00000000-0005-0000-0000-0000D5140000}"/>
    <cellStyle name="20 % - Accent2 3 2 3 2 3" xfId="8511" xr:uid="{00000000-0005-0000-0000-0000D6140000}"/>
    <cellStyle name="20 % - Accent2 3 2 3 2 3 2" xfId="36423" xr:uid="{00000000-0005-0000-0000-0000D7140000}"/>
    <cellStyle name="20 % - Accent2 3 2 3 2 4" xfId="18743" xr:uid="{00000000-0005-0000-0000-0000D8140000}"/>
    <cellStyle name="20 % - Accent2 3 2 3 2 4 2" xfId="46655" xr:uid="{00000000-0005-0000-0000-0000D9140000}"/>
    <cellStyle name="20 % - Accent2 3 2 3 2 5" xfId="32788" xr:uid="{00000000-0005-0000-0000-0000DA140000}"/>
    <cellStyle name="20 % - Accent2 3 2 3 3" xfId="13626" xr:uid="{00000000-0005-0000-0000-0000DB140000}"/>
    <cellStyle name="20 % - Accent2 3 2 3 3 2" xfId="23858" xr:uid="{00000000-0005-0000-0000-0000DC140000}"/>
    <cellStyle name="20 % - Accent2 3 2 3 3 2 2" xfId="51770" xr:uid="{00000000-0005-0000-0000-0000DD140000}"/>
    <cellStyle name="20 % - Accent2 3 2 3 3 3" xfId="41538" xr:uid="{00000000-0005-0000-0000-0000DE140000}"/>
    <cellStyle name="20 % - Accent2 3 2 3 4" xfId="8510" xr:uid="{00000000-0005-0000-0000-0000DF140000}"/>
    <cellStyle name="20 % - Accent2 3 2 3 4 2" xfId="36422" xr:uid="{00000000-0005-0000-0000-0000E0140000}"/>
    <cellStyle name="20 % - Accent2 3 2 3 5" xfId="18742" xr:uid="{00000000-0005-0000-0000-0000E1140000}"/>
    <cellStyle name="20 % - Accent2 3 2 3 5 2" xfId="46654" xr:uid="{00000000-0005-0000-0000-0000E2140000}"/>
    <cellStyle name="20 % - Accent2 3 2 3 6" xfId="29232" xr:uid="{00000000-0005-0000-0000-0000E3140000}"/>
    <cellStyle name="20 % - Accent2 3 2 4" xfId="1619" xr:uid="{00000000-0005-0000-0000-0000E4140000}"/>
    <cellStyle name="20 % - Accent2 3 2 4 2" xfId="5175" xr:uid="{00000000-0005-0000-0000-0000E5140000}"/>
    <cellStyle name="20 % - Accent2 3 2 4 2 2" xfId="13629" xr:uid="{00000000-0005-0000-0000-0000E6140000}"/>
    <cellStyle name="20 % - Accent2 3 2 4 2 2 2" xfId="23861" xr:uid="{00000000-0005-0000-0000-0000E7140000}"/>
    <cellStyle name="20 % - Accent2 3 2 4 2 2 2 2" xfId="51773" xr:uid="{00000000-0005-0000-0000-0000E8140000}"/>
    <cellStyle name="20 % - Accent2 3 2 4 2 2 3" xfId="41541" xr:uid="{00000000-0005-0000-0000-0000E9140000}"/>
    <cellStyle name="20 % - Accent2 3 2 4 2 3" xfId="8513" xr:uid="{00000000-0005-0000-0000-0000EA140000}"/>
    <cellStyle name="20 % - Accent2 3 2 4 2 3 2" xfId="36425" xr:uid="{00000000-0005-0000-0000-0000EB140000}"/>
    <cellStyle name="20 % - Accent2 3 2 4 2 4" xfId="18745" xr:uid="{00000000-0005-0000-0000-0000EC140000}"/>
    <cellStyle name="20 % - Accent2 3 2 4 2 4 2" xfId="46657" xr:uid="{00000000-0005-0000-0000-0000ED140000}"/>
    <cellStyle name="20 % - Accent2 3 2 4 2 5" xfId="33096" xr:uid="{00000000-0005-0000-0000-0000EE140000}"/>
    <cellStyle name="20 % - Accent2 3 2 4 3" xfId="13628" xr:uid="{00000000-0005-0000-0000-0000EF140000}"/>
    <cellStyle name="20 % - Accent2 3 2 4 3 2" xfId="23860" xr:uid="{00000000-0005-0000-0000-0000F0140000}"/>
    <cellStyle name="20 % - Accent2 3 2 4 3 2 2" xfId="51772" xr:uid="{00000000-0005-0000-0000-0000F1140000}"/>
    <cellStyle name="20 % - Accent2 3 2 4 3 3" xfId="41540" xr:uid="{00000000-0005-0000-0000-0000F2140000}"/>
    <cellStyle name="20 % - Accent2 3 2 4 4" xfId="8512" xr:uid="{00000000-0005-0000-0000-0000F3140000}"/>
    <cellStyle name="20 % - Accent2 3 2 4 4 2" xfId="36424" xr:uid="{00000000-0005-0000-0000-0000F4140000}"/>
    <cellStyle name="20 % - Accent2 3 2 4 5" xfId="18744" xr:uid="{00000000-0005-0000-0000-0000F5140000}"/>
    <cellStyle name="20 % - Accent2 3 2 4 5 2" xfId="46656" xr:uid="{00000000-0005-0000-0000-0000F6140000}"/>
    <cellStyle name="20 % - Accent2 3 2 4 6" xfId="29540" xr:uid="{00000000-0005-0000-0000-0000F7140000}"/>
    <cellStyle name="20 % - Accent2 3 2 5" xfId="2025" xr:uid="{00000000-0005-0000-0000-0000F8140000}"/>
    <cellStyle name="20 % - Accent2 3 2 5 2" xfId="5581" xr:uid="{00000000-0005-0000-0000-0000F9140000}"/>
    <cellStyle name="20 % - Accent2 3 2 5 2 2" xfId="13631" xr:uid="{00000000-0005-0000-0000-0000FA140000}"/>
    <cellStyle name="20 % - Accent2 3 2 5 2 2 2" xfId="23863" xr:uid="{00000000-0005-0000-0000-0000FB140000}"/>
    <cellStyle name="20 % - Accent2 3 2 5 2 2 2 2" xfId="51775" xr:uid="{00000000-0005-0000-0000-0000FC140000}"/>
    <cellStyle name="20 % - Accent2 3 2 5 2 2 3" xfId="41543" xr:uid="{00000000-0005-0000-0000-0000FD140000}"/>
    <cellStyle name="20 % - Accent2 3 2 5 2 3" xfId="8515" xr:uid="{00000000-0005-0000-0000-0000FE140000}"/>
    <cellStyle name="20 % - Accent2 3 2 5 2 3 2" xfId="36427" xr:uid="{00000000-0005-0000-0000-0000FF140000}"/>
    <cellStyle name="20 % - Accent2 3 2 5 2 4" xfId="18747" xr:uid="{00000000-0005-0000-0000-000000150000}"/>
    <cellStyle name="20 % - Accent2 3 2 5 2 4 2" xfId="46659" xr:uid="{00000000-0005-0000-0000-000001150000}"/>
    <cellStyle name="20 % - Accent2 3 2 5 2 5" xfId="33502" xr:uid="{00000000-0005-0000-0000-000002150000}"/>
    <cellStyle name="20 % - Accent2 3 2 5 3" xfId="13630" xr:uid="{00000000-0005-0000-0000-000003150000}"/>
    <cellStyle name="20 % - Accent2 3 2 5 3 2" xfId="23862" xr:uid="{00000000-0005-0000-0000-000004150000}"/>
    <cellStyle name="20 % - Accent2 3 2 5 3 2 2" xfId="51774" xr:uid="{00000000-0005-0000-0000-000005150000}"/>
    <cellStyle name="20 % - Accent2 3 2 5 3 3" xfId="41542" xr:uid="{00000000-0005-0000-0000-000006150000}"/>
    <cellStyle name="20 % - Accent2 3 2 5 4" xfId="8514" xr:uid="{00000000-0005-0000-0000-000007150000}"/>
    <cellStyle name="20 % - Accent2 3 2 5 4 2" xfId="36426" xr:uid="{00000000-0005-0000-0000-000008150000}"/>
    <cellStyle name="20 % - Accent2 3 2 5 5" xfId="18746" xr:uid="{00000000-0005-0000-0000-000009150000}"/>
    <cellStyle name="20 % - Accent2 3 2 5 5 2" xfId="46658" xr:uid="{00000000-0005-0000-0000-00000A150000}"/>
    <cellStyle name="20 % - Accent2 3 2 5 6" xfId="29946" xr:uid="{00000000-0005-0000-0000-00000B150000}"/>
    <cellStyle name="20 % - Accent2 3 2 6" xfId="2431" xr:uid="{00000000-0005-0000-0000-00000C150000}"/>
    <cellStyle name="20 % - Accent2 3 2 6 2" xfId="5987" xr:uid="{00000000-0005-0000-0000-00000D150000}"/>
    <cellStyle name="20 % - Accent2 3 2 6 2 2" xfId="13633" xr:uid="{00000000-0005-0000-0000-00000E150000}"/>
    <cellStyle name="20 % - Accent2 3 2 6 2 2 2" xfId="23865" xr:uid="{00000000-0005-0000-0000-00000F150000}"/>
    <cellStyle name="20 % - Accent2 3 2 6 2 2 2 2" xfId="51777" xr:uid="{00000000-0005-0000-0000-000010150000}"/>
    <cellStyle name="20 % - Accent2 3 2 6 2 2 3" xfId="41545" xr:uid="{00000000-0005-0000-0000-000011150000}"/>
    <cellStyle name="20 % - Accent2 3 2 6 2 3" xfId="8517" xr:uid="{00000000-0005-0000-0000-000012150000}"/>
    <cellStyle name="20 % - Accent2 3 2 6 2 3 2" xfId="36429" xr:uid="{00000000-0005-0000-0000-000013150000}"/>
    <cellStyle name="20 % - Accent2 3 2 6 2 4" xfId="18749" xr:uid="{00000000-0005-0000-0000-000014150000}"/>
    <cellStyle name="20 % - Accent2 3 2 6 2 4 2" xfId="46661" xr:uid="{00000000-0005-0000-0000-000015150000}"/>
    <cellStyle name="20 % - Accent2 3 2 6 2 5" xfId="33908" xr:uid="{00000000-0005-0000-0000-000016150000}"/>
    <cellStyle name="20 % - Accent2 3 2 6 3" xfId="13632" xr:uid="{00000000-0005-0000-0000-000017150000}"/>
    <cellStyle name="20 % - Accent2 3 2 6 3 2" xfId="23864" xr:uid="{00000000-0005-0000-0000-000018150000}"/>
    <cellStyle name="20 % - Accent2 3 2 6 3 2 2" xfId="51776" xr:uid="{00000000-0005-0000-0000-000019150000}"/>
    <cellStyle name="20 % - Accent2 3 2 6 3 3" xfId="41544" xr:uid="{00000000-0005-0000-0000-00001A150000}"/>
    <cellStyle name="20 % - Accent2 3 2 6 4" xfId="8516" xr:uid="{00000000-0005-0000-0000-00001B150000}"/>
    <cellStyle name="20 % - Accent2 3 2 6 4 2" xfId="36428" xr:uid="{00000000-0005-0000-0000-00001C150000}"/>
    <cellStyle name="20 % - Accent2 3 2 6 5" xfId="18748" xr:uid="{00000000-0005-0000-0000-00001D150000}"/>
    <cellStyle name="20 % - Accent2 3 2 6 5 2" xfId="46660" xr:uid="{00000000-0005-0000-0000-00001E150000}"/>
    <cellStyle name="20 % - Accent2 3 2 6 6" xfId="30352" xr:uid="{00000000-0005-0000-0000-00001F150000}"/>
    <cellStyle name="20 % - Accent2 3 2 7" xfId="3131" xr:uid="{00000000-0005-0000-0000-000020150000}"/>
    <cellStyle name="20 % - Accent2 3 2 7 2" xfId="6687" xr:uid="{00000000-0005-0000-0000-000021150000}"/>
    <cellStyle name="20 % - Accent2 3 2 7 2 2" xfId="13635" xr:uid="{00000000-0005-0000-0000-000022150000}"/>
    <cellStyle name="20 % - Accent2 3 2 7 2 2 2" xfId="23867" xr:uid="{00000000-0005-0000-0000-000023150000}"/>
    <cellStyle name="20 % - Accent2 3 2 7 2 2 2 2" xfId="51779" xr:uid="{00000000-0005-0000-0000-000024150000}"/>
    <cellStyle name="20 % - Accent2 3 2 7 2 2 3" xfId="41547" xr:uid="{00000000-0005-0000-0000-000025150000}"/>
    <cellStyle name="20 % - Accent2 3 2 7 2 3" xfId="8519" xr:uid="{00000000-0005-0000-0000-000026150000}"/>
    <cellStyle name="20 % - Accent2 3 2 7 2 3 2" xfId="36431" xr:uid="{00000000-0005-0000-0000-000027150000}"/>
    <cellStyle name="20 % - Accent2 3 2 7 2 4" xfId="18751" xr:uid="{00000000-0005-0000-0000-000028150000}"/>
    <cellStyle name="20 % - Accent2 3 2 7 2 4 2" xfId="46663" xr:uid="{00000000-0005-0000-0000-000029150000}"/>
    <cellStyle name="20 % - Accent2 3 2 7 2 5" xfId="34608" xr:uid="{00000000-0005-0000-0000-00002A150000}"/>
    <cellStyle name="20 % - Accent2 3 2 7 3" xfId="13634" xr:uid="{00000000-0005-0000-0000-00002B150000}"/>
    <cellStyle name="20 % - Accent2 3 2 7 3 2" xfId="23866" xr:uid="{00000000-0005-0000-0000-00002C150000}"/>
    <cellStyle name="20 % - Accent2 3 2 7 3 2 2" xfId="51778" xr:uid="{00000000-0005-0000-0000-00002D150000}"/>
    <cellStyle name="20 % - Accent2 3 2 7 3 3" xfId="41546" xr:uid="{00000000-0005-0000-0000-00002E150000}"/>
    <cellStyle name="20 % - Accent2 3 2 7 4" xfId="8518" xr:uid="{00000000-0005-0000-0000-00002F150000}"/>
    <cellStyle name="20 % - Accent2 3 2 7 4 2" xfId="36430" xr:uid="{00000000-0005-0000-0000-000030150000}"/>
    <cellStyle name="20 % - Accent2 3 2 7 5" xfId="18750" xr:uid="{00000000-0005-0000-0000-000031150000}"/>
    <cellStyle name="20 % - Accent2 3 2 7 5 2" xfId="46662" xr:uid="{00000000-0005-0000-0000-000032150000}"/>
    <cellStyle name="20 % - Accent2 3 2 7 6" xfId="31052" xr:uid="{00000000-0005-0000-0000-000033150000}"/>
    <cellStyle name="20 % - Accent2 3 2 8" xfId="809" xr:uid="{00000000-0005-0000-0000-000034150000}"/>
    <cellStyle name="20 % - Accent2 3 2 8 2" xfId="4365" xr:uid="{00000000-0005-0000-0000-000035150000}"/>
    <cellStyle name="20 % - Accent2 3 2 8 2 2" xfId="13637" xr:uid="{00000000-0005-0000-0000-000036150000}"/>
    <cellStyle name="20 % - Accent2 3 2 8 2 2 2" xfId="23869" xr:uid="{00000000-0005-0000-0000-000037150000}"/>
    <cellStyle name="20 % - Accent2 3 2 8 2 2 2 2" xfId="51781" xr:uid="{00000000-0005-0000-0000-000038150000}"/>
    <cellStyle name="20 % - Accent2 3 2 8 2 2 3" xfId="41549" xr:uid="{00000000-0005-0000-0000-000039150000}"/>
    <cellStyle name="20 % - Accent2 3 2 8 2 3" xfId="8521" xr:uid="{00000000-0005-0000-0000-00003A150000}"/>
    <cellStyle name="20 % - Accent2 3 2 8 2 3 2" xfId="36433" xr:uid="{00000000-0005-0000-0000-00003B150000}"/>
    <cellStyle name="20 % - Accent2 3 2 8 2 4" xfId="18753" xr:uid="{00000000-0005-0000-0000-00003C150000}"/>
    <cellStyle name="20 % - Accent2 3 2 8 2 4 2" xfId="46665" xr:uid="{00000000-0005-0000-0000-00003D150000}"/>
    <cellStyle name="20 % - Accent2 3 2 8 2 5" xfId="32286" xr:uid="{00000000-0005-0000-0000-00003E150000}"/>
    <cellStyle name="20 % - Accent2 3 2 8 3" xfId="13636" xr:uid="{00000000-0005-0000-0000-00003F150000}"/>
    <cellStyle name="20 % - Accent2 3 2 8 3 2" xfId="23868" xr:uid="{00000000-0005-0000-0000-000040150000}"/>
    <cellStyle name="20 % - Accent2 3 2 8 3 2 2" xfId="51780" xr:uid="{00000000-0005-0000-0000-000041150000}"/>
    <cellStyle name="20 % - Accent2 3 2 8 3 3" xfId="41548" xr:uid="{00000000-0005-0000-0000-000042150000}"/>
    <cellStyle name="20 % - Accent2 3 2 8 4" xfId="8520" xr:uid="{00000000-0005-0000-0000-000043150000}"/>
    <cellStyle name="20 % - Accent2 3 2 8 4 2" xfId="36432" xr:uid="{00000000-0005-0000-0000-000044150000}"/>
    <cellStyle name="20 % - Accent2 3 2 8 5" xfId="18752" xr:uid="{00000000-0005-0000-0000-000045150000}"/>
    <cellStyle name="20 % - Accent2 3 2 8 5 2" xfId="46664" xr:uid="{00000000-0005-0000-0000-000046150000}"/>
    <cellStyle name="20 % - Accent2 3 2 8 6" xfId="28730" xr:uid="{00000000-0005-0000-0000-000047150000}"/>
    <cellStyle name="20 % - Accent2 3 2 9" xfId="3845" xr:uid="{00000000-0005-0000-0000-000048150000}"/>
    <cellStyle name="20 % - Accent2 3 2 9 2" xfId="13638" xr:uid="{00000000-0005-0000-0000-000049150000}"/>
    <cellStyle name="20 % - Accent2 3 2 9 2 2" xfId="23870" xr:uid="{00000000-0005-0000-0000-00004A150000}"/>
    <cellStyle name="20 % - Accent2 3 2 9 2 2 2" xfId="51782" xr:uid="{00000000-0005-0000-0000-00004B150000}"/>
    <cellStyle name="20 % - Accent2 3 2 9 2 3" xfId="41550" xr:uid="{00000000-0005-0000-0000-00004C150000}"/>
    <cellStyle name="20 % - Accent2 3 2 9 3" xfId="8522" xr:uid="{00000000-0005-0000-0000-00004D150000}"/>
    <cellStyle name="20 % - Accent2 3 2 9 3 2" xfId="36434" xr:uid="{00000000-0005-0000-0000-00004E150000}"/>
    <cellStyle name="20 % - Accent2 3 2 9 4" xfId="18754" xr:uid="{00000000-0005-0000-0000-00004F150000}"/>
    <cellStyle name="20 % - Accent2 3 2 9 4 2" xfId="46666" xr:uid="{00000000-0005-0000-0000-000050150000}"/>
    <cellStyle name="20 % - Accent2 3 2 9 5" xfId="31766" xr:uid="{00000000-0005-0000-0000-000051150000}"/>
    <cellStyle name="20 % - Accent2 3 3" xfId="205" xr:uid="{00000000-0005-0000-0000-000052150000}"/>
    <cellStyle name="20 % - Accent2 3 3 10" xfId="7922" xr:uid="{00000000-0005-0000-0000-000053150000}"/>
    <cellStyle name="20 % - Accent2 3 3 10 2" xfId="13038" xr:uid="{00000000-0005-0000-0000-000054150000}"/>
    <cellStyle name="20 % - Accent2 3 3 10 2 2" xfId="23270" xr:uid="{00000000-0005-0000-0000-000055150000}"/>
    <cellStyle name="20 % - Accent2 3 3 10 2 2 2" xfId="51182" xr:uid="{00000000-0005-0000-0000-000056150000}"/>
    <cellStyle name="20 % - Accent2 3 3 10 2 3" xfId="40950" xr:uid="{00000000-0005-0000-0000-000057150000}"/>
    <cellStyle name="20 % - Accent2 3 3 10 3" xfId="18154" xr:uid="{00000000-0005-0000-0000-000058150000}"/>
    <cellStyle name="20 % - Accent2 3 3 10 3 2" xfId="46066" xr:uid="{00000000-0005-0000-0000-000059150000}"/>
    <cellStyle name="20 % - Accent2 3 3 10 4" xfId="35834" xr:uid="{00000000-0005-0000-0000-00005A150000}"/>
    <cellStyle name="20 % - Accent2 3 3 11" xfId="12722" xr:uid="{00000000-0005-0000-0000-00005B150000}"/>
    <cellStyle name="20 % - Accent2 3 3 11 2" xfId="22954" xr:uid="{00000000-0005-0000-0000-00005C150000}"/>
    <cellStyle name="20 % - Accent2 3 3 11 2 2" xfId="50866" xr:uid="{00000000-0005-0000-0000-00005D150000}"/>
    <cellStyle name="20 % - Accent2 3 3 11 3" xfId="40634" xr:uid="{00000000-0005-0000-0000-00005E150000}"/>
    <cellStyle name="20 % - Accent2 3 3 12" xfId="7601" xr:uid="{00000000-0005-0000-0000-00005F150000}"/>
    <cellStyle name="20 % - Accent2 3 3 12 2" xfId="35518" xr:uid="{00000000-0005-0000-0000-000060150000}"/>
    <cellStyle name="20 % - Accent2 3 3 13" xfId="17838" xr:uid="{00000000-0005-0000-0000-000061150000}"/>
    <cellStyle name="20 % - Accent2 3 3 13 2" xfId="45750" xr:uid="{00000000-0005-0000-0000-000062150000}"/>
    <cellStyle name="20 % - Accent2 3 3 14" xfId="28126" xr:uid="{00000000-0005-0000-0000-000063150000}"/>
    <cellStyle name="20 % - Accent2 3 3 2" xfId="569" xr:uid="{00000000-0005-0000-0000-000064150000}"/>
    <cellStyle name="20 % - Accent2 3 3 2 2" xfId="2711" xr:uid="{00000000-0005-0000-0000-000065150000}"/>
    <cellStyle name="20 % - Accent2 3 3 2 2 2" xfId="6267" xr:uid="{00000000-0005-0000-0000-000066150000}"/>
    <cellStyle name="20 % - Accent2 3 3 2 2 2 2" xfId="13640" xr:uid="{00000000-0005-0000-0000-000067150000}"/>
    <cellStyle name="20 % - Accent2 3 3 2 2 2 2 2" xfId="41552" xr:uid="{00000000-0005-0000-0000-000068150000}"/>
    <cellStyle name="20 % - Accent2 3 3 2 2 2 3" xfId="23872" xr:uid="{00000000-0005-0000-0000-000069150000}"/>
    <cellStyle name="20 % - Accent2 3 3 2 2 2 3 2" xfId="51784" xr:uid="{00000000-0005-0000-0000-00006A150000}"/>
    <cellStyle name="20 % - Accent2 3 3 2 2 2 4" xfId="34188" xr:uid="{00000000-0005-0000-0000-00006B150000}"/>
    <cellStyle name="20 % - Accent2 3 3 2 2 3" xfId="8524" xr:uid="{00000000-0005-0000-0000-00006C150000}"/>
    <cellStyle name="20 % - Accent2 3 3 2 2 3 2" xfId="36436" xr:uid="{00000000-0005-0000-0000-00006D150000}"/>
    <cellStyle name="20 % - Accent2 3 3 2 2 4" xfId="18756" xr:uid="{00000000-0005-0000-0000-00006E150000}"/>
    <cellStyle name="20 % - Accent2 3 3 2 2 4 2" xfId="46668" xr:uid="{00000000-0005-0000-0000-00006F150000}"/>
    <cellStyle name="20 % - Accent2 3 3 2 2 5" xfId="30632" xr:uid="{00000000-0005-0000-0000-000070150000}"/>
    <cellStyle name="20 % - Accent2 3 3 2 3" xfId="3411" xr:uid="{00000000-0005-0000-0000-000071150000}"/>
    <cellStyle name="20 % - Accent2 3 3 2 3 2" xfId="6967" xr:uid="{00000000-0005-0000-0000-000072150000}"/>
    <cellStyle name="20 % - Accent2 3 3 2 3 2 2" xfId="34888" xr:uid="{00000000-0005-0000-0000-000073150000}"/>
    <cellStyle name="20 % - Accent2 3 3 2 3 3" xfId="13639" xr:uid="{00000000-0005-0000-0000-000074150000}"/>
    <cellStyle name="20 % - Accent2 3 3 2 3 3 2" xfId="41551" xr:uid="{00000000-0005-0000-0000-000075150000}"/>
    <cellStyle name="20 % - Accent2 3 3 2 3 4" xfId="23871" xr:uid="{00000000-0005-0000-0000-000076150000}"/>
    <cellStyle name="20 % - Accent2 3 3 2 3 4 2" xfId="51783" xr:uid="{00000000-0005-0000-0000-000077150000}"/>
    <cellStyle name="20 % - Accent2 3 3 2 3 5" xfId="31332" xr:uid="{00000000-0005-0000-0000-000078150000}"/>
    <cellStyle name="20 % - Accent2 3 3 2 4" xfId="1535" xr:uid="{00000000-0005-0000-0000-000079150000}"/>
    <cellStyle name="20 % - Accent2 3 3 2 4 2" xfId="5091" xr:uid="{00000000-0005-0000-0000-00007A150000}"/>
    <cellStyle name="20 % - Accent2 3 3 2 4 2 2" xfId="33012" xr:uid="{00000000-0005-0000-0000-00007B150000}"/>
    <cellStyle name="20 % - Accent2 3 3 2 4 3" xfId="29456" xr:uid="{00000000-0005-0000-0000-00007C150000}"/>
    <cellStyle name="20 % - Accent2 3 3 2 5" xfId="4125" xr:uid="{00000000-0005-0000-0000-00007D150000}"/>
    <cellStyle name="20 % - Accent2 3 3 2 5 2" xfId="32046" xr:uid="{00000000-0005-0000-0000-00007E150000}"/>
    <cellStyle name="20 % - Accent2 3 3 2 6" xfId="8523" xr:uid="{00000000-0005-0000-0000-00007F150000}"/>
    <cellStyle name="20 % - Accent2 3 3 2 6 2" xfId="36435" xr:uid="{00000000-0005-0000-0000-000080150000}"/>
    <cellStyle name="20 % - Accent2 3 3 2 7" xfId="18755" xr:uid="{00000000-0005-0000-0000-000081150000}"/>
    <cellStyle name="20 % - Accent2 3 3 2 7 2" xfId="46667" xr:uid="{00000000-0005-0000-0000-000082150000}"/>
    <cellStyle name="20 % - Accent2 3 3 2 8" xfId="28490" xr:uid="{00000000-0005-0000-0000-000083150000}"/>
    <cellStyle name="20 % - Accent2 3 3 3" xfId="1941" xr:uid="{00000000-0005-0000-0000-000084150000}"/>
    <cellStyle name="20 % - Accent2 3 3 3 2" xfId="5497" xr:uid="{00000000-0005-0000-0000-000085150000}"/>
    <cellStyle name="20 % - Accent2 3 3 3 2 2" xfId="13642" xr:uid="{00000000-0005-0000-0000-000086150000}"/>
    <cellStyle name="20 % - Accent2 3 3 3 2 2 2" xfId="23874" xr:uid="{00000000-0005-0000-0000-000087150000}"/>
    <cellStyle name="20 % - Accent2 3 3 3 2 2 2 2" xfId="51786" xr:uid="{00000000-0005-0000-0000-000088150000}"/>
    <cellStyle name="20 % - Accent2 3 3 3 2 2 3" xfId="41554" xr:uid="{00000000-0005-0000-0000-000089150000}"/>
    <cellStyle name="20 % - Accent2 3 3 3 2 3" xfId="8526" xr:uid="{00000000-0005-0000-0000-00008A150000}"/>
    <cellStyle name="20 % - Accent2 3 3 3 2 3 2" xfId="36438" xr:uid="{00000000-0005-0000-0000-00008B150000}"/>
    <cellStyle name="20 % - Accent2 3 3 3 2 4" xfId="18758" xr:uid="{00000000-0005-0000-0000-00008C150000}"/>
    <cellStyle name="20 % - Accent2 3 3 3 2 4 2" xfId="46670" xr:uid="{00000000-0005-0000-0000-00008D150000}"/>
    <cellStyle name="20 % - Accent2 3 3 3 2 5" xfId="33418" xr:uid="{00000000-0005-0000-0000-00008E150000}"/>
    <cellStyle name="20 % - Accent2 3 3 3 3" xfId="13641" xr:uid="{00000000-0005-0000-0000-00008F150000}"/>
    <cellStyle name="20 % - Accent2 3 3 3 3 2" xfId="23873" xr:uid="{00000000-0005-0000-0000-000090150000}"/>
    <cellStyle name="20 % - Accent2 3 3 3 3 2 2" xfId="51785" xr:uid="{00000000-0005-0000-0000-000091150000}"/>
    <cellStyle name="20 % - Accent2 3 3 3 3 3" xfId="41553" xr:uid="{00000000-0005-0000-0000-000092150000}"/>
    <cellStyle name="20 % - Accent2 3 3 3 4" xfId="8525" xr:uid="{00000000-0005-0000-0000-000093150000}"/>
    <cellStyle name="20 % - Accent2 3 3 3 4 2" xfId="36437" xr:uid="{00000000-0005-0000-0000-000094150000}"/>
    <cellStyle name="20 % - Accent2 3 3 3 5" xfId="18757" xr:uid="{00000000-0005-0000-0000-000095150000}"/>
    <cellStyle name="20 % - Accent2 3 3 3 5 2" xfId="46669" xr:uid="{00000000-0005-0000-0000-000096150000}"/>
    <cellStyle name="20 % - Accent2 3 3 3 6" xfId="29862" xr:uid="{00000000-0005-0000-0000-000097150000}"/>
    <cellStyle name="20 % - Accent2 3 3 4" xfId="2347" xr:uid="{00000000-0005-0000-0000-000098150000}"/>
    <cellStyle name="20 % - Accent2 3 3 4 2" xfId="5903" xr:uid="{00000000-0005-0000-0000-000099150000}"/>
    <cellStyle name="20 % - Accent2 3 3 4 2 2" xfId="13644" xr:uid="{00000000-0005-0000-0000-00009A150000}"/>
    <cellStyle name="20 % - Accent2 3 3 4 2 2 2" xfId="23876" xr:uid="{00000000-0005-0000-0000-00009B150000}"/>
    <cellStyle name="20 % - Accent2 3 3 4 2 2 2 2" xfId="51788" xr:uid="{00000000-0005-0000-0000-00009C150000}"/>
    <cellStyle name="20 % - Accent2 3 3 4 2 2 3" xfId="41556" xr:uid="{00000000-0005-0000-0000-00009D150000}"/>
    <cellStyle name="20 % - Accent2 3 3 4 2 3" xfId="8528" xr:uid="{00000000-0005-0000-0000-00009E150000}"/>
    <cellStyle name="20 % - Accent2 3 3 4 2 3 2" xfId="36440" xr:uid="{00000000-0005-0000-0000-00009F150000}"/>
    <cellStyle name="20 % - Accent2 3 3 4 2 4" xfId="18760" xr:uid="{00000000-0005-0000-0000-0000A0150000}"/>
    <cellStyle name="20 % - Accent2 3 3 4 2 4 2" xfId="46672" xr:uid="{00000000-0005-0000-0000-0000A1150000}"/>
    <cellStyle name="20 % - Accent2 3 3 4 2 5" xfId="33824" xr:uid="{00000000-0005-0000-0000-0000A2150000}"/>
    <cellStyle name="20 % - Accent2 3 3 4 3" xfId="13643" xr:uid="{00000000-0005-0000-0000-0000A3150000}"/>
    <cellStyle name="20 % - Accent2 3 3 4 3 2" xfId="23875" xr:uid="{00000000-0005-0000-0000-0000A4150000}"/>
    <cellStyle name="20 % - Accent2 3 3 4 3 2 2" xfId="51787" xr:uid="{00000000-0005-0000-0000-0000A5150000}"/>
    <cellStyle name="20 % - Accent2 3 3 4 3 3" xfId="41555" xr:uid="{00000000-0005-0000-0000-0000A6150000}"/>
    <cellStyle name="20 % - Accent2 3 3 4 4" xfId="8527" xr:uid="{00000000-0005-0000-0000-0000A7150000}"/>
    <cellStyle name="20 % - Accent2 3 3 4 4 2" xfId="36439" xr:uid="{00000000-0005-0000-0000-0000A8150000}"/>
    <cellStyle name="20 % - Accent2 3 3 4 5" xfId="18759" xr:uid="{00000000-0005-0000-0000-0000A9150000}"/>
    <cellStyle name="20 % - Accent2 3 3 4 5 2" xfId="46671" xr:uid="{00000000-0005-0000-0000-0000AA150000}"/>
    <cellStyle name="20 % - Accent2 3 3 4 6" xfId="30268" xr:uid="{00000000-0005-0000-0000-0000AB150000}"/>
    <cellStyle name="20 % - Accent2 3 3 5" xfId="3047" xr:uid="{00000000-0005-0000-0000-0000AC150000}"/>
    <cellStyle name="20 % - Accent2 3 3 5 2" xfId="6603" xr:uid="{00000000-0005-0000-0000-0000AD150000}"/>
    <cellStyle name="20 % - Accent2 3 3 5 2 2" xfId="13646" xr:uid="{00000000-0005-0000-0000-0000AE150000}"/>
    <cellStyle name="20 % - Accent2 3 3 5 2 2 2" xfId="23878" xr:uid="{00000000-0005-0000-0000-0000AF150000}"/>
    <cellStyle name="20 % - Accent2 3 3 5 2 2 2 2" xfId="51790" xr:uid="{00000000-0005-0000-0000-0000B0150000}"/>
    <cellStyle name="20 % - Accent2 3 3 5 2 2 3" xfId="41558" xr:uid="{00000000-0005-0000-0000-0000B1150000}"/>
    <cellStyle name="20 % - Accent2 3 3 5 2 3" xfId="8530" xr:uid="{00000000-0005-0000-0000-0000B2150000}"/>
    <cellStyle name="20 % - Accent2 3 3 5 2 3 2" xfId="36442" xr:uid="{00000000-0005-0000-0000-0000B3150000}"/>
    <cellStyle name="20 % - Accent2 3 3 5 2 4" xfId="18762" xr:uid="{00000000-0005-0000-0000-0000B4150000}"/>
    <cellStyle name="20 % - Accent2 3 3 5 2 4 2" xfId="46674" xr:uid="{00000000-0005-0000-0000-0000B5150000}"/>
    <cellStyle name="20 % - Accent2 3 3 5 2 5" xfId="34524" xr:uid="{00000000-0005-0000-0000-0000B6150000}"/>
    <cellStyle name="20 % - Accent2 3 3 5 3" xfId="13645" xr:uid="{00000000-0005-0000-0000-0000B7150000}"/>
    <cellStyle name="20 % - Accent2 3 3 5 3 2" xfId="23877" xr:uid="{00000000-0005-0000-0000-0000B8150000}"/>
    <cellStyle name="20 % - Accent2 3 3 5 3 2 2" xfId="51789" xr:uid="{00000000-0005-0000-0000-0000B9150000}"/>
    <cellStyle name="20 % - Accent2 3 3 5 3 3" xfId="41557" xr:uid="{00000000-0005-0000-0000-0000BA150000}"/>
    <cellStyle name="20 % - Accent2 3 3 5 4" xfId="8529" xr:uid="{00000000-0005-0000-0000-0000BB150000}"/>
    <cellStyle name="20 % - Accent2 3 3 5 4 2" xfId="36441" xr:uid="{00000000-0005-0000-0000-0000BC150000}"/>
    <cellStyle name="20 % - Accent2 3 3 5 5" xfId="18761" xr:uid="{00000000-0005-0000-0000-0000BD150000}"/>
    <cellStyle name="20 % - Accent2 3 3 5 5 2" xfId="46673" xr:uid="{00000000-0005-0000-0000-0000BE150000}"/>
    <cellStyle name="20 % - Accent2 3 3 5 6" xfId="30968" xr:uid="{00000000-0005-0000-0000-0000BF150000}"/>
    <cellStyle name="20 % - Accent2 3 3 6" xfId="989" xr:uid="{00000000-0005-0000-0000-0000C0150000}"/>
    <cellStyle name="20 % - Accent2 3 3 6 2" xfId="4545" xr:uid="{00000000-0005-0000-0000-0000C1150000}"/>
    <cellStyle name="20 % - Accent2 3 3 6 2 2" xfId="13648" xr:uid="{00000000-0005-0000-0000-0000C2150000}"/>
    <cellStyle name="20 % - Accent2 3 3 6 2 2 2" xfId="23880" xr:uid="{00000000-0005-0000-0000-0000C3150000}"/>
    <cellStyle name="20 % - Accent2 3 3 6 2 2 2 2" xfId="51792" xr:uid="{00000000-0005-0000-0000-0000C4150000}"/>
    <cellStyle name="20 % - Accent2 3 3 6 2 2 3" xfId="41560" xr:uid="{00000000-0005-0000-0000-0000C5150000}"/>
    <cellStyle name="20 % - Accent2 3 3 6 2 3" xfId="8532" xr:uid="{00000000-0005-0000-0000-0000C6150000}"/>
    <cellStyle name="20 % - Accent2 3 3 6 2 3 2" xfId="36444" xr:uid="{00000000-0005-0000-0000-0000C7150000}"/>
    <cellStyle name="20 % - Accent2 3 3 6 2 4" xfId="18764" xr:uid="{00000000-0005-0000-0000-0000C8150000}"/>
    <cellStyle name="20 % - Accent2 3 3 6 2 4 2" xfId="46676" xr:uid="{00000000-0005-0000-0000-0000C9150000}"/>
    <cellStyle name="20 % - Accent2 3 3 6 2 5" xfId="32466" xr:uid="{00000000-0005-0000-0000-0000CA150000}"/>
    <cellStyle name="20 % - Accent2 3 3 6 3" xfId="13647" xr:uid="{00000000-0005-0000-0000-0000CB150000}"/>
    <cellStyle name="20 % - Accent2 3 3 6 3 2" xfId="23879" xr:uid="{00000000-0005-0000-0000-0000CC150000}"/>
    <cellStyle name="20 % - Accent2 3 3 6 3 2 2" xfId="51791" xr:uid="{00000000-0005-0000-0000-0000CD150000}"/>
    <cellStyle name="20 % - Accent2 3 3 6 3 3" xfId="41559" xr:uid="{00000000-0005-0000-0000-0000CE150000}"/>
    <cellStyle name="20 % - Accent2 3 3 6 4" xfId="8531" xr:uid="{00000000-0005-0000-0000-0000CF150000}"/>
    <cellStyle name="20 % - Accent2 3 3 6 4 2" xfId="36443" xr:uid="{00000000-0005-0000-0000-0000D0150000}"/>
    <cellStyle name="20 % - Accent2 3 3 6 5" xfId="18763" xr:uid="{00000000-0005-0000-0000-0000D1150000}"/>
    <cellStyle name="20 % - Accent2 3 3 6 5 2" xfId="46675" xr:uid="{00000000-0005-0000-0000-0000D2150000}"/>
    <cellStyle name="20 % - Accent2 3 3 6 6" xfId="28910" xr:uid="{00000000-0005-0000-0000-0000D3150000}"/>
    <cellStyle name="20 % - Accent2 3 3 7" xfId="3761" xr:uid="{00000000-0005-0000-0000-0000D4150000}"/>
    <cellStyle name="20 % - Accent2 3 3 7 2" xfId="8534" xr:uid="{00000000-0005-0000-0000-0000D5150000}"/>
    <cellStyle name="20 % - Accent2 3 3 7 2 2" xfId="13650" xr:uid="{00000000-0005-0000-0000-0000D6150000}"/>
    <cellStyle name="20 % - Accent2 3 3 7 2 2 2" xfId="23882" xr:uid="{00000000-0005-0000-0000-0000D7150000}"/>
    <cellStyle name="20 % - Accent2 3 3 7 2 2 2 2" xfId="51794" xr:uid="{00000000-0005-0000-0000-0000D8150000}"/>
    <cellStyle name="20 % - Accent2 3 3 7 2 2 3" xfId="41562" xr:uid="{00000000-0005-0000-0000-0000D9150000}"/>
    <cellStyle name="20 % - Accent2 3 3 7 2 3" xfId="18766" xr:uid="{00000000-0005-0000-0000-0000DA150000}"/>
    <cellStyle name="20 % - Accent2 3 3 7 2 3 2" xfId="46678" xr:uid="{00000000-0005-0000-0000-0000DB150000}"/>
    <cellStyle name="20 % - Accent2 3 3 7 2 4" xfId="36446" xr:uid="{00000000-0005-0000-0000-0000DC150000}"/>
    <cellStyle name="20 % - Accent2 3 3 7 3" xfId="13649" xr:uid="{00000000-0005-0000-0000-0000DD150000}"/>
    <cellStyle name="20 % - Accent2 3 3 7 3 2" xfId="23881" xr:uid="{00000000-0005-0000-0000-0000DE150000}"/>
    <cellStyle name="20 % - Accent2 3 3 7 3 2 2" xfId="51793" xr:uid="{00000000-0005-0000-0000-0000DF150000}"/>
    <cellStyle name="20 % - Accent2 3 3 7 3 3" xfId="41561" xr:uid="{00000000-0005-0000-0000-0000E0150000}"/>
    <cellStyle name="20 % - Accent2 3 3 7 4" xfId="8533" xr:uid="{00000000-0005-0000-0000-0000E1150000}"/>
    <cellStyle name="20 % - Accent2 3 3 7 4 2" xfId="36445" xr:uid="{00000000-0005-0000-0000-0000E2150000}"/>
    <cellStyle name="20 % - Accent2 3 3 7 5" xfId="18765" xr:uid="{00000000-0005-0000-0000-0000E3150000}"/>
    <cellStyle name="20 % - Accent2 3 3 7 5 2" xfId="46677" xr:uid="{00000000-0005-0000-0000-0000E4150000}"/>
    <cellStyle name="20 % - Accent2 3 3 7 6" xfId="31682" xr:uid="{00000000-0005-0000-0000-0000E5150000}"/>
    <cellStyle name="20 % - Accent2 3 3 8" xfId="7275" xr:uid="{00000000-0005-0000-0000-0000E6150000}"/>
    <cellStyle name="20 % - Accent2 3 3 8 2" xfId="13651" xr:uid="{00000000-0005-0000-0000-0000E7150000}"/>
    <cellStyle name="20 % - Accent2 3 3 8 2 2" xfId="23883" xr:uid="{00000000-0005-0000-0000-0000E8150000}"/>
    <cellStyle name="20 % - Accent2 3 3 8 2 2 2" xfId="51795" xr:uid="{00000000-0005-0000-0000-0000E9150000}"/>
    <cellStyle name="20 % - Accent2 3 3 8 2 3" xfId="41563" xr:uid="{00000000-0005-0000-0000-0000EA150000}"/>
    <cellStyle name="20 % - Accent2 3 3 8 3" xfId="8535" xr:uid="{00000000-0005-0000-0000-0000EB150000}"/>
    <cellStyle name="20 % - Accent2 3 3 8 3 2" xfId="36447" xr:uid="{00000000-0005-0000-0000-0000EC150000}"/>
    <cellStyle name="20 % - Accent2 3 3 8 4" xfId="18767" xr:uid="{00000000-0005-0000-0000-0000ED150000}"/>
    <cellStyle name="20 % - Accent2 3 3 8 4 2" xfId="46679" xr:uid="{00000000-0005-0000-0000-0000EE150000}"/>
    <cellStyle name="20 % - Accent2 3 3 8 5" xfId="35196" xr:uid="{00000000-0005-0000-0000-0000EF150000}"/>
    <cellStyle name="20 % - Accent2 3 3 9" xfId="8536" xr:uid="{00000000-0005-0000-0000-0000F0150000}"/>
    <cellStyle name="20 % - Accent2 3 3 9 2" xfId="13652" xr:uid="{00000000-0005-0000-0000-0000F1150000}"/>
    <cellStyle name="20 % - Accent2 3 3 9 2 2" xfId="23884" xr:uid="{00000000-0005-0000-0000-0000F2150000}"/>
    <cellStyle name="20 % - Accent2 3 3 9 2 2 2" xfId="51796" xr:uid="{00000000-0005-0000-0000-0000F3150000}"/>
    <cellStyle name="20 % - Accent2 3 3 9 2 3" xfId="41564" xr:uid="{00000000-0005-0000-0000-0000F4150000}"/>
    <cellStyle name="20 % - Accent2 3 3 9 3" xfId="18768" xr:uid="{00000000-0005-0000-0000-0000F5150000}"/>
    <cellStyle name="20 % - Accent2 3 3 9 3 2" xfId="46680" xr:uid="{00000000-0005-0000-0000-0000F6150000}"/>
    <cellStyle name="20 % - Accent2 3 3 9 4" xfId="36448" xr:uid="{00000000-0005-0000-0000-0000F7150000}"/>
    <cellStyle name="20 % - Accent2 3 4" xfId="121" xr:uid="{00000000-0005-0000-0000-0000F8150000}"/>
    <cellStyle name="20 % - Accent2 3 4 10" xfId="28042" xr:uid="{00000000-0005-0000-0000-0000F9150000}"/>
    <cellStyle name="20 % - Accent2 3 4 2" xfId="1451" xr:uid="{00000000-0005-0000-0000-0000FA150000}"/>
    <cellStyle name="20 % - Accent2 3 4 2 2" xfId="5007" xr:uid="{00000000-0005-0000-0000-0000FB150000}"/>
    <cellStyle name="20 % - Accent2 3 4 2 2 2" xfId="13654" xr:uid="{00000000-0005-0000-0000-0000FC150000}"/>
    <cellStyle name="20 % - Accent2 3 4 2 2 2 2" xfId="41566" xr:uid="{00000000-0005-0000-0000-0000FD150000}"/>
    <cellStyle name="20 % - Accent2 3 4 2 2 3" xfId="23886" xr:uid="{00000000-0005-0000-0000-0000FE150000}"/>
    <cellStyle name="20 % - Accent2 3 4 2 2 3 2" xfId="51798" xr:uid="{00000000-0005-0000-0000-0000FF150000}"/>
    <cellStyle name="20 % - Accent2 3 4 2 2 4" xfId="32928" xr:uid="{00000000-0005-0000-0000-000000160000}"/>
    <cellStyle name="20 % - Accent2 3 4 2 3" xfId="8538" xr:uid="{00000000-0005-0000-0000-000001160000}"/>
    <cellStyle name="20 % - Accent2 3 4 2 3 2" xfId="36450" xr:uid="{00000000-0005-0000-0000-000002160000}"/>
    <cellStyle name="20 % - Accent2 3 4 2 4" xfId="18770" xr:uid="{00000000-0005-0000-0000-000003160000}"/>
    <cellStyle name="20 % - Accent2 3 4 2 4 2" xfId="46682" xr:uid="{00000000-0005-0000-0000-000004160000}"/>
    <cellStyle name="20 % - Accent2 3 4 2 5" xfId="29372" xr:uid="{00000000-0005-0000-0000-000005160000}"/>
    <cellStyle name="20 % - Accent2 3 4 3" xfId="1857" xr:uid="{00000000-0005-0000-0000-000006160000}"/>
    <cellStyle name="20 % - Accent2 3 4 3 2" xfId="5413" xr:uid="{00000000-0005-0000-0000-000007160000}"/>
    <cellStyle name="20 % - Accent2 3 4 3 2 2" xfId="33334" xr:uid="{00000000-0005-0000-0000-000008160000}"/>
    <cellStyle name="20 % - Accent2 3 4 3 3" xfId="13653" xr:uid="{00000000-0005-0000-0000-000009160000}"/>
    <cellStyle name="20 % - Accent2 3 4 3 3 2" xfId="41565" xr:uid="{00000000-0005-0000-0000-00000A160000}"/>
    <cellStyle name="20 % - Accent2 3 4 3 4" xfId="23885" xr:uid="{00000000-0005-0000-0000-00000B160000}"/>
    <cellStyle name="20 % - Accent2 3 4 3 4 2" xfId="51797" xr:uid="{00000000-0005-0000-0000-00000C160000}"/>
    <cellStyle name="20 % - Accent2 3 4 3 5" xfId="29778" xr:uid="{00000000-0005-0000-0000-00000D160000}"/>
    <cellStyle name="20 % - Accent2 3 4 4" xfId="2263" xr:uid="{00000000-0005-0000-0000-00000E160000}"/>
    <cellStyle name="20 % - Accent2 3 4 4 2" xfId="5819" xr:uid="{00000000-0005-0000-0000-00000F160000}"/>
    <cellStyle name="20 % - Accent2 3 4 4 2 2" xfId="33740" xr:uid="{00000000-0005-0000-0000-000010160000}"/>
    <cellStyle name="20 % - Accent2 3 4 4 3" xfId="30184" xr:uid="{00000000-0005-0000-0000-000011160000}"/>
    <cellStyle name="20 % - Accent2 3 4 5" xfId="2963" xr:uid="{00000000-0005-0000-0000-000012160000}"/>
    <cellStyle name="20 % - Accent2 3 4 5 2" xfId="6519" xr:uid="{00000000-0005-0000-0000-000013160000}"/>
    <cellStyle name="20 % - Accent2 3 4 5 2 2" xfId="34440" xr:uid="{00000000-0005-0000-0000-000014160000}"/>
    <cellStyle name="20 % - Accent2 3 4 5 3" xfId="30884" xr:uid="{00000000-0005-0000-0000-000015160000}"/>
    <cellStyle name="20 % - Accent2 3 4 6" xfId="905" xr:uid="{00000000-0005-0000-0000-000016160000}"/>
    <cellStyle name="20 % - Accent2 3 4 6 2" xfId="4461" xr:uid="{00000000-0005-0000-0000-000017160000}"/>
    <cellStyle name="20 % - Accent2 3 4 6 2 2" xfId="32382" xr:uid="{00000000-0005-0000-0000-000018160000}"/>
    <cellStyle name="20 % - Accent2 3 4 6 3" xfId="28826" xr:uid="{00000000-0005-0000-0000-000019160000}"/>
    <cellStyle name="20 % - Accent2 3 4 7" xfId="3677" xr:uid="{00000000-0005-0000-0000-00001A160000}"/>
    <cellStyle name="20 % - Accent2 3 4 7 2" xfId="31598" xr:uid="{00000000-0005-0000-0000-00001B160000}"/>
    <cellStyle name="20 % - Accent2 3 4 8" xfId="8537" xr:uid="{00000000-0005-0000-0000-00001C160000}"/>
    <cellStyle name="20 % - Accent2 3 4 8 2" xfId="36449" xr:uid="{00000000-0005-0000-0000-00001D160000}"/>
    <cellStyle name="20 % - Accent2 3 4 9" xfId="18769" xr:uid="{00000000-0005-0000-0000-00001E160000}"/>
    <cellStyle name="20 % - Accent2 3 4 9 2" xfId="46681" xr:uid="{00000000-0005-0000-0000-00001F160000}"/>
    <cellStyle name="20 % - Accent2 3 5" xfId="485" xr:uid="{00000000-0005-0000-0000-000020160000}"/>
    <cellStyle name="20 % - Accent2 3 5 2" xfId="2627" xr:uid="{00000000-0005-0000-0000-000021160000}"/>
    <cellStyle name="20 % - Accent2 3 5 2 2" xfId="6183" xr:uid="{00000000-0005-0000-0000-000022160000}"/>
    <cellStyle name="20 % - Accent2 3 5 2 2 2" xfId="13656" xr:uid="{00000000-0005-0000-0000-000023160000}"/>
    <cellStyle name="20 % - Accent2 3 5 2 2 2 2" xfId="41568" xr:uid="{00000000-0005-0000-0000-000024160000}"/>
    <cellStyle name="20 % - Accent2 3 5 2 2 3" xfId="23888" xr:uid="{00000000-0005-0000-0000-000025160000}"/>
    <cellStyle name="20 % - Accent2 3 5 2 2 3 2" xfId="51800" xr:uid="{00000000-0005-0000-0000-000026160000}"/>
    <cellStyle name="20 % - Accent2 3 5 2 2 4" xfId="34104" xr:uid="{00000000-0005-0000-0000-000027160000}"/>
    <cellStyle name="20 % - Accent2 3 5 2 3" xfId="8540" xr:uid="{00000000-0005-0000-0000-000028160000}"/>
    <cellStyle name="20 % - Accent2 3 5 2 3 2" xfId="36452" xr:uid="{00000000-0005-0000-0000-000029160000}"/>
    <cellStyle name="20 % - Accent2 3 5 2 4" xfId="18772" xr:uid="{00000000-0005-0000-0000-00002A160000}"/>
    <cellStyle name="20 % - Accent2 3 5 2 4 2" xfId="46684" xr:uid="{00000000-0005-0000-0000-00002B160000}"/>
    <cellStyle name="20 % - Accent2 3 5 2 5" xfId="30548" xr:uid="{00000000-0005-0000-0000-00002C160000}"/>
    <cellStyle name="20 % - Accent2 3 5 3" xfId="3327" xr:uid="{00000000-0005-0000-0000-00002D160000}"/>
    <cellStyle name="20 % - Accent2 3 5 3 2" xfId="6883" xr:uid="{00000000-0005-0000-0000-00002E160000}"/>
    <cellStyle name="20 % - Accent2 3 5 3 2 2" xfId="34804" xr:uid="{00000000-0005-0000-0000-00002F160000}"/>
    <cellStyle name="20 % - Accent2 3 5 3 3" xfId="13655" xr:uid="{00000000-0005-0000-0000-000030160000}"/>
    <cellStyle name="20 % - Accent2 3 5 3 3 2" xfId="41567" xr:uid="{00000000-0005-0000-0000-000031160000}"/>
    <cellStyle name="20 % - Accent2 3 5 3 4" xfId="23887" xr:uid="{00000000-0005-0000-0000-000032160000}"/>
    <cellStyle name="20 % - Accent2 3 5 3 4 2" xfId="51799" xr:uid="{00000000-0005-0000-0000-000033160000}"/>
    <cellStyle name="20 % - Accent2 3 5 3 5" xfId="31248" xr:uid="{00000000-0005-0000-0000-000034160000}"/>
    <cellStyle name="20 % - Accent2 3 5 4" xfId="851" xr:uid="{00000000-0005-0000-0000-000035160000}"/>
    <cellStyle name="20 % - Accent2 3 5 4 2" xfId="4407" xr:uid="{00000000-0005-0000-0000-000036160000}"/>
    <cellStyle name="20 % - Accent2 3 5 4 2 2" xfId="32328" xr:uid="{00000000-0005-0000-0000-000037160000}"/>
    <cellStyle name="20 % - Accent2 3 5 4 3" xfId="28772" xr:uid="{00000000-0005-0000-0000-000038160000}"/>
    <cellStyle name="20 % - Accent2 3 5 5" xfId="4041" xr:uid="{00000000-0005-0000-0000-000039160000}"/>
    <cellStyle name="20 % - Accent2 3 5 5 2" xfId="31962" xr:uid="{00000000-0005-0000-0000-00003A160000}"/>
    <cellStyle name="20 % - Accent2 3 5 6" xfId="8539" xr:uid="{00000000-0005-0000-0000-00003B160000}"/>
    <cellStyle name="20 % - Accent2 3 5 6 2" xfId="36451" xr:uid="{00000000-0005-0000-0000-00003C160000}"/>
    <cellStyle name="20 % - Accent2 3 5 7" xfId="18771" xr:uid="{00000000-0005-0000-0000-00003D160000}"/>
    <cellStyle name="20 % - Accent2 3 5 7 2" xfId="46683" xr:uid="{00000000-0005-0000-0000-00003E160000}"/>
    <cellStyle name="20 % - Accent2 3 5 8" xfId="28406" xr:uid="{00000000-0005-0000-0000-00003F160000}"/>
    <cellStyle name="20 % - Accent2 3 6" xfId="1227" xr:uid="{00000000-0005-0000-0000-000040160000}"/>
    <cellStyle name="20 % - Accent2 3 6 2" xfId="4783" xr:uid="{00000000-0005-0000-0000-000041160000}"/>
    <cellStyle name="20 % - Accent2 3 6 2 2" xfId="13658" xr:uid="{00000000-0005-0000-0000-000042160000}"/>
    <cellStyle name="20 % - Accent2 3 6 2 2 2" xfId="23890" xr:uid="{00000000-0005-0000-0000-000043160000}"/>
    <cellStyle name="20 % - Accent2 3 6 2 2 2 2" xfId="51802" xr:uid="{00000000-0005-0000-0000-000044160000}"/>
    <cellStyle name="20 % - Accent2 3 6 2 2 3" xfId="41570" xr:uid="{00000000-0005-0000-0000-000045160000}"/>
    <cellStyle name="20 % - Accent2 3 6 2 3" xfId="8542" xr:uid="{00000000-0005-0000-0000-000046160000}"/>
    <cellStyle name="20 % - Accent2 3 6 2 3 2" xfId="36454" xr:uid="{00000000-0005-0000-0000-000047160000}"/>
    <cellStyle name="20 % - Accent2 3 6 2 4" xfId="18774" xr:uid="{00000000-0005-0000-0000-000048160000}"/>
    <cellStyle name="20 % - Accent2 3 6 2 4 2" xfId="46686" xr:uid="{00000000-0005-0000-0000-000049160000}"/>
    <cellStyle name="20 % - Accent2 3 6 2 5" xfId="32704" xr:uid="{00000000-0005-0000-0000-00004A160000}"/>
    <cellStyle name="20 % - Accent2 3 6 3" xfId="13657" xr:uid="{00000000-0005-0000-0000-00004B160000}"/>
    <cellStyle name="20 % - Accent2 3 6 3 2" xfId="23889" xr:uid="{00000000-0005-0000-0000-00004C160000}"/>
    <cellStyle name="20 % - Accent2 3 6 3 2 2" xfId="51801" xr:uid="{00000000-0005-0000-0000-00004D160000}"/>
    <cellStyle name="20 % - Accent2 3 6 3 3" xfId="41569" xr:uid="{00000000-0005-0000-0000-00004E160000}"/>
    <cellStyle name="20 % - Accent2 3 6 4" xfId="8541" xr:uid="{00000000-0005-0000-0000-00004F160000}"/>
    <cellStyle name="20 % - Accent2 3 6 4 2" xfId="36453" xr:uid="{00000000-0005-0000-0000-000050160000}"/>
    <cellStyle name="20 % - Accent2 3 6 5" xfId="18773" xr:uid="{00000000-0005-0000-0000-000051160000}"/>
    <cellStyle name="20 % - Accent2 3 6 5 2" xfId="46685" xr:uid="{00000000-0005-0000-0000-000052160000}"/>
    <cellStyle name="20 % - Accent2 3 6 6" xfId="29148" xr:uid="{00000000-0005-0000-0000-000053160000}"/>
    <cellStyle name="20 % - Accent2 3 7" xfId="1397" xr:uid="{00000000-0005-0000-0000-000054160000}"/>
    <cellStyle name="20 % - Accent2 3 7 2" xfId="4953" xr:uid="{00000000-0005-0000-0000-000055160000}"/>
    <cellStyle name="20 % - Accent2 3 7 2 2" xfId="13660" xr:uid="{00000000-0005-0000-0000-000056160000}"/>
    <cellStyle name="20 % - Accent2 3 7 2 2 2" xfId="23892" xr:uid="{00000000-0005-0000-0000-000057160000}"/>
    <cellStyle name="20 % - Accent2 3 7 2 2 2 2" xfId="51804" xr:uid="{00000000-0005-0000-0000-000058160000}"/>
    <cellStyle name="20 % - Accent2 3 7 2 2 3" xfId="41572" xr:uid="{00000000-0005-0000-0000-000059160000}"/>
    <cellStyle name="20 % - Accent2 3 7 2 3" xfId="8544" xr:uid="{00000000-0005-0000-0000-00005A160000}"/>
    <cellStyle name="20 % - Accent2 3 7 2 3 2" xfId="36456" xr:uid="{00000000-0005-0000-0000-00005B160000}"/>
    <cellStyle name="20 % - Accent2 3 7 2 4" xfId="18776" xr:uid="{00000000-0005-0000-0000-00005C160000}"/>
    <cellStyle name="20 % - Accent2 3 7 2 4 2" xfId="46688" xr:uid="{00000000-0005-0000-0000-00005D160000}"/>
    <cellStyle name="20 % - Accent2 3 7 2 5" xfId="32874" xr:uid="{00000000-0005-0000-0000-00005E160000}"/>
    <cellStyle name="20 % - Accent2 3 7 3" xfId="13659" xr:uid="{00000000-0005-0000-0000-00005F160000}"/>
    <cellStyle name="20 % - Accent2 3 7 3 2" xfId="23891" xr:uid="{00000000-0005-0000-0000-000060160000}"/>
    <cellStyle name="20 % - Accent2 3 7 3 2 2" xfId="51803" xr:uid="{00000000-0005-0000-0000-000061160000}"/>
    <cellStyle name="20 % - Accent2 3 7 3 3" xfId="41571" xr:uid="{00000000-0005-0000-0000-000062160000}"/>
    <cellStyle name="20 % - Accent2 3 7 4" xfId="8543" xr:uid="{00000000-0005-0000-0000-000063160000}"/>
    <cellStyle name="20 % - Accent2 3 7 4 2" xfId="36455" xr:uid="{00000000-0005-0000-0000-000064160000}"/>
    <cellStyle name="20 % - Accent2 3 7 5" xfId="18775" xr:uid="{00000000-0005-0000-0000-000065160000}"/>
    <cellStyle name="20 % - Accent2 3 7 5 2" xfId="46687" xr:uid="{00000000-0005-0000-0000-000066160000}"/>
    <cellStyle name="20 % - Accent2 3 7 6" xfId="29318" xr:uid="{00000000-0005-0000-0000-000067160000}"/>
    <cellStyle name="20 % - Accent2 3 8" xfId="1803" xr:uid="{00000000-0005-0000-0000-000068160000}"/>
    <cellStyle name="20 % - Accent2 3 8 2" xfId="5359" xr:uid="{00000000-0005-0000-0000-000069160000}"/>
    <cellStyle name="20 % - Accent2 3 8 2 2" xfId="13662" xr:uid="{00000000-0005-0000-0000-00006A160000}"/>
    <cellStyle name="20 % - Accent2 3 8 2 2 2" xfId="23894" xr:uid="{00000000-0005-0000-0000-00006B160000}"/>
    <cellStyle name="20 % - Accent2 3 8 2 2 2 2" xfId="51806" xr:uid="{00000000-0005-0000-0000-00006C160000}"/>
    <cellStyle name="20 % - Accent2 3 8 2 2 3" xfId="41574" xr:uid="{00000000-0005-0000-0000-00006D160000}"/>
    <cellStyle name="20 % - Accent2 3 8 2 3" xfId="8546" xr:uid="{00000000-0005-0000-0000-00006E160000}"/>
    <cellStyle name="20 % - Accent2 3 8 2 3 2" xfId="36458" xr:uid="{00000000-0005-0000-0000-00006F160000}"/>
    <cellStyle name="20 % - Accent2 3 8 2 4" xfId="18778" xr:uid="{00000000-0005-0000-0000-000070160000}"/>
    <cellStyle name="20 % - Accent2 3 8 2 4 2" xfId="46690" xr:uid="{00000000-0005-0000-0000-000071160000}"/>
    <cellStyle name="20 % - Accent2 3 8 2 5" xfId="33280" xr:uid="{00000000-0005-0000-0000-000072160000}"/>
    <cellStyle name="20 % - Accent2 3 8 3" xfId="13661" xr:uid="{00000000-0005-0000-0000-000073160000}"/>
    <cellStyle name="20 % - Accent2 3 8 3 2" xfId="23893" xr:uid="{00000000-0005-0000-0000-000074160000}"/>
    <cellStyle name="20 % - Accent2 3 8 3 2 2" xfId="51805" xr:uid="{00000000-0005-0000-0000-000075160000}"/>
    <cellStyle name="20 % - Accent2 3 8 3 3" xfId="41573" xr:uid="{00000000-0005-0000-0000-000076160000}"/>
    <cellStyle name="20 % - Accent2 3 8 4" xfId="8545" xr:uid="{00000000-0005-0000-0000-000077160000}"/>
    <cellStyle name="20 % - Accent2 3 8 4 2" xfId="36457" xr:uid="{00000000-0005-0000-0000-000078160000}"/>
    <cellStyle name="20 % - Accent2 3 8 5" xfId="18777" xr:uid="{00000000-0005-0000-0000-000079160000}"/>
    <cellStyle name="20 % - Accent2 3 8 5 2" xfId="46689" xr:uid="{00000000-0005-0000-0000-00007A160000}"/>
    <cellStyle name="20 % - Accent2 3 8 6" xfId="29724" xr:uid="{00000000-0005-0000-0000-00007B160000}"/>
    <cellStyle name="20 % - Accent2 3 9" xfId="2209" xr:uid="{00000000-0005-0000-0000-00007C160000}"/>
    <cellStyle name="20 % - Accent2 3 9 2" xfId="5765" xr:uid="{00000000-0005-0000-0000-00007D160000}"/>
    <cellStyle name="20 % - Accent2 3 9 2 2" xfId="13664" xr:uid="{00000000-0005-0000-0000-00007E160000}"/>
    <cellStyle name="20 % - Accent2 3 9 2 2 2" xfId="23896" xr:uid="{00000000-0005-0000-0000-00007F160000}"/>
    <cellStyle name="20 % - Accent2 3 9 2 2 2 2" xfId="51808" xr:uid="{00000000-0005-0000-0000-000080160000}"/>
    <cellStyle name="20 % - Accent2 3 9 2 2 3" xfId="41576" xr:uid="{00000000-0005-0000-0000-000081160000}"/>
    <cellStyle name="20 % - Accent2 3 9 2 3" xfId="8548" xr:uid="{00000000-0005-0000-0000-000082160000}"/>
    <cellStyle name="20 % - Accent2 3 9 2 3 2" xfId="36460" xr:uid="{00000000-0005-0000-0000-000083160000}"/>
    <cellStyle name="20 % - Accent2 3 9 2 4" xfId="18780" xr:uid="{00000000-0005-0000-0000-000084160000}"/>
    <cellStyle name="20 % - Accent2 3 9 2 4 2" xfId="46692" xr:uid="{00000000-0005-0000-0000-000085160000}"/>
    <cellStyle name="20 % - Accent2 3 9 2 5" xfId="33686" xr:uid="{00000000-0005-0000-0000-000086160000}"/>
    <cellStyle name="20 % - Accent2 3 9 3" xfId="13663" xr:uid="{00000000-0005-0000-0000-000087160000}"/>
    <cellStyle name="20 % - Accent2 3 9 3 2" xfId="23895" xr:uid="{00000000-0005-0000-0000-000088160000}"/>
    <cellStyle name="20 % - Accent2 3 9 3 2 2" xfId="51807" xr:uid="{00000000-0005-0000-0000-000089160000}"/>
    <cellStyle name="20 % - Accent2 3 9 3 3" xfId="41575" xr:uid="{00000000-0005-0000-0000-00008A160000}"/>
    <cellStyle name="20 % - Accent2 3 9 4" xfId="8547" xr:uid="{00000000-0005-0000-0000-00008B160000}"/>
    <cellStyle name="20 % - Accent2 3 9 4 2" xfId="36459" xr:uid="{00000000-0005-0000-0000-00008C160000}"/>
    <cellStyle name="20 % - Accent2 3 9 5" xfId="18779" xr:uid="{00000000-0005-0000-0000-00008D160000}"/>
    <cellStyle name="20 % - Accent2 3 9 5 2" xfId="46691" xr:uid="{00000000-0005-0000-0000-00008E160000}"/>
    <cellStyle name="20 % - Accent2 3 9 6" xfId="30130" xr:uid="{00000000-0005-0000-0000-00008F160000}"/>
    <cellStyle name="20 % - Accent2 30" xfId="27958" xr:uid="{00000000-0005-0000-0000-000090160000}"/>
    <cellStyle name="20 % - Accent2 31" xfId="55872" xr:uid="{00000000-0005-0000-0000-000091160000}"/>
    <cellStyle name="20 % - Accent2 4" xfId="135" xr:uid="{00000000-0005-0000-0000-000092160000}"/>
    <cellStyle name="20 % - Accent2 4 10" xfId="779" xr:uid="{00000000-0005-0000-0000-000093160000}"/>
    <cellStyle name="20 % - Accent2 4 10 2" xfId="4335" xr:uid="{00000000-0005-0000-0000-000094160000}"/>
    <cellStyle name="20 % - Accent2 4 10 2 2" xfId="13666" xr:uid="{00000000-0005-0000-0000-000095160000}"/>
    <cellStyle name="20 % - Accent2 4 10 2 2 2" xfId="23898" xr:uid="{00000000-0005-0000-0000-000096160000}"/>
    <cellStyle name="20 % - Accent2 4 10 2 2 2 2" xfId="51810" xr:uid="{00000000-0005-0000-0000-000097160000}"/>
    <cellStyle name="20 % - Accent2 4 10 2 2 3" xfId="41578" xr:uid="{00000000-0005-0000-0000-000098160000}"/>
    <cellStyle name="20 % - Accent2 4 10 2 3" xfId="8550" xr:uid="{00000000-0005-0000-0000-000099160000}"/>
    <cellStyle name="20 % - Accent2 4 10 2 3 2" xfId="36462" xr:uid="{00000000-0005-0000-0000-00009A160000}"/>
    <cellStyle name="20 % - Accent2 4 10 2 4" xfId="18782" xr:uid="{00000000-0005-0000-0000-00009B160000}"/>
    <cellStyle name="20 % - Accent2 4 10 2 4 2" xfId="46694" xr:uid="{00000000-0005-0000-0000-00009C160000}"/>
    <cellStyle name="20 % - Accent2 4 10 2 5" xfId="32256" xr:uid="{00000000-0005-0000-0000-00009D160000}"/>
    <cellStyle name="20 % - Accent2 4 10 3" xfId="13665" xr:uid="{00000000-0005-0000-0000-00009E160000}"/>
    <cellStyle name="20 % - Accent2 4 10 3 2" xfId="23897" xr:uid="{00000000-0005-0000-0000-00009F160000}"/>
    <cellStyle name="20 % - Accent2 4 10 3 2 2" xfId="51809" xr:uid="{00000000-0005-0000-0000-0000A0160000}"/>
    <cellStyle name="20 % - Accent2 4 10 3 3" xfId="41577" xr:uid="{00000000-0005-0000-0000-0000A1160000}"/>
    <cellStyle name="20 % - Accent2 4 10 4" xfId="8549" xr:uid="{00000000-0005-0000-0000-0000A2160000}"/>
    <cellStyle name="20 % - Accent2 4 10 4 2" xfId="36461" xr:uid="{00000000-0005-0000-0000-0000A3160000}"/>
    <cellStyle name="20 % - Accent2 4 10 5" xfId="18781" xr:uid="{00000000-0005-0000-0000-0000A4160000}"/>
    <cellStyle name="20 % - Accent2 4 10 5 2" xfId="46693" xr:uid="{00000000-0005-0000-0000-0000A5160000}"/>
    <cellStyle name="20 % - Accent2 4 10 6" xfId="28700" xr:uid="{00000000-0005-0000-0000-0000A6160000}"/>
    <cellStyle name="20 % - Accent2 4 11" xfId="3691" xr:uid="{00000000-0005-0000-0000-0000A7160000}"/>
    <cellStyle name="20 % - Accent2 4 11 2" xfId="13667" xr:uid="{00000000-0005-0000-0000-0000A8160000}"/>
    <cellStyle name="20 % - Accent2 4 11 2 2" xfId="23899" xr:uid="{00000000-0005-0000-0000-0000A9160000}"/>
    <cellStyle name="20 % - Accent2 4 11 2 2 2" xfId="51811" xr:uid="{00000000-0005-0000-0000-0000AA160000}"/>
    <cellStyle name="20 % - Accent2 4 11 2 3" xfId="41579" xr:uid="{00000000-0005-0000-0000-0000AB160000}"/>
    <cellStyle name="20 % - Accent2 4 11 3" xfId="8551" xr:uid="{00000000-0005-0000-0000-0000AC160000}"/>
    <cellStyle name="20 % - Accent2 4 11 3 2" xfId="36463" xr:uid="{00000000-0005-0000-0000-0000AD160000}"/>
    <cellStyle name="20 % - Accent2 4 11 4" xfId="18783" xr:uid="{00000000-0005-0000-0000-0000AE160000}"/>
    <cellStyle name="20 % - Accent2 4 11 4 2" xfId="46695" xr:uid="{00000000-0005-0000-0000-0000AF160000}"/>
    <cellStyle name="20 % - Accent2 4 11 5" xfId="31612" xr:uid="{00000000-0005-0000-0000-0000B0160000}"/>
    <cellStyle name="20 % - Accent2 4 12" xfId="7205" xr:uid="{00000000-0005-0000-0000-0000B1160000}"/>
    <cellStyle name="20 % - Accent2 4 12 2" xfId="13668" xr:uid="{00000000-0005-0000-0000-0000B2160000}"/>
    <cellStyle name="20 % - Accent2 4 12 2 2" xfId="23900" xr:uid="{00000000-0005-0000-0000-0000B3160000}"/>
    <cellStyle name="20 % - Accent2 4 12 2 2 2" xfId="51812" xr:uid="{00000000-0005-0000-0000-0000B4160000}"/>
    <cellStyle name="20 % - Accent2 4 12 2 3" xfId="41580" xr:uid="{00000000-0005-0000-0000-0000B5160000}"/>
    <cellStyle name="20 % - Accent2 4 12 3" xfId="8552" xr:uid="{00000000-0005-0000-0000-0000B6160000}"/>
    <cellStyle name="20 % - Accent2 4 12 3 2" xfId="36464" xr:uid="{00000000-0005-0000-0000-0000B7160000}"/>
    <cellStyle name="20 % - Accent2 4 12 4" xfId="18784" xr:uid="{00000000-0005-0000-0000-0000B8160000}"/>
    <cellStyle name="20 % - Accent2 4 12 4 2" xfId="46696" xr:uid="{00000000-0005-0000-0000-0000B9160000}"/>
    <cellStyle name="20 % - Accent2 4 12 5" xfId="35126" xr:uid="{00000000-0005-0000-0000-0000BA160000}"/>
    <cellStyle name="20 % - Accent2 4 13" xfId="8553" xr:uid="{00000000-0005-0000-0000-0000BB160000}"/>
    <cellStyle name="20 % - Accent2 4 13 2" xfId="13669" xr:uid="{00000000-0005-0000-0000-0000BC160000}"/>
    <cellStyle name="20 % - Accent2 4 13 2 2" xfId="23901" xr:uid="{00000000-0005-0000-0000-0000BD160000}"/>
    <cellStyle name="20 % - Accent2 4 13 2 2 2" xfId="51813" xr:uid="{00000000-0005-0000-0000-0000BE160000}"/>
    <cellStyle name="20 % - Accent2 4 13 2 3" xfId="41581" xr:uid="{00000000-0005-0000-0000-0000BF160000}"/>
    <cellStyle name="20 % - Accent2 4 13 3" xfId="18785" xr:uid="{00000000-0005-0000-0000-0000C0160000}"/>
    <cellStyle name="20 % - Accent2 4 13 3 2" xfId="46697" xr:uid="{00000000-0005-0000-0000-0000C1160000}"/>
    <cellStyle name="20 % - Accent2 4 13 4" xfId="36465" xr:uid="{00000000-0005-0000-0000-0000C2160000}"/>
    <cellStyle name="20 % - Accent2 4 14" xfId="7808" xr:uid="{00000000-0005-0000-0000-0000C3160000}"/>
    <cellStyle name="20 % - Accent2 4 14 2" xfId="12925" xr:uid="{00000000-0005-0000-0000-0000C4160000}"/>
    <cellStyle name="20 % - Accent2 4 14 2 2" xfId="23157" xr:uid="{00000000-0005-0000-0000-0000C5160000}"/>
    <cellStyle name="20 % - Accent2 4 14 2 2 2" xfId="51069" xr:uid="{00000000-0005-0000-0000-0000C6160000}"/>
    <cellStyle name="20 % - Accent2 4 14 2 3" xfId="40837" xr:uid="{00000000-0005-0000-0000-0000C7160000}"/>
    <cellStyle name="20 % - Accent2 4 14 3" xfId="18041" xr:uid="{00000000-0005-0000-0000-0000C8160000}"/>
    <cellStyle name="20 % - Accent2 4 14 3 2" xfId="45953" xr:uid="{00000000-0005-0000-0000-0000C9160000}"/>
    <cellStyle name="20 % - Accent2 4 14 4" xfId="35721" xr:uid="{00000000-0005-0000-0000-0000CA160000}"/>
    <cellStyle name="20 % - Accent2 4 15" xfId="12652" xr:uid="{00000000-0005-0000-0000-0000CB160000}"/>
    <cellStyle name="20 % - Accent2 4 15 2" xfId="22884" xr:uid="{00000000-0005-0000-0000-0000CC160000}"/>
    <cellStyle name="20 % - Accent2 4 15 2 2" xfId="50796" xr:uid="{00000000-0005-0000-0000-0000CD160000}"/>
    <cellStyle name="20 % - Accent2 4 15 3" xfId="40564" xr:uid="{00000000-0005-0000-0000-0000CE160000}"/>
    <cellStyle name="20 % - Accent2 4 16" xfId="7531" xr:uid="{00000000-0005-0000-0000-0000CF160000}"/>
    <cellStyle name="20 % - Accent2 4 16 2" xfId="35448" xr:uid="{00000000-0005-0000-0000-0000D0160000}"/>
    <cellStyle name="20 % - Accent2 4 17" xfId="17768" xr:uid="{00000000-0005-0000-0000-0000D1160000}"/>
    <cellStyle name="20 % - Accent2 4 17 2" xfId="45680" xr:uid="{00000000-0005-0000-0000-0000D2160000}"/>
    <cellStyle name="20 % - Accent2 4 18" xfId="28056" xr:uid="{00000000-0005-0000-0000-0000D3160000}"/>
    <cellStyle name="20 % - Accent2 4 2" xfId="303" xr:uid="{00000000-0005-0000-0000-0000D4160000}"/>
    <cellStyle name="20 % - Accent2 4 2 10" xfId="8554" xr:uid="{00000000-0005-0000-0000-0000D5160000}"/>
    <cellStyle name="20 % - Accent2 4 2 10 2" xfId="13670" xr:uid="{00000000-0005-0000-0000-0000D6160000}"/>
    <cellStyle name="20 % - Accent2 4 2 10 2 2" xfId="23902" xr:uid="{00000000-0005-0000-0000-0000D7160000}"/>
    <cellStyle name="20 % - Accent2 4 2 10 2 2 2" xfId="51814" xr:uid="{00000000-0005-0000-0000-0000D8160000}"/>
    <cellStyle name="20 % - Accent2 4 2 10 2 3" xfId="41582" xr:uid="{00000000-0005-0000-0000-0000D9160000}"/>
    <cellStyle name="20 % - Accent2 4 2 10 3" xfId="18786" xr:uid="{00000000-0005-0000-0000-0000DA160000}"/>
    <cellStyle name="20 % - Accent2 4 2 10 3 2" xfId="46698" xr:uid="{00000000-0005-0000-0000-0000DB160000}"/>
    <cellStyle name="20 % - Accent2 4 2 10 4" xfId="36466" xr:uid="{00000000-0005-0000-0000-0000DC160000}"/>
    <cellStyle name="20 % - Accent2 4 2 11" xfId="8555" xr:uid="{00000000-0005-0000-0000-0000DD160000}"/>
    <cellStyle name="20 % - Accent2 4 2 11 2" xfId="13671" xr:uid="{00000000-0005-0000-0000-0000DE160000}"/>
    <cellStyle name="20 % - Accent2 4 2 11 2 2" xfId="23903" xr:uid="{00000000-0005-0000-0000-0000DF160000}"/>
    <cellStyle name="20 % - Accent2 4 2 11 2 2 2" xfId="51815" xr:uid="{00000000-0005-0000-0000-0000E0160000}"/>
    <cellStyle name="20 % - Accent2 4 2 11 2 3" xfId="41583" xr:uid="{00000000-0005-0000-0000-0000E1160000}"/>
    <cellStyle name="20 % - Accent2 4 2 11 3" xfId="18787" xr:uid="{00000000-0005-0000-0000-0000E2160000}"/>
    <cellStyle name="20 % - Accent2 4 2 11 3 2" xfId="46699" xr:uid="{00000000-0005-0000-0000-0000E3160000}"/>
    <cellStyle name="20 % - Accent2 4 2 11 4" xfId="36467" xr:uid="{00000000-0005-0000-0000-0000E4160000}"/>
    <cellStyle name="20 % - Accent2 4 2 12" xfId="7923" xr:uid="{00000000-0005-0000-0000-0000E5160000}"/>
    <cellStyle name="20 % - Accent2 4 2 12 2" xfId="13039" xr:uid="{00000000-0005-0000-0000-0000E6160000}"/>
    <cellStyle name="20 % - Accent2 4 2 12 2 2" xfId="23271" xr:uid="{00000000-0005-0000-0000-0000E7160000}"/>
    <cellStyle name="20 % - Accent2 4 2 12 2 2 2" xfId="51183" xr:uid="{00000000-0005-0000-0000-0000E8160000}"/>
    <cellStyle name="20 % - Accent2 4 2 12 2 3" xfId="40951" xr:uid="{00000000-0005-0000-0000-0000E9160000}"/>
    <cellStyle name="20 % - Accent2 4 2 12 3" xfId="18155" xr:uid="{00000000-0005-0000-0000-0000EA160000}"/>
    <cellStyle name="20 % - Accent2 4 2 12 3 2" xfId="46067" xr:uid="{00000000-0005-0000-0000-0000EB160000}"/>
    <cellStyle name="20 % - Accent2 4 2 12 4" xfId="35835" xr:uid="{00000000-0005-0000-0000-0000EC160000}"/>
    <cellStyle name="20 % - Accent2 4 2 13" xfId="12820" xr:uid="{00000000-0005-0000-0000-0000ED160000}"/>
    <cellStyle name="20 % - Accent2 4 2 13 2" xfId="23052" xr:uid="{00000000-0005-0000-0000-0000EE160000}"/>
    <cellStyle name="20 % - Accent2 4 2 13 2 2" xfId="50964" xr:uid="{00000000-0005-0000-0000-0000EF160000}"/>
    <cellStyle name="20 % - Accent2 4 2 13 3" xfId="40732" xr:uid="{00000000-0005-0000-0000-0000F0160000}"/>
    <cellStyle name="20 % - Accent2 4 2 14" xfId="7699" xr:uid="{00000000-0005-0000-0000-0000F1160000}"/>
    <cellStyle name="20 % - Accent2 4 2 14 2" xfId="35616" xr:uid="{00000000-0005-0000-0000-0000F2160000}"/>
    <cellStyle name="20 % - Accent2 4 2 15" xfId="17936" xr:uid="{00000000-0005-0000-0000-0000F3160000}"/>
    <cellStyle name="20 % - Accent2 4 2 15 2" xfId="45848" xr:uid="{00000000-0005-0000-0000-0000F4160000}"/>
    <cellStyle name="20 % - Accent2 4 2 16" xfId="28224" xr:uid="{00000000-0005-0000-0000-0000F5160000}"/>
    <cellStyle name="20 % - Accent2 4 2 2" xfId="667" xr:uid="{00000000-0005-0000-0000-0000F6160000}"/>
    <cellStyle name="20 % - Accent2 4 2 2 2" xfId="2809" xr:uid="{00000000-0005-0000-0000-0000F7160000}"/>
    <cellStyle name="20 % - Accent2 4 2 2 2 2" xfId="6365" xr:uid="{00000000-0005-0000-0000-0000F8160000}"/>
    <cellStyle name="20 % - Accent2 4 2 2 2 2 2" xfId="13673" xr:uid="{00000000-0005-0000-0000-0000F9160000}"/>
    <cellStyle name="20 % - Accent2 4 2 2 2 2 2 2" xfId="41585" xr:uid="{00000000-0005-0000-0000-0000FA160000}"/>
    <cellStyle name="20 % - Accent2 4 2 2 2 2 3" xfId="23905" xr:uid="{00000000-0005-0000-0000-0000FB160000}"/>
    <cellStyle name="20 % - Accent2 4 2 2 2 2 3 2" xfId="51817" xr:uid="{00000000-0005-0000-0000-0000FC160000}"/>
    <cellStyle name="20 % - Accent2 4 2 2 2 2 4" xfId="34286" xr:uid="{00000000-0005-0000-0000-0000FD160000}"/>
    <cellStyle name="20 % - Accent2 4 2 2 2 3" xfId="8557" xr:uid="{00000000-0005-0000-0000-0000FE160000}"/>
    <cellStyle name="20 % - Accent2 4 2 2 2 3 2" xfId="36469" xr:uid="{00000000-0005-0000-0000-0000FF160000}"/>
    <cellStyle name="20 % - Accent2 4 2 2 2 4" xfId="18789" xr:uid="{00000000-0005-0000-0000-000000170000}"/>
    <cellStyle name="20 % - Accent2 4 2 2 2 4 2" xfId="46701" xr:uid="{00000000-0005-0000-0000-000001170000}"/>
    <cellStyle name="20 % - Accent2 4 2 2 2 5" xfId="30730" xr:uid="{00000000-0005-0000-0000-000002170000}"/>
    <cellStyle name="20 % - Accent2 4 2 2 3" xfId="3509" xr:uid="{00000000-0005-0000-0000-000003170000}"/>
    <cellStyle name="20 % - Accent2 4 2 2 3 2" xfId="7065" xr:uid="{00000000-0005-0000-0000-000004170000}"/>
    <cellStyle name="20 % - Accent2 4 2 2 3 2 2" xfId="34986" xr:uid="{00000000-0005-0000-0000-000005170000}"/>
    <cellStyle name="20 % - Accent2 4 2 2 3 3" xfId="13672" xr:uid="{00000000-0005-0000-0000-000006170000}"/>
    <cellStyle name="20 % - Accent2 4 2 2 3 3 2" xfId="41584" xr:uid="{00000000-0005-0000-0000-000007170000}"/>
    <cellStyle name="20 % - Accent2 4 2 2 3 4" xfId="23904" xr:uid="{00000000-0005-0000-0000-000008170000}"/>
    <cellStyle name="20 % - Accent2 4 2 2 3 4 2" xfId="51816" xr:uid="{00000000-0005-0000-0000-000009170000}"/>
    <cellStyle name="20 % - Accent2 4 2 2 3 5" xfId="31430" xr:uid="{00000000-0005-0000-0000-00000A170000}"/>
    <cellStyle name="20 % - Accent2 4 2 2 4" xfId="1325" xr:uid="{00000000-0005-0000-0000-00000B170000}"/>
    <cellStyle name="20 % - Accent2 4 2 2 4 2" xfId="4881" xr:uid="{00000000-0005-0000-0000-00000C170000}"/>
    <cellStyle name="20 % - Accent2 4 2 2 4 2 2" xfId="32802" xr:uid="{00000000-0005-0000-0000-00000D170000}"/>
    <cellStyle name="20 % - Accent2 4 2 2 4 3" xfId="29246" xr:uid="{00000000-0005-0000-0000-00000E170000}"/>
    <cellStyle name="20 % - Accent2 4 2 2 5" xfId="4223" xr:uid="{00000000-0005-0000-0000-00000F170000}"/>
    <cellStyle name="20 % - Accent2 4 2 2 5 2" xfId="32144" xr:uid="{00000000-0005-0000-0000-000010170000}"/>
    <cellStyle name="20 % - Accent2 4 2 2 6" xfId="8556" xr:uid="{00000000-0005-0000-0000-000011170000}"/>
    <cellStyle name="20 % - Accent2 4 2 2 6 2" xfId="36468" xr:uid="{00000000-0005-0000-0000-000012170000}"/>
    <cellStyle name="20 % - Accent2 4 2 2 7" xfId="18788" xr:uid="{00000000-0005-0000-0000-000013170000}"/>
    <cellStyle name="20 % - Accent2 4 2 2 7 2" xfId="46700" xr:uid="{00000000-0005-0000-0000-000014170000}"/>
    <cellStyle name="20 % - Accent2 4 2 2 8" xfId="28588" xr:uid="{00000000-0005-0000-0000-000015170000}"/>
    <cellStyle name="20 % - Accent2 4 2 3" xfId="1633" xr:uid="{00000000-0005-0000-0000-000016170000}"/>
    <cellStyle name="20 % - Accent2 4 2 3 2" xfId="5189" xr:uid="{00000000-0005-0000-0000-000017170000}"/>
    <cellStyle name="20 % - Accent2 4 2 3 2 2" xfId="13675" xr:uid="{00000000-0005-0000-0000-000018170000}"/>
    <cellStyle name="20 % - Accent2 4 2 3 2 2 2" xfId="23907" xr:uid="{00000000-0005-0000-0000-000019170000}"/>
    <cellStyle name="20 % - Accent2 4 2 3 2 2 2 2" xfId="51819" xr:uid="{00000000-0005-0000-0000-00001A170000}"/>
    <cellStyle name="20 % - Accent2 4 2 3 2 2 3" xfId="41587" xr:uid="{00000000-0005-0000-0000-00001B170000}"/>
    <cellStyle name="20 % - Accent2 4 2 3 2 3" xfId="8559" xr:uid="{00000000-0005-0000-0000-00001C170000}"/>
    <cellStyle name="20 % - Accent2 4 2 3 2 3 2" xfId="36471" xr:uid="{00000000-0005-0000-0000-00001D170000}"/>
    <cellStyle name="20 % - Accent2 4 2 3 2 4" xfId="18791" xr:uid="{00000000-0005-0000-0000-00001E170000}"/>
    <cellStyle name="20 % - Accent2 4 2 3 2 4 2" xfId="46703" xr:uid="{00000000-0005-0000-0000-00001F170000}"/>
    <cellStyle name="20 % - Accent2 4 2 3 2 5" xfId="33110" xr:uid="{00000000-0005-0000-0000-000020170000}"/>
    <cellStyle name="20 % - Accent2 4 2 3 3" xfId="13674" xr:uid="{00000000-0005-0000-0000-000021170000}"/>
    <cellStyle name="20 % - Accent2 4 2 3 3 2" xfId="23906" xr:uid="{00000000-0005-0000-0000-000022170000}"/>
    <cellStyle name="20 % - Accent2 4 2 3 3 2 2" xfId="51818" xr:uid="{00000000-0005-0000-0000-000023170000}"/>
    <cellStyle name="20 % - Accent2 4 2 3 3 3" xfId="41586" xr:uid="{00000000-0005-0000-0000-000024170000}"/>
    <cellStyle name="20 % - Accent2 4 2 3 4" xfId="8558" xr:uid="{00000000-0005-0000-0000-000025170000}"/>
    <cellStyle name="20 % - Accent2 4 2 3 4 2" xfId="36470" xr:uid="{00000000-0005-0000-0000-000026170000}"/>
    <cellStyle name="20 % - Accent2 4 2 3 5" xfId="18790" xr:uid="{00000000-0005-0000-0000-000027170000}"/>
    <cellStyle name="20 % - Accent2 4 2 3 5 2" xfId="46702" xr:uid="{00000000-0005-0000-0000-000028170000}"/>
    <cellStyle name="20 % - Accent2 4 2 3 6" xfId="29554" xr:uid="{00000000-0005-0000-0000-000029170000}"/>
    <cellStyle name="20 % - Accent2 4 2 4" xfId="2039" xr:uid="{00000000-0005-0000-0000-00002A170000}"/>
    <cellStyle name="20 % - Accent2 4 2 4 2" xfId="5595" xr:uid="{00000000-0005-0000-0000-00002B170000}"/>
    <cellStyle name="20 % - Accent2 4 2 4 2 2" xfId="13677" xr:uid="{00000000-0005-0000-0000-00002C170000}"/>
    <cellStyle name="20 % - Accent2 4 2 4 2 2 2" xfId="23909" xr:uid="{00000000-0005-0000-0000-00002D170000}"/>
    <cellStyle name="20 % - Accent2 4 2 4 2 2 2 2" xfId="51821" xr:uid="{00000000-0005-0000-0000-00002E170000}"/>
    <cellStyle name="20 % - Accent2 4 2 4 2 2 3" xfId="41589" xr:uid="{00000000-0005-0000-0000-00002F170000}"/>
    <cellStyle name="20 % - Accent2 4 2 4 2 3" xfId="8561" xr:uid="{00000000-0005-0000-0000-000030170000}"/>
    <cellStyle name="20 % - Accent2 4 2 4 2 3 2" xfId="36473" xr:uid="{00000000-0005-0000-0000-000031170000}"/>
    <cellStyle name="20 % - Accent2 4 2 4 2 4" xfId="18793" xr:uid="{00000000-0005-0000-0000-000032170000}"/>
    <cellStyle name="20 % - Accent2 4 2 4 2 4 2" xfId="46705" xr:uid="{00000000-0005-0000-0000-000033170000}"/>
    <cellStyle name="20 % - Accent2 4 2 4 2 5" xfId="33516" xr:uid="{00000000-0005-0000-0000-000034170000}"/>
    <cellStyle name="20 % - Accent2 4 2 4 3" xfId="13676" xr:uid="{00000000-0005-0000-0000-000035170000}"/>
    <cellStyle name="20 % - Accent2 4 2 4 3 2" xfId="23908" xr:uid="{00000000-0005-0000-0000-000036170000}"/>
    <cellStyle name="20 % - Accent2 4 2 4 3 2 2" xfId="51820" xr:uid="{00000000-0005-0000-0000-000037170000}"/>
    <cellStyle name="20 % - Accent2 4 2 4 3 3" xfId="41588" xr:uid="{00000000-0005-0000-0000-000038170000}"/>
    <cellStyle name="20 % - Accent2 4 2 4 4" xfId="8560" xr:uid="{00000000-0005-0000-0000-000039170000}"/>
    <cellStyle name="20 % - Accent2 4 2 4 4 2" xfId="36472" xr:uid="{00000000-0005-0000-0000-00003A170000}"/>
    <cellStyle name="20 % - Accent2 4 2 4 5" xfId="18792" xr:uid="{00000000-0005-0000-0000-00003B170000}"/>
    <cellStyle name="20 % - Accent2 4 2 4 5 2" xfId="46704" xr:uid="{00000000-0005-0000-0000-00003C170000}"/>
    <cellStyle name="20 % - Accent2 4 2 4 6" xfId="29960" xr:uid="{00000000-0005-0000-0000-00003D170000}"/>
    <cellStyle name="20 % - Accent2 4 2 5" xfId="2445" xr:uid="{00000000-0005-0000-0000-00003E170000}"/>
    <cellStyle name="20 % - Accent2 4 2 5 2" xfId="6001" xr:uid="{00000000-0005-0000-0000-00003F170000}"/>
    <cellStyle name="20 % - Accent2 4 2 5 2 2" xfId="13679" xr:uid="{00000000-0005-0000-0000-000040170000}"/>
    <cellStyle name="20 % - Accent2 4 2 5 2 2 2" xfId="23911" xr:uid="{00000000-0005-0000-0000-000041170000}"/>
    <cellStyle name="20 % - Accent2 4 2 5 2 2 2 2" xfId="51823" xr:uid="{00000000-0005-0000-0000-000042170000}"/>
    <cellStyle name="20 % - Accent2 4 2 5 2 2 3" xfId="41591" xr:uid="{00000000-0005-0000-0000-000043170000}"/>
    <cellStyle name="20 % - Accent2 4 2 5 2 3" xfId="8563" xr:uid="{00000000-0005-0000-0000-000044170000}"/>
    <cellStyle name="20 % - Accent2 4 2 5 2 3 2" xfId="36475" xr:uid="{00000000-0005-0000-0000-000045170000}"/>
    <cellStyle name="20 % - Accent2 4 2 5 2 4" xfId="18795" xr:uid="{00000000-0005-0000-0000-000046170000}"/>
    <cellStyle name="20 % - Accent2 4 2 5 2 4 2" xfId="46707" xr:uid="{00000000-0005-0000-0000-000047170000}"/>
    <cellStyle name="20 % - Accent2 4 2 5 2 5" xfId="33922" xr:uid="{00000000-0005-0000-0000-000048170000}"/>
    <cellStyle name="20 % - Accent2 4 2 5 3" xfId="13678" xr:uid="{00000000-0005-0000-0000-000049170000}"/>
    <cellStyle name="20 % - Accent2 4 2 5 3 2" xfId="23910" xr:uid="{00000000-0005-0000-0000-00004A170000}"/>
    <cellStyle name="20 % - Accent2 4 2 5 3 2 2" xfId="51822" xr:uid="{00000000-0005-0000-0000-00004B170000}"/>
    <cellStyle name="20 % - Accent2 4 2 5 3 3" xfId="41590" xr:uid="{00000000-0005-0000-0000-00004C170000}"/>
    <cellStyle name="20 % - Accent2 4 2 5 4" xfId="8562" xr:uid="{00000000-0005-0000-0000-00004D170000}"/>
    <cellStyle name="20 % - Accent2 4 2 5 4 2" xfId="36474" xr:uid="{00000000-0005-0000-0000-00004E170000}"/>
    <cellStyle name="20 % - Accent2 4 2 5 5" xfId="18794" xr:uid="{00000000-0005-0000-0000-00004F170000}"/>
    <cellStyle name="20 % - Accent2 4 2 5 5 2" xfId="46706" xr:uid="{00000000-0005-0000-0000-000050170000}"/>
    <cellStyle name="20 % - Accent2 4 2 5 6" xfId="30366" xr:uid="{00000000-0005-0000-0000-000051170000}"/>
    <cellStyle name="20 % - Accent2 4 2 6" xfId="3145" xr:uid="{00000000-0005-0000-0000-000052170000}"/>
    <cellStyle name="20 % - Accent2 4 2 6 2" xfId="6701" xr:uid="{00000000-0005-0000-0000-000053170000}"/>
    <cellStyle name="20 % - Accent2 4 2 6 2 2" xfId="13681" xr:uid="{00000000-0005-0000-0000-000054170000}"/>
    <cellStyle name="20 % - Accent2 4 2 6 2 2 2" xfId="23913" xr:uid="{00000000-0005-0000-0000-000055170000}"/>
    <cellStyle name="20 % - Accent2 4 2 6 2 2 2 2" xfId="51825" xr:uid="{00000000-0005-0000-0000-000056170000}"/>
    <cellStyle name="20 % - Accent2 4 2 6 2 2 3" xfId="41593" xr:uid="{00000000-0005-0000-0000-000057170000}"/>
    <cellStyle name="20 % - Accent2 4 2 6 2 3" xfId="8565" xr:uid="{00000000-0005-0000-0000-000058170000}"/>
    <cellStyle name="20 % - Accent2 4 2 6 2 3 2" xfId="36477" xr:uid="{00000000-0005-0000-0000-000059170000}"/>
    <cellStyle name="20 % - Accent2 4 2 6 2 4" xfId="18797" xr:uid="{00000000-0005-0000-0000-00005A170000}"/>
    <cellStyle name="20 % - Accent2 4 2 6 2 4 2" xfId="46709" xr:uid="{00000000-0005-0000-0000-00005B170000}"/>
    <cellStyle name="20 % - Accent2 4 2 6 2 5" xfId="34622" xr:uid="{00000000-0005-0000-0000-00005C170000}"/>
    <cellStyle name="20 % - Accent2 4 2 6 3" xfId="13680" xr:uid="{00000000-0005-0000-0000-00005D170000}"/>
    <cellStyle name="20 % - Accent2 4 2 6 3 2" xfId="23912" xr:uid="{00000000-0005-0000-0000-00005E170000}"/>
    <cellStyle name="20 % - Accent2 4 2 6 3 2 2" xfId="51824" xr:uid="{00000000-0005-0000-0000-00005F170000}"/>
    <cellStyle name="20 % - Accent2 4 2 6 3 3" xfId="41592" xr:uid="{00000000-0005-0000-0000-000060170000}"/>
    <cellStyle name="20 % - Accent2 4 2 6 4" xfId="8564" xr:uid="{00000000-0005-0000-0000-000061170000}"/>
    <cellStyle name="20 % - Accent2 4 2 6 4 2" xfId="36476" xr:uid="{00000000-0005-0000-0000-000062170000}"/>
    <cellStyle name="20 % - Accent2 4 2 6 5" xfId="18796" xr:uid="{00000000-0005-0000-0000-000063170000}"/>
    <cellStyle name="20 % - Accent2 4 2 6 5 2" xfId="46708" xr:uid="{00000000-0005-0000-0000-000064170000}"/>
    <cellStyle name="20 % - Accent2 4 2 6 6" xfId="31066" xr:uid="{00000000-0005-0000-0000-000065170000}"/>
    <cellStyle name="20 % - Accent2 4 2 7" xfId="1087" xr:uid="{00000000-0005-0000-0000-000066170000}"/>
    <cellStyle name="20 % - Accent2 4 2 7 2" xfId="4643" xr:uid="{00000000-0005-0000-0000-000067170000}"/>
    <cellStyle name="20 % - Accent2 4 2 7 2 2" xfId="13683" xr:uid="{00000000-0005-0000-0000-000068170000}"/>
    <cellStyle name="20 % - Accent2 4 2 7 2 2 2" xfId="23915" xr:uid="{00000000-0005-0000-0000-000069170000}"/>
    <cellStyle name="20 % - Accent2 4 2 7 2 2 2 2" xfId="51827" xr:uid="{00000000-0005-0000-0000-00006A170000}"/>
    <cellStyle name="20 % - Accent2 4 2 7 2 2 3" xfId="41595" xr:uid="{00000000-0005-0000-0000-00006B170000}"/>
    <cellStyle name="20 % - Accent2 4 2 7 2 3" xfId="8567" xr:uid="{00000000-0005-0000-0000-00006C170000}"/>
    <cellStyle name="20 % - Accent2 4 2 7 2 3 2" xfId="36479" xr:uid="{00000000-0005-0000-0000-00006D170000}"/>
    <cellStyle name="20 % - Accent2 4 2 7 2 4" xfId="18799" xr:uid="{00000000-0005-0000-0000-00006E170000}"/>
    <cellStyle name="20 % - Accent2 4 2 7 2 4 2" xfId="46711" xr:uid="{00000000-0005-0000-0000-00006F170000}"/>
    <cellStyle name="20 % - Accent2 4 2 7 2 5" xfId="32564" xr:uid="{00000000-0005-0000-0000-000070170000}"/>
    <cellStyle name="20 % - Accent2 4 2 7 3" xfId="13682" xr:uid="{00000000-0005-0000-0000-000071170000}"/>
    <cellStyle name="20 % - Accent2 4 2 7 3 2" xfId="23914" xr:uid="{00000000-0005-0000-0000-000072170000}"/>
    <cellStyle name="20 % - Accent2 4 2 7 3 2 2" xfId="51826" xr:uid="{00000000-0005-0000-0000-000073170000}"/>
    <cellStyle name="20 % - Accent2 4 2 7 3 3" xfId="41594" xr:uid="{00000000-0005-0000-0000-000074170000}"/>
    <cellStyle name="20 % - Accent2 4 2 7 4" xfId="8566" xr:uid="{00000000-0005-0000-0000-000075170000}"/>
    <cellStyle name="20 % - Accent2 4 2 7 4 2" xfId="36478" xr:uid="{00000000-0005-0000-0000-000076170000}"/>
    <cellStyle name="20 % - Accent2 4 2 7 5" xfId="18798" xr:uid="{00000000-0005-0000-0000-000077170000}"/>
    <cellStyle name="20 % - Accent2 4 2 7 5 2" xfId="46710" xr:uid="{00000000-0005-0000-0000-000078170000}"/>
    <cellStyle name="20 % - Accent2 4 2 7 6" xfId="29008" xr:uid="{00000000-0005-0000-0000-000079170000}"/>
    <cellStyle name="20 % - Accent2 4 2 8" xfId="3859" xr:uid="{00000000-0005-0000-0000-00007A170000}"/>
    <cellStyle name="20 % - Accent2 4 2 8 2" xfId="8569" xr:uid="{00000000-0005-0000-0000-00007B170000}"/>
    <cellStyle name="20 % - Accent2 4 2 8 2 2" xfId="13685" xr:uid="{00000000-0005-0000-0000-00007C170000}"/>
    <cellStyle name="20 % - Accent2 4 2 8 2 2 2" xfId="23917" xr:uid="{00000000-0005-0000-0000-00007D170000}"/>
    <cellStyle name="20 % - Accent2 4 2 8 2 2 2 2" xfId="51829" xr:uid="{00000000-0005-0000-0000-00007E170000}"/>
    <cellStyle name="20 % - Accent2 4 2 8 2 2 3" xfId="41597" xr:uid="{00000000-0005-0000-0000-00007F170000}"/>
    <cellStyle name="20 % - Accent2 4 2 8 2 3" xfId="18801" xr:uid="{00000000-0005-0000-0000-000080170000}"/>
    <cellStyle name="20 % - Accent2 4 2 8 2 3 2" xfId="46713" xr:uid="{00000000-0005-0000-0000-000081170000}"/>
    <cellStyle name="20 % - Accent2 4 2 8 2 4" xfId="36481" xr:uid="{00000000-0005-0000-0000-000082170000}"/>
    <cellStyle name="20 % - Accent2 4 2 8 3" xfId="13684" xr:uid="{00000000-0005-0000-0000-000083170000}"/>
    <cellStyle name="20 % - Accent2 4 2 8 3 2" xfId="23916" xr:uid="{00000000-0005-0000-0000-000084170000}"/>
    <cellStyle name="20 % - Accent2 4 2 8 3 2 2" xfId="51828" xr:uid="{00000000-0005-0000-0000-000085170000}"/>
    <cellStyle name="20 % - Accent2 4 2 8 3 3" xfId="41596" xr:uid="{00000000-0005-0000-0000-000086170000}"/>
    <cellStyle name="20 % - Accent2 4 2 8 4" xfId="8568" xr:uid="{00000000-0005-0000-0000-000087170000}"/>
    <cellStyle name="20 % - Accent2 4 2 8 4 2" xfId="36480" xr:uid="{00000000-0005-0000-0000-000088170000}"/>
    <cellStyle name="20 % - Accent2 4 2 8 5" xfId="18800" xr:uid="{00000000-0005-0000-0000-000089170000}"/>
    <cellStyle name="20 % - Accent2 4 2 8 5 2" xfId="46712" xr:uid="{00000000-0005-0000-0000-00008A170000}"/>
    <cellStyle name="20 % - Accent2 4 2 8 6" xfId="31780" xr:uid="{00000000-0005-0000-0000-00008B170000}"/>
    <cellStyle name="20 % - Accent2 4 2 9" xfId="7373" xr:uid="{00000000-0005-0000-0000-00008C170000}"/>
    <cellStyle name="20 % - Accent2 4 2 9 2" xfId="13686" xr:uid="{00000000-0005-0000-0000-00008D170000}"/>
    <cellStyle name="20 % - Accent2 4 2 9 2 2" xfId="23918" xr:uid="{00000000-0005-0000-0000-00008E170000}"/>
    <cellStyle name="20 % - Accent2 4 2 9 2 2 2" xfId="51830" xr:uid="{00000000-0005-0000-0000-00008F170000}"/>
    <cellStyle name="20 % - Accent2 4 2 9 2 3" xfId="41598" xr:uid="{00000000-0005-0000-0000-000090170000}"/>
    <cellStyle name="20 % - Accent2 4 2 9 3" xfId="8570" xr:uid="{00000000-0005-0000-0000-000091170000}"/>
    <cellStyle name="20 % - Accent2 4 2 9 3 2" xfId="36482" xr:uid="{00000000-0005-0000-0000-000092170000}"/>
    <cellStyle name="20 % - Accent2 4 2 9 4" xfId="18802" xr:uid="{00000000-0005-0000-0000-000093170000}"/>
    <cellStyle name="20 % - Accent2 4 2 9 4 2" xfId="46714" xr:uid="{00000000-0005-0000-0000-000094170000}"/>
    <cellStyle name="20 % - Accent2 4 2 9 5" xfId="35294" xr:uid="{00000000-0005-0000-0000-000095170000}"/>
    <cellStyle name="20 % - Accent2 4 3" xfId="219" xr:uid="{00000000-0005-0000-0000-000096170000}"/>
    <cellStyle name="20 % - Accent2 4 3 10" xfId="7924" xr:uid="{00000000-0005-0000-0000-000097170000}"/>
    <cellStyle name="20 % - Accent2 4 3 10 2" xfId="13040" xr:uid="{00000000-0005-0000-0000-000098170000}"/>
    <cellStyle name="20 % - Accent2 4 3 10 2 2" xfId="23272" xr:uid="{00000000-0005-0000-0000-000099170000}"/>
    <cellStyle name="20 % - Accent2 4 3 10 2 2 2" xfId="51184" xr:uid="{00000000-0005-0000-0000-00009A170000}"/>
    <cellStyle name="20 % - Accent2 4 3 10 2 3" xfId="40952" xr:uid="{00000000-0005-0000-0000-00009B170000}"/>
    <cellStyle name="20 % - Accent2 4 3 10 3" xfId="18156" xr:uid="{00000000-0005-0000-0000-00009C170000}"/>
    <cellStyle name="20 % - Accent2 4 3 10 3 2" xfId="46068" xr:uid="{00000000-0005-0000-0000-00009D170000}"/>
    <cellStyle name="20 % - Accent2 4 3 10 4" xfId="35836" xr:uid="{00000000-0005-0000-0000-00009E170000}"/>
    <cellStyle name="20 % - Accent2 4 3 11" xfId="12736" xr:uid="{00000000-0005-0000-0000-00009F170000}"/>
    <cellStyle name="20 % - Accent2 4 3 11 2" xfId="22968" xr:uid="{00000000-0005-0000-0000-0000A0170000}"/>
    <cellStyle name="20 % - Accent2 4 3 11 2 2" xfId="50880" xr:uid="{00000000-0005-0000-0000-0000A1170000}"/>
    <cellStyle name="20 % - Accent2 4 3 11 3" xfId="40648" xr:uid="{00000000-0005-0000-0000-0000A2170000}"/>
    <cellStyle name="20 % - Accent2 4 3 12" xfId="7615" xr:uid="{00000000-0005-0000-0000-0000A3170000}"/>
    <cellStyle name="20 % - Accent2 4 3 12 2" xfId="35532" xr:uid="{00000000-0005-0000-0000-0000A4170000}"/>
    <cellStyle name="20 % - Accent2 4 3 13" xfId="17852" xr:uid="{00000000-0005-0000-0000-0000A5170000}"/>
    <cellStyle name="20 % - Accent2 4 3 13 2" xfId="45764" xr:uid="{00000000-0005-0000-0000-0000A6170000}"/>
    <cellStyle name="20 % - Accent2 4 3 14" xfId="28140" xr:uid="{00000000-0005-0000-0000-0000A7170000}"/>
    <cellStyle name="20 % - Accent2 4 3 2" xfId="583" xr:uid="{00000000-0005-0000-0000-0000A8170000}"/>
    <cellStyle name="20 % - Accent2 4 3 2 2" xfId="2725" xr:uid="{00000000-0005-0000-0000-0000A9170000}"/>
    <cellStyle name="20 % - Accent2 4 3 2 2 2" xfId="6281" xr:uid="{00000000-0005-0000-0000-0000AA170000}"/>
    <cellStyle name="20 % - Accent2 4 3 2 2 2 2" xfId="13688" xr:uid="{00000000-0005-0000-0000-0000AB170000}"/>
    <cellStyle name="20 % - Accent2 4 3 2 2 2 2 2" xfId="41600" xr:uid="{00000000-0005-0000-0000-0000AC170000}"/>
    <cellStyle name="20 % - Accent2 4 3 2 2 2 3" xfId="23920" xr:uid="{00000000-0005-0000-0000-0000AD170000}"/>
    <cellStyle name="20 % - Accent2 4 3 2 2 2 3 2" xfId="51832" xr:uid="{00000000-0005-0000-0000-0000AE170000}"/>
    <cellStyle name="20 % - Accent2 4 3 2 2 2 4" xfId="34202" xr:uid="{00000000-0005-0000-0000-0000AF170000}"/>
    <cellStyle name="20 % - Accent2 4 3 2 2 3" xfId="8572" xr:uid="{00000000-0005-0000-0000-0000B0170000}"/>
    <cellStyle name="20 % - Accent2 4 3 2 2 3 2" xfId="36484" xr:uid="{00000000-0005-0000-0000-0000B1170000}"/>
    <cellStyle name="20 % - Accent2 4 3 2 2 4" xfId="18804" xr:uid="{00000000-0005-0000-0000-0000B2170000}"/>
    <cellStyle name="20 % - Accent2 4 3 2 2 4 2" xfId="46716" xr:uid="{00000000-0005-0000-0000-0000B3170000}"/>
    <cellStyle name="20 % - Accent2 4 3 2 2 5" xfId="30646" xr:uid="{00000000-0005-0000-0000-0000B4170000}"/>
    <cellStyle name="20 % - Accent2 4 3 2 3" xfId="3425" xr:uid="{00000000-0005-0000-0000-0000B5170000}"/>
    <cellStyle name="20 % - Accent2 4 3 2 3 2" xfId="6981" xr:uid="{00000000-0005-0000-0000-0000B6170000}"/>
    <cellStyle name="20 % - Accent2 4 3 2 3 2 2" xfId="34902" xr:uid="{00000000-0005-0000-0000-0000B7170000}"/>
    <cellStyle name="20 % - Accent2 4 3 2 3 3" xfId="13687" xr:uid="{00000000-0005-0000-0000-0000B8170000}"/>
    <cellStyle name="20 % - Accent2 4 3 2 3 3 2" xfId="41599" xr:uid="{00000000-0005-0000-0000-0000B9170000}"/>
    <cellStyle name="20 % - Accent2 4 3 2 3 4" xfId="23919" xr:uid="{00000000-0005-0000-0000-0000BA170000}"/>
    <cellStyle name="20 % - Accent2 4 3 2 3 4 2" xfId="51831" xr:uid="{00000000-0005-0000-0000-0000BB170000}"/>
    <cellStyle name="20 % - Accent2 4 3 2 3 5" xfId="31346" xr:uid="{00000000-0005-0000-0000-0000BC170000}"/>
    <cellStyle name="20 % - Accent2 4 3 2 4" xfId="1549" xr:uid="{00000000-0005-0000-0000-0000BD170000}"/>
    <cellStyle name="20 % - Accent2 4 3 2 4 2" xfId="5105" xr:uid="{00000000-0005-0000-0000-0000BE170000}"/>
    <cellStyle name="20 % - Accent2 4 3 2 4 2 2" xfId="33026" xr:uid="{00000000-0005-0000-0000-0000BF170000}"/>
    <cellStyle name="20 % - Accent2 4 3 2 4 3" xfId="29470" xr:uid="{00000000-0005-0000-0000-0000C0170000}"/>
    <cellStyle name="20 % - Accent2 4 3 2 5" xfId="4139" xr:uid="{00000000-0005-0000-0000-0000C1170000}"/>
    <cellStyle name="20 % - Accent2 4 3 2 5 2" xfId="32060" xr:uid="{00000000-0005-0000-0000-0000C2170000}"/>
    <cellStyle name="20 % - Accent2 4 3 2 6" xfId="8571" xr:uid="{00000000-0005-0000-0000-0000C3170000}"/>
    <cellStyle name="20 % - Accent2 4 3 2 6 2" xfId="36483" xr:uid="{00000000-0005-0000-0000-0000C4170000}"/>
    <cellStyle name="20 % - Accent2 4 3 2 7" xfId="18803" xr:uid="{00000000-0005-0000-0000-0000C5170000}"/>
    <cellStyle name="20 % - Accent2 4 3 2 7 2" xfId="46715" xr:uid="{00000000-0005-0000-0000-0000C6170000}"/>
    <cellStyle name="20 % - Accent2 4 3 2 8" xfId="28504" xr:uid="{00000000-0005-0000-0000-0000C7170000}"/>
    <cellStyle name="20 % - Accent2 4 3 3" xfId="1955" xr:uid="{00000000-0005-0000-0000-0000C8170000}"/>
    <cellStyle name="20 % - Accent2 4 3 3 2" xfId="5511" xr:uid="{00000000-0005-0000-0000-0000C9170000}"/>
    <cellStyle name="20 % - Accent2 4 3 3 2 2" xfId="13690" xr:uid="{00000000-0005-0000-0000-0000CA170000}"/>
    <cellStyle name="20 % - Accent2 4 3 3 2 2 2" xfId="23922" xr:uid="{00000000-0005-0000-0000-0000CB170000}"/>
    <cellStyle name="20 % - Accent2 4 3 3 2 2 2 2" xfId="51834" xr:uid="{00000000-0005-0000-0000-0000CC170000}"/>
    <cellStyle name="20 % - Accent2 4 3 3 2 2 3" xfId="41602" xr:uid="{00000000-0005-0000-0000-0000CD170000}"/>
    <cellStyle name="20 % - Accent2 4 3 3 2 3" xfId="8574" xr:uid="{00000000-0005-0000-0000-0000CE170000}"/>
    <cellStyle name="20 % - Accent2 4 3 3 2 3 2" xfId="36486" xr:uid="{00000000-0005-0000-0000-0000CF170000}"/>
    <cellStyle name="20 % - Accent2 4 3 3 2 4" xfId="18806" xr:uid="{00000000-0005-0000-0000-0000D0170000}"/>
    <cellStyle name="20 % - Accent2 4 3 3 2 4 2" xfId="46718" xr:uid="{00000000-0005-0000-0000-0000D1170000}"/>
    <cellStyle name="20 % - Accent2 4 3 3 2 5" xfId="33432" xr:uid="{00000000-0005-0000-0000-0000D2170000}"/>
    <cellStyle name="20 % - Accent2 4 3 3 3" xfId="13689" xr:uid="{00000000-0005-0000-0000-0000D3170000}"/>
    <cellStyle name="20 % - Accent2 4 3 3 3 2" xfId="23921" xr:uid="{00000000-0005-0000-0000-0000D4170000}"/>
    <cellStyle name="20 % - Accent2 4 3 3 3 2 2" xfId="51833" xr:uid="{00000000-0005-0000-0000-0000D5170000}"/>
    <cellStyle name="20 % - Accent2 4 3 3 3 3" xfId="41601" xr:uid="{00000000-0005-0000-0000-0000D6170000}"/>
    <cellStyle name="20 % - Accent2 4 3 3 4" xfId="8573" xr:uid="{00000000-0005-0000-0000-0000D7170000}"/>
    <cellStyle name="20 % - Accent2 4 3 3 4 2" xfId="36485" xr:uid="{00000000-0005-0000-0000-0000D8170000}"/>
    <cellStyle name="20 % - Accent2 4 3 3 5" xfId="18805" xr:uid="{00000000-0005-0000-0000-0000D9170000}"/>
    <cellStyle name="20 % - Accent2 4 3 3 5 2" xfId="46717" xr:uid="{00000000-0005-0000-0000-0000DA170000}"/>
    <cellStyle name="20 % - Accent2 4 3 3 6" xfId="29876" xr:uid="{00000000-0005-0000-0000-0000DB170000}"/>
    <cellStyle name="20 % - Accent2 4 3 4" xfId="2361" xr:uid="{00000000-0005-0000-0000-0000DC170000}"/>
    <cellStyle name="20 % - Accent2 4 3 4 2" xfId="5917" xr:uid="{00000000-0005-0000-0000-0000DD170000}"/>
    <cellStyle name="20 % - Accent2 4 3 4 2 2" xfId="13692" xr:uid="{00000000-0005-0000-0000-0000DE170000}"/>
    <cellStyle name="20 % - Accent2 4 3 4 2 2 2" xfId="23924" xr:uid="{00000000-0005-0000-0000-0000DF170000}"/>
    <cellStyle name="20 % - Accent2 4 3 4 2 2 2 2" xfId="51836" xr:uid="{00000000-0005-0000-0000-0000E0170000}"/>
    <cellStyle name="20 % - Accent2 4 3 4 2 2 3" xfId="41604" xr:uid="{00000000-0005-0000-0000-0000E1170000}"/>
    <cellStyle name="20 % - Accent2 4 3 4 2 3" xfId="8576" xr:uid="{00000000-0005-0000-0000-0000E2170000}"/>
    <cellStyle name="20 % - Accent2 4 3 4 2 3 2" xfId="36488" xr:uid="{00000000-0005-0000-0000-0000E3170000}"/>
    <cellStyle name="20 % - Accent2 4 3 4 2 4" xfId="18808" xr:uid="{00000000-0005-0000-0000-0000E4170000}"/>
    <cellStyle name="20 % - Accent2 4 3 4 2 4 2" xfId="46720" xr:uid="{00000000-0005-0000-0000-0000E5170000}"/>
    <cellStyle name="20 % - Accent2 4 3 4 2 5" xfId="33838" xr:uid="{00000000-0005-0000-0000-0000E6170000}"/>
    <cellStyle name="20 % - Accent2 4 3 4 3" xfId="13691" xr:uid="{00000000-0005-0000-0000-0000E7170000}"/>
    <cellStyle name="20 % - Accent2 4 3 4 3 2" xfId="23923" xr:uid="{00000000-0005-0000-0000-0000E8170000}"/>
    <cellStyle name="20 % - Accent2 4 3 4 3 2 2" xfId="51835" xr:uid="{00000000-0005-0000-0000-0000E9170000}"/>
    <cellStyle name="20 % - Accent2 4 3 4 3 3" xfId="41603" xr:uid="{00000000-0005-0000-0000-0000EA170000}"/>
    <cellStyle name="20 % - Accent2 4 3 4 4" xfId="8575" xr:uid="{00000000-0005-0000-0000-0000EB170000}"/>
    <cellStyle name="20 % - Accent2 4 3 4 4 2" xfId="36487" xr:uid="{00000000-0005-0000-0000-0000EC170000}"/>
    <cellStyle name="20 % - Accent2 4 3 4 5" xfId="18807" xr:uid="{00000000-0005-0000-0000-0000ED170000}"/>
    <cellStyle name="20 % - Accent2 4 3 4 5 2" xfId="46719" xr:uid="{00000000-0005-0000-0000-0000EE170000}"/>
    <cellStyle name="20 % - Accent2 4 3 4 6" xfId="30282" xr:uid="{00000000-0005-0000-0000-0000EF170000}"/>
    <cellStyle name="20 % - Accent2 4 3 5" xfId="3061" xr:uid="{00000000-0005-0000-0000-0000F0170000}"/>
    <cellStyle name="20 % - Accent2 4 3 5 2" xfId="6617" xr:uid="{00000000-0005-0000-0000-0000F1170000}"/>
    <cellStyle name="20 % - Accent2 4 3 5 2 2" xfId="13694" xr:uid="{00000000-0005-0000-0000-0000F2170000}"/>
    <cellStyle name="20 % - Accent2 4 3 5 2 2 2" xfId="23926" xr:uid="{00000000-0005-0000-0000-0000F3170000}"/>
    <cellStyle name="20 % - Accent2 4 3 5 2 2 2 2" xfId="51838" xr:uid="{00000000-0005-0000-0000-0000F4170000}"/>
    <cellStyle name="20 % - Accent2 4 3 5 2 2 3" xfId="41606" xr:uid="{00000000-0005-0000-0000-0000F5170000}"/>
    <cellStyle name="20 % - Accent2 4 3 5 2 3" xfId="8578" xr:uid="{00000000-0005-0000-0000-0000F6170000}"/>
    <cellStyle name="20 % - Accent2 4 3 5 2 3 2" xfId="36490" xr:uid="{00000000-0005-0000-0000-0000F7170000}"/>
    <cellStyle name="20 % - Accent2 4 3 5 2 4" xfId="18810" xr:uid="{00000000-0005-0000-0000-0000F8170000}"/>
    <cellStyle name="20 % - Accent2 4 3 5 2 4 2" xfId="46722" xr:uid="{00000000-0005-0000-0000-0000F9170000}"/>
    <cellStyle name="20 % - Accent2 4 3 5 2 5" xfId="34538" xr:uid="{00000000-0005-0000-0000-0000FA170000}"/>
    <cellStyle name="20 % - Accent2 4 3 5 3" xfId="13693" xr:uid="{00000000-0005-0000-0000-0000FB170000}"/>
    <cellStyle name="20 % - Accent2 4 3 5 3 2" xfId="23925" xr:uid="{00000000-0005-0000-0000-0000FC170000}"/>
    <cellStyle name="20 % - Accent2 4 3 5 3 2 2" xfId="51837" xr:uid="{00000000-0005-0000-0000-0000FD170000}"/>
    <cellStyle name="20 % - Accent2 4 3 5 3 3" xfId="41605" xr:uid="{00000000-0005-0000-0000-0000FE170000}"/>
    <cellStyle name="20 % - Accent2 4 3 5 4" xfId="8577" xr:uid="{00000000-0005-0000-0000-0000FF170000}"/>
    <cellStyle name="20 % - Accent2 4 3 5 4 2" xfId="36489" xr:uid="{00000000-0005-0000-0000-000000180000}"/>
    <cellStyle name="20 % - Accent2 4 3 5 5" xfId="18809" xr:uid="{00000000-0005-0000-0000-000001180000}"/>
    <cellStyle name="20 % - Accent2 4 3 5 5 2" xfId="46721" xr:uid="{00000000-0005-0000-0000-000002180000}"/>
    <cellStyle name="20 % - Accent2 4 3 5 6" xfId="30982" xr:uid="{00000000-0005-0000-0000-000003180000}"/>
    <cellStyle name="20 % - Accent2 4 3 6" xfId="1003" xr:uid="{00000000-0005-0000-0000-000004180000}"/>
    <cellStyle name="20 % - Accent2 4 3 6 2" xfId="4559" xr:uid="{00000000-0005-0000-0000-000005180000}"/>
    <cellStyle name="20 % - Accent2 4 3 6 2 2" xfId="13696" xr:uid="{00000000-0005-0000-0000-000006180000}"/>
    <cellStyle name="20 % - Accent2 4 3 6 2 2 2" xfId="23928" xr:uid="{00000000-0005-0000-0000-000007180000}"/>
    <cellStyle name="20 % - Accent2 4 3 6 2 2 2 2" xfId="51840" xr:uid="{00000000-0005-0000-0000-000008180000}"/>
    <cellStyle name="20 % - Accent2 4 3 6 2 2 3" xfId="41608" xr:uid="{00000000-0005-0000-0000-000009180000}"/>
    <cellStyle name="20 % - Accent2 4 3 6 2 3" xfId="8580" xr:uid="{00000000-0005-0000-0000-00000A180000}"/>
    <cellStyle name="20 % - Accent2 4 3 6 2 3 2" xfId="36492" xr:uid="{00000000-0005-0000-0000-00000B180000}"/>
    <cellStyle name="20 % - Accent2 4 3 6 2 4" xfId="18812" xr:uid="{00000000-0005-0000-0000-00000C180000}"/>
    <cellStyle name="20 % - Accent2 4 3 6 2 4 2" xfId="46724" xr:uid="{00000000-0005-0000-0000-00000D180000}"/>
    <cellStyle name="20 % - Accent2 4 3 6 2 5" xfId="32480" xr:uid="{00000000-0005-0000-0000-00000E180000}"/>
    <cellStyle name="20 % - Accent2 4 3 6 3" xfId="13695" xr:uid="{00000000-0005-0000-0000-00000F180000}"/>
    <cellStyle name="20 % - Accent2 4 3 6 3 2" xfId="23927" xr:uid="{00000000-0005-0000-0000-000010180000}"/>
    <cellStyle name="20 % - Accent2 4 3 6 3 2 2" xfId="51839" xr:uid="{00000000-0005-0000-0000-000011180000}"/>
    <cellStyle name="20 % - Accent2 4 3 6 3 3" xfId="41607" xr:uid="{00000000-0005-0000-0000-000012180000}"/>
    <cellStyle name="20 % - Accent2 4 3 6 4" xfId="8579" xr:uid="{00000000-0005-0000-0000-000013180000}"/>
    <cellStyle name="20 % - Accent2 4 3 6 4 2" xfId="36491" xr:uid="{00000000-0005-0000-0000-000014180000}"/>
    <cellStyle name="20 % - Accent2 4 3 6 5" xfId="18811" xr:uid="{00000000-0005-0000-0000-000015180000}"/>
    <cellStyle name="20 % - Accent2 4 3 6 5 2" xfId="46723" xr:uid="{00000000-0005-0000-0000-000016180000}"/>
    <cellStyle name="20 % - Accent2 4 3 6 6" xfId="28924" xr:uid="{00000000-0005-0000-0000-000017180000}"/>
    <cellStyle name="20 % - Accent2 4 3 7" xfId="3775" xr:uid="{00000000-0005-0000-0000-000018180000}"/>
    <cellStyle name="20 % - Accent2 4 3 7 2" xfId="8582" xr:uid="{00000000-0005-0000-0000-000019180000}"/>
    <cellStyle name="20 % - Accent2 4 3 7 2 2" xfId="13698" xr:uid="{00000000-0005-0000-0000-00001A180000}"/>
    <cellStyle name="20 % - Accent2 4 3 7 2 2 2" xfId="23930" xr:uid="{00000000-0005-0000-0000-00001B180000}"/>
    <cellStyle name="20 % - Accent2 4 3 7 2 2 2 2" xfId="51842" xr:uid="{00000000-0005-0000-0000-00001C180000}"/>
    <cellStyle name="20 % - Accent2 4 3 7 2 2 3" xfId="41610" xr:uid="{00000000-0005-0000-0000-00001D180000}"/>
    <cellStyle name="20 % - Accent2 4 3 7 2 3" xfId="18814" xr:uid="{00000000-0005-0000-0000-00001E180000}"/>
    <cellStyle name="20 % - Accent2 4 3 7 2 3 2" xfId="46726" xr:uid="{00000000-0005-0000-0000-00001F180000}"/>
    <cellStyle name="20 % - Accent2 4 3 7 2 4" xfId="36494" xr:uid="{00000000-0005-0000-0000-000020180000}"/>
    <cellStyle name="20 % - Accent2 4 3 7 3" xfId="13697" xr:uid="{00000000-0005-0000-0000-000021180000}"/>
    <cellStyle name="20 % - Accent2 4 3 7 3 2" xfId="23929" xr:uid="{00000000-0005-0000-0000-000022180000}"/>
    <cellStyle name="20 % - Accent2 4 3 7 3 2 2" xfId="51841" xr:uid="{00000000-0005-0000-0000-000023180000}"/>
    <cellStyle name="20 % - Accent2 4 3 7 3 3" xfId="41609" xr:uid="{00000000-0005-0000-0000-000024180000}"/>
    <cellStyle name="20 % - Accent2 4 3 7 4" xfId="8581" xr:uid="{00000000-0005-0000-0000-000025180000}"/>
    <cellStyle name="20 % - Accent2 4 3 7 4 2" xfId="36493" xr:uid="{00000000-0005-0000-0000-000026180000}"/>
    <cellStyle name="20 % - Accent2 4 3 7 5" xfId="18813" xr:uid="{00000000-0005-0000-0000-000027180000}"/>
    <cellStyle name="20 % - Accent2 4 3 7 5 2" xfId="46725" xr:uid="{00000000-0005-0000-0000-000028180000}"/>
    <cellStyle name="20 % - Accent2 4 3 7 6" xfId="31696" xr:uid="{00000000-0005-0000-0000-000029180000}"/>
    <cellStyle name="20 % - Accent2 4 3 8" xfId="7289" xr:uid="{00000000-0005-0000-0000-00002A180000}"/>
    <cellStyle name="20 % - Accent2 4 3 8 2" xfId="13699" xr:uid="{00000000-0005-0000-0000-00002B180000}"/>
    <cellStyle name="20 % - Accent2 4 3 8 2 2" xfId="23931" xr:uid="{00000000-0005-0000-0000-00002C180000}"/>
    <cellStyle name="20 % - Accent2 4 3 8 2 2 2" xfId="51843" xr:uid="{00000000-0005-0000-0000-00002D180000}"/>
    <cellStyle name="20 % - Accent2 4 3 8 2 3" xfId="41611" xr:uid="{00000000-0005-0000-0000-00002E180000}"/>
    <cellStyle name="20 % - Accent2 4 3 8 3" xfId="8583" xr:uid="{00000000-0005-0000-0000-00002F180000}"/>
    <cellStyle name="20 % - Accent2 4 3 8 3 2" xfId="36495" xr:uid="{00000000-0005-0000-0000-000030180000}"/>
    <cellStyle name="20 % - Accent2 4 3 8 4" xfId="18815" xr:uid="{00000000-0005-0000-0000-000031180000}"/>
    <cellStyle name="20 % - Accent2 4 3 8 4 2" xfId="46727" xr:uid="{00000000-0005-0000-0000-000032180000}"/>
    <cellStyle name="20 % - Accent2 4 3 8 5" xfId="35210" xr:uid="{00000000-0005-0000-0000-000033180000}"/>
    <cellStyle name="20 % - Accent2 4 3 9" xfId="8584" xr:uid="{00000000-0005-0000-0000-000034180000}"/>
    <cellStyle name="20 % - Accent2 4 3 9 2" xfId="13700" xr:uid="{00000000-0005-0000-0000-000035180000}"/>
    <cellStyle name="20 % - Accent2 4 3 9 2 2" xfId="23932" xr:uid="{00000000-0005-0000-0000-000036180000}"/>
    <cellStyle name="20 % - Accent2 4 3 9 2 2 2" xfId="51844" xr:uid="{00000000-0005-0000-0000-000037180000}"/>
    <cellStyle name="20 % - Accent2 4 3 9 2 3" xfId="41612" xr:uid="{00000000-0005-0000-0000-000038180000}"/>
    <cellStyle name="20 % - Accent2 4 3 9 3" xfId="18816" xr:uid="{00000000-0005-0000-0000-000039180000}"/>
    <cellStyle name="20 % - Accent2 4 3 9 3 2" xfId="46728" xr:uid="{00000000-0005-0000-0000-00003A180000}"/>
    <cellStyle name="20 % - Accent2 4 3 9 4" xfId="36496" xr:uid="{00000000-0005-0000-0000-00003B180000}"/>
    <cellStyle name="20 % - Accent2 4 4" xfId="499" xr:uid="{00000000-0005-0000-0000-00003C180000}"/>
    <cellStyle name="20 % - Accent2 4 4 2" xfId="2641" xr:uid="{00000000-0005-0000-0000-00003D180000}"/>
    <cellStyle name="20 % - Accent2 4 4 2 2" xfId="6197" xr:uid="{00000000-0005-0000-0000-00003E180000}"/>
    <cellStyle name="20 % - Accent2 4 4 2 2 2" xfId="13702" xr:uid="{00000000-0005-0000-0000-00003F180000}"/>
    <cellStyle name="20 % - Accent2 4 4 2 2 2 2" xfId="41614" xr:uid="{00000000-0005-0000-0000-000040180000}"/>
    <cellStyle name="20 % - Accent2 4 4 2 2 3" xfId="23934" xr:uid="{00000000-0005-0000-0000-000041180000}"/>
    <cellStyle name="20 % - Accent2 4 4 2 2 3 2" xfId="51846" xr:uid="{00000000-0005-0000-0000-000042180000}"/>
    <cellStyle name="20 % - Accent2 4 4 2 2 4" xfId="34118" xr:uid="{00000000-0005-0000-0000-000043180000}"/>
    <cellStyle name="20 % - Accent2 4 4 2 3" xfId="8586" xr:uid="{00000000-0005-0000-0000-000044180000}"/>
    <cellStyle name="20 % - Accent2 4 4 2 3 2" xfId="36498" xr:uid="{00000000-0005-0000-0000-000045180000}"/>
    <cellStyle name="20 % - Accent2 4 4 2 4" xfId="18818" xr:uid="{00000000-0005-0000-0000-000046180000}"/>
    <cellStyle name="20 % - Accent2 4 4 2 4 2" xfId="46730" xr:uid="{00000000-0005-0000-0000-000047180000}"/>
    <cellStyle name="20 % - Accent2 4 4 2 5" xfId="30562" xr:uid="{00000000-0005-0000-0000-000048180000}"/>
    <cellStyle name="20 % - Accent2 4 4 3" xfId="3341" xr:uid="{00000000-0005-0000-0000-000049180000}"/>
    <cellStyle name="20 % - Accent2 4 4 3 2" xfId="6897" xr:uid="{00000000-0005-0000-0000-00004A180000}"/>
    <cellStyle name="20 % - Accent2 4 4 3 2 2" xfId="34818" xr:uid="{00000000-0005-0000-0000-00004B180000}"/>
    <cellStyle name="20 % - Accent2 4 4 3 3" xfId="13701" xr:uid="{00000000-0005-0000-0000-00004C180000}"/>
    <cellStyle name="20 % - Accent2 4 4 3 3 2" xfId="41613" xr:uid="{00000000-0005-0000-0000-00004D180000}"/>
    <cellStyle name="20 % - Accent2 4 4 3 4" xfId="23933" xr:uid="{00000000-0005-0000-0000-00004E180000}"/>
    <cellStyle name="20 % - Accent2 4 4 3 4 2" xfId="51845" xr:uid="{00000000-0005-0000-0000-00004F180000}"/>
    <cellStyle name="20 % - Accent2 4 4 3 5" xfId="31262" xr:uid="{00000000-0005-0000-0000-000050180000}"/>
    <cellStyle name="20 % - Accent2 4 4 4" xfId="919" xr:uid="{00000000-0005-0000-0000-000051180000}"/>
    <cellStyle name="20 % - Accent2 4 4 4 2" xfId="4475" xr:uid="{00000000-0005-0000-0000-000052180000}"/>
    <cellStyle name="20 % - Accent2 4 4 4 2 2" xfId="32396" xr:uid="{00000000-0005-0000-0000-000053180000}"/>
    <cellStyle name="20 % - Accent2 4 4 4 3" xfId="28840" xr:uid="{00000000-0005-0000-0000-000054180000}"/>
    <cellStyle name="20 % - Accent2 4 4 5" xfId="4055" xr:uid="{00000000-0005-0000-0000-000055180000}"/>
    <cellStyle name="20 % - Accent2 4 4 5 2" xfId="31976" xr:uid="{00000000-0005-0000-0000-000056180000}"/>
    <cellStyle name="20 % - Accent2 4 4 6" xfId="8585" xr:uid="{00000000-0005-0000-0000-000057180000}"/>
    <cellStyle name="20 % - Accent2 4 4 6 2" xfId="36497" xr:uid="{00000000-0005-0000-0000-000058180000}"/>
    <cellStyle name="20 % - Accent2 4 4 7" xfId="18817" xr:uid="{00000000-0005-0000-0000-000059180000}"/>
    <cellStyle name="20 % - Accent2 4 4 7 2" xfId="46729" xr:uid="{00000000-0005-0000-0000-00005A180000}"/>
    <cellStyle name="20 % - Accent2 4 4 8" xfId="28420" xr:uid="{00000000-0005-0000-0000-00005B180000}"/>
    <cellStyle name="20 % - Accent2 4 5" xfId="1241" xr:uid="{00000000-0005-0000-0000-00005C180000}"/>
    <cellStyle name="20 % - Accent2 4 5 2" xfId="4797" xr:uid="{00000000-0005-0000-0000-00005D180000}"/>
    <cellStyle name="20 % - Accent2 4 5 2 2" xfId="13704" xr:uid="{00000000-0005-0000-0000-00005E180000}"/>
    <cellStyle name="20 % - Accent2 4 5 2 2 2" xfId="23936" xr:uid="{00000000-0005-0000-0000-00005F180000}"/>
    <cellStyle name="20 % - Accent2 4 5 2 2 2 2" xfId="51848" xr:uid="{00000000-0005-0000-0000-000060180000}"/>
    <cellStyle name="20 % - Accent2 4 5 2 2 3" xfId="41616" xr:uid="{00000000-0005-0000-0000-000061180000}"/>
    <cellStyle name="20 % - Accent2 4 5 2 3" xfId="8588" xr:uid="{00000000-0005-0000-0000-000062180000}"/>
    <cellStyle name="20 % - Accent2 4 5 2 3 2" xfId="36500" xr:uid="{00000000-0005-0000-0000-000063180000}"/>
    <cellStyle name="20 % - Accent2 4 5 2 4" xfId="18820" xr:uid="{00000000-0005-0000-0000-000064180000}"/>
    <cellStyle name="20 % - Accent2 4 5 2 4 2" xfId="46732" xr:uid="{00000000-0005-0000-0000-000065180000}"/>
    <cellStyle name="20 % - Accent2 4 5 2 5" xfId="32718" xr:uid="{00000000-0005-0000-0000-000066180000}"/>
    <cellStyle name="20 % - Accent2 4 5 3" xfId="13703" xr:uid="{00000000-0005-0000-0000-000067180000}"/>
    <cellStyle name="20 % - Accent2 4 5 3 2" xfId="23935" xr:uid="{00000000-0005-0000-0000-000068180000}"/>
    <cellStyle name="20 % - Accent2 4 5 3 2 2" xfId="51847" xr:uid="{00000000-0005-0000-0000-000069180000}"/>
    <cellStyle name="20 % - Accent2 4 5 3 3" xfId="41615" xr:uid="{00000000-0005-0000-0000-00006A180000}"/>
    <cellStyle name="20 % - Accent2 4 5 4" xfId="8587" xr:uid="{00000000-0005-0000-0000-00006B180000}"/>
    <cellStyle name="20 % - Accent2 4 5 4 2" xfId="36499" xr:uid="{00000000-0005-0000-0000-00006C180000}"/>
    <cellStyle name="20 % - Accent2 4 5 5" xfId="18819" xr:uid="{00000000-0005-0000-0000-00006D180000}"/>
    <cellStyle name="20 % - Accent2 4 5 5 2" xfId="46731" xr:uid="{00000000-0005-0000-0000-00006E180000}"/>
    <cellStyle name="20 % - Accent2 4 5 6" xfId="29162" xr:uid="{00000000-0005-0000-0000-00006F180000}"/>
    <cellStyle name="20 % - Accent2 4 6" xfId="1465" xr:uid="{00000000-0005-0000-0000-000070180000}"/>
    <cellStyle name="20 % - Accent2 4 6 2" xfId="5021" xr:uid="{00000000-0005-0000-0000-000071180000}"/>
    <cellStyle name="20 % - Accent2 4 6 2 2" xfId="13706" xr:uid="{00000000-0005-0000-0000-000072180000}"/>
    <cellStyle name="20 % - Accent2 4 6 2 2 2" xfId="23938" xr:uid="{00000000-0005-0000-0000-000073180000}"/>
    <cellStyle name="20 % - Accent2 4 6 2 2 2 2" xfId="51850" xr:uid="{00000000-0005-0000-0000-000074180000}"/>
    <cellStyle name="20 % - Accent2 4 6 2 2 3" xfId="41618" xr:uid="{00000000-0005-0000-0000-000075180000}"/>
    <cellStyle name="20 % - Accent2 4 6 2 3" xfId="8590" xr:uid="{00000000-0005-0000-0000-000076180000}"/>
    <cellStyle name="20 % - Accent2 4 6 2 3 2" xfId="36502" xr:uid="{00000000-0005-0000-0000-000077180000}"/>
    <cellStyle name="20 % - Accent2 4 6 2 4" xfId="18822" xr:uid="{00000000-0005-0000-0000-000078180000}"/>
    <cellStyle name="20 % - Accent2 4 6 2 4 2" xfId="46734" xr:uid="{00000000-0005-0000-0000-000079180000}"/>
    <cellStyle name="20 % - Accent2 4 6 2 5" xfId="32942" xr:uid="{00000000-0005-0000-0000-00007A180000}"/>
    <cellStyle name="20 % - Accent2 4 6 3" xfId="13705" xr:uid="{00000000-0005-0000-0000-00007B180000}"/>
    <cellStyle name="20 % - Accent2 4 6 3 2" xfId="23937" xr:uid="{00000000-0005-0000-0000-00007C180000}"/>
    <cellStyle name="20 % - Accent2 4 6 3 2 2" xfId="51849" xr:uid="{00000000-0005-0000-0000-00007D180000}"/>
    <cellStyle name="20 % - Accent2 4 6 3 3" xfId="41617" xr:uid="{00000000-0005-0000-0000-00007E180000}"/>
    <cellStyle name="20 % - Accent2 4 6 4" xfId="8589" xr:uid="{00000000-0005-0000-0000-00007F180000}"/>
    <cellStyle name="20 % - Accent2 4 6 4 2" xfId="36501" xr:uid="{00000000-0005-0000-0000-000080180000}"/>
    <cellStyle name="20 % - Accent2 4 6 5" xfId="18821" xr:uid="{00000000-0005-0000-0000-000081180000}"/>
    <cellStyle name="20 % - Accent2 4 6 5 2" xfId="46733" xr:uid="{00000000-0005-0000-0000-000082180000}"/>
    <cellStyle name="20 % - Accent2 4 6 6" xfId="29386" xr:uid="{00000000-0005-0000-0000-000083180000}"/>
    <cellStyle name="20 % - Accent2 4 7" xfId="1871" xr:uid="{00000000-0005-0000-0000-000084180000}"/>
    <cellStyle name="20 % - Accent2 4 7 2" xfId="5427" xr:uid="{00000000-0005-0000-0000-000085180000}"/>
    <cellStyle name="20 % - Accent2 4 7 2 2" xfId="13708" xr:uid="{00000000-0005-0000-0000-000086180000}"/>
    <cellStyle name="20 % - Accent2 4 7 2 2 2" xfId="23940" xr:uid="{00000000-0005-0000-0000-000087180000}"/>
    <cellStyle name="20 % - Accent2 4 7 2 2 2 2" xfId="51852" xr:uid="{00000000-0005-0000-0000-000088180000}"/>
    <cellStyle name="20 % - Accent2 4 7 2 2 3" xfId="41620" xr:uid="{00000000-0005-0000-0000-000089180000}"/>
    <cellStyle name="20 % - Accent2 4 7 2 3" xfId="8592" xr:uid="{00000000-0005-0000-0000-00008A180000}"/>
    <cellStyle name="20 % - Accent2 4 7 2 3 2" xfId="36504" xr:uid="{00000000-0005-0000-0000-00008B180000}"/>
    <cellStyle name="20 % - Accent2 4 7 2 4" xfId="18824" xr:uid="{00000000-0005-0000-0000-00008C180000}"/>
    <cellStyle name="20 % - Accent2 4 7 2 4 2" xfId="46736" xr:uid="{00000000-0005-0000-0000-00008D180000}"/>
    <cellStyle name="20 % - Accent2 4 7 2 5" xfId="33348" xr:uid="{00000000-0005-0000-0000-00008E180000}"/>
    <cellStyle name="20 % - Accent2 4 7 3" xfId="13707" xr:uid="{00000000-0005-0000-0000-00008F180000}"/>
    <cellStyle name="20 % - Accent2 4 7 3 2" xfId="23939" xr:uid="{00000000-0005-0000-0000-000090180000}"/>
    <cellStyle name="20 % - Accent2 4 7 3 2 2" xfId="51851" xr:uid="{00000000-0005-0000-0000-000091180000}"/>
    <cellStyle name="20 % - Accent2 4 7 3 3" xfId="41619" xr:uid="{00000000-0005-0000-0000-000092180000}"/>
    <cellStyle name="20 % - Accent2 4 7 4" xfId="8591" xr:uid="{00000000-0005-0000-0000-000093180000}"/>
    <cellStyle name="20 % - Accent2 4 7 4 2" xfId="36503" xr:uid="{00000000-0005-0000-0000-000094180000}"/>
    <cellStyle name="20 % - Accent2 4 7 5" xfId="18823" xr:uid="{00000000-0005-0000-0000-000095180000}"/>
    <cellStyle name="20 % - Accent2 4 7 5 2" xfId="46735" xr:uid="{00000000-0005-0000-0000-000096180000}"/>
    <cellStyle name="20 % - Accent2 4 7 6" xfId="29792" xr:uid="{00000000-0005-0000-0000-000097180000}"/>
    <cellStyle name="20 % - Accent2 4 8" xfId="2277" xr:uid="{00000000-0005-0000-0000-000098180000}"/>
    <cellStyle name="20 % - Accent2 4 8 2" xfId="5833" xr:uid="{00000000-0005-0000-0000-000099180000}"/>
    <cellStyle name="20 % - Accent2 4 8 2 2" xfId="13710" xr:uid="{00000000-0005-0000-0000-00009A180000}"/>
    <cellStyle name="20 % - Accent2 4 8 2 2 2" xfId="23942" xr:uid="{00000000-0005-0000-0000-00009B180000}"/>
    <cellStyle name="20 % - Accent2 4 8 2 2 2 2" xfId="51854" xr:uid="{00000000-0005-0000-0000-00009C180000}"/>
    <cellStyle name="20 % - Accent2 4 8 2 2 3" xfId="41622" xr:uid="{00000000-0005-0000-0000-00009D180000}"/>
    <cellStyle name="20 % - Accent2 4 8 2 3" xfId="8594" xr:uid="{00000000-0005-0000-0000-00009E180000}"/>
    <cellStyle name="20 % - Accent2 4 8 2 3 2" xfId="36506" xr:uid="{00000000-0005-0000-0000-00009F180000}"/>
    <cellStyle name="20 % - Accent2 4 8 2 4" xfId="18826" xr:uid="{00000000-0005-0000-0000-0000A0180000}"/>
    <cellStyle name="20 % - Accent2 4 8 2 4 2" xfId="46738" xr:uid="{00000000-0005-0000-0000-0000A1180000}"/>
    <cellStyle name="20 % - Accent2 4 8 2 5" xfId="33754" xr:uid="{00000000-0005-0000-0000-0000A2180000}"/>
    <cellStyle name="20 % - Accent2 4 8 3" xfId="13709" xr:uid="{00000000-0005-0000-0000-0000A3180000}"/>
    <cellStyle name="20 % - Accent2 4 8 3 2" xfId="23941" xr:uid="{00000000-0005-0000-0000-0000A4180000}"/>
    <cellStyle name="20 % - Accent2 4 8 3 2 2" xfId="51853" xr:uid="{00000000-0005-0000-0000-0000A5180000}"/>
    <cellStyle name="20 % - Accent2 4 8 3 3" xfId="41621" xr:uid="{00000000-0005-0000-0000-0000A6180000}"/>
    <cellStyle name="20 % - Accent2 4 8 4" xfId="8593" xr:uid="{00000000-0005-0000-0000-0000A7180000}"/>
    <cellStyle name="20 % - Accent2 4 8 4 2" xfId="36505" xr:uid="{00000000-0005-0000-0000-0000A8180000}"/>
    <cellStyle name="20 % - Accent2 4 8 5" xfId="18825" xr:uid="{00000000-0005-0000-0000-0000A9180000}"/>
    <cellStyle name="20 % - Accent2 4 8 5 2" xfId="46737" xr:uid="{00000000-0005-0000-0000-0000AA180000}"/>
    <cellStyle name="20 % - Accent2 4 8 6" xfId="30198" xr:uid="{00000000-0005-0000-0000-0000AB180000}"/>
    <cellStyle name="20 % - Accent2 4 9" xfId="2977" xr:uid="{00000000-0005-0000-0000-0000AC180000}"/>
    <cellStyle name="20 % - Accent2 4 9 2" xfId="6533" xr:uid="{00000000-0005-0000-0000-0000AD180000}"/>
    <cellStyle name="20 % - Accent2 4 9 2 2" xfId="13712" xr:uid="{00000000-0005-0000-0000-0000AE180000}"/>
    <cellStyle name="20 % - Accent2 4 9 2 2 2" xfId="23944" xr:uid="{00000000-0005-0000-0000-0000AF180000}"/>
    <cellStyle name="20 % - Accent2 4 9 2 2 2 2" xfId="51856" xr:uid="{00000000-0005-0000-0000-0000B0180000}"/>
    <cellStyle name="20 % - Accent2 4 9 2 2 3" xfId="41624" xr:uid="{00000000-0005-0000-0000-0000B1180000}"/>
    <cellStyle name="20 % - Accent2 4 9 2 3" xfId="8596" xr:uid="{00000000-0005-0000-0000-0000B2180000}"/>
    <cellStyle name="20 % - Accent2 4 9 2 3 2" xfId="36508" xr:uid="{00000000-0005-0000-0000-0000B3180000}"/>
    <cellStyle name="20 % - Accent2 4 9 2 4" xfId="18828" xr:uid="{00000000-0005-0000-0000-0000B4180000}"/>
    <cellStyle name="20 % - Accent2 4 9 2 4 2" xfId="46740" xr:uid="{00000000-0005-0000-0000-0000B5180000}"/>
    <cellStyle name="20 % - Accent2 4 9 2 5" xfId="34454" xr:uid="{00000000-0005-0000-0000-0000B6180000}"/>
    <cellStyle name="20 % - Accent2 4 9 3" xfId="13711" xr:uid="{00000000-0005-0000-0000-0000B7180000}"/>
    <cellStyle name="20 % - Accent2 4 9 3 2" xfId="23943" xr:uid="{00000000-0005-0000-0000-0000B8180000}"/>
    <cellStyle name="20 % - Accent2 4 9 3 2 2" xfId="51855" xr:uid="{00000000-0005-0000-0000-0000B9180000}"/>
    <cellStyle name="20 % - Accent2 4 9 3 3" xfId="41623" xr:uid="{00000000-0005-0000-0000-0000BA180000}"/>
    <cellStyle name="20 % - Accent2 4 9 4" xfId="8595" xr:uid="{00000000-0005-0000-0000-0000BB180000}"/>
    <cellStyle name="20 % - Accent2 4 9 4 2" xfId="36507" xr:uid="{00000000-0005-0000-0000-0000BC180000}"/>
    <cellStyle name="20 % - Accent2 4 9 5" xfId="18827" xr:uid="{00000000-0005-0000-0000-0000BD180000}"/>
    <cellStyle name="20 % - Accent2 4 9 5 2" xfId="46739" xr:uid="{00000000-0005-0000-0000-0000BE180000}"/>
    <cellStyle name="20 % - Accent2 4 9 6" xfId="30898" xr:uid="{00000000-0005-0000-0000-0000BF180000}"/>
    <cellStyle name="20 % - Accent2 5" xfId="149" xr:uid="{00000000-0005-0000-0000-0000C0180000}"/>
    <cellStyle name="20 % - Accent2 5 10" xfId="3705" xr:uid="{00000000-0005-0000-0000-0000C1180000}"/>
    <cellStyle name="20 % - Accent2 5 10 2" xfId="8598" xr:uid="{00000000-0005-0000-0000-0000C2180000}"/>
    <cellStyle name="20 % - Accent2 5 10 2 2" xfId="13714" xr:uid="{00000000-0005-0000-0000-0000C3180000}"/>
    <cellStyle name="20 % - Accent2 5 10 2 2 2" xfId="23946" xr:uid="{00000000-0005-0000-0000-0000C4180000}"/>
    <cellStyle name="20 % - Accent2 5 10 2 2 2 2" xfId="51858" xr:uid="{00000000-0005-0000-0000-0000C5180000}"/>
    <cellStyle name="20 % - Accent2 5 10 2 2 3" xfId="41626" xr:uid="{00000000-0005-0000-0000-0000C6180000}"/>
    <cellStyle name="20 % - Accent2 5 10 2 3" xfId="18830" xr:uid="{00000000-0005-0000-0000-0000C7180000}"/>
    <cellStyle name="20 % - Accent2 5 10 2 3 2" xfId="46742" xr:uid="{00000000-0005-0000-0000-0000C8180000}"/>
    <cellStyle name="20 % - Accent2 5 10 2 4" xfId="36510" xr:uid="{00000000-0005-0000-0000-0000C9180000}"/>
    <cellStyle name="20 % - Accent2 5 10 3" xfId="13713" xr:uid="{00000000-0005-0000-0000-0000CA180000}"/>
    <cellStyle name="20 % - Accent2 5 10 3 2" xfId="23945" xr:uid="{00000000-0005-0000-0000-0000CB180000}"/>
    <cellStyle name="20 % - Accent2 5 10 3 2 2" xfId="51857" xr:uid="{00000000-0005-0000-0000-0000CC180000}"/>
    <cellStyle name="20 % - Accent2 5 10 3 3" xfId="41625" xr:uid="{00000000-0005-0000-0000-0000CD180000}"/>
    <cellStyle name="20 % - Accent2 5 10 4" xfId="8597" xr:uid="{00000000-0005-0000-0000-0000CE180000}"/>
    <cellStyle name="20 % - Accent2 5 10 4 2" xfId="36509" xr:uid="{00000000-0005-0000-0000-0000CF180000}"/>
    <cellStyle name="20 % - Accent2 5 10 5" xfId="18829" xr:uid="{00000000-0005-0000-0000-0000D0180000}"/>
    <cellStyle name="20 % - Accent2 5 10 5 2" xfId="46741" xr:uid="{00000000-0005-0000-0000-0000D1180000}"/>
    <cellStyle name="20 % - Accent2 5 10 6" xfId="31626" xr:uid="{00000000-0005-0000-0000-0000D2180000}"/>
    <cellStyle name="20 % - Accent2 5 11" xfId="7219" xr:uid="{00000000-0005-0000-0000-0000D3180000}"/>
    <cellStyle name="20 % - Accent2 5 11 2" xfId="13715" xr:uid="{00000000-0005-0000-0000-0000D4180000}"/>
    <cellStyle name="20 % - Accent2 5 11 2 2" xfId="23947" xr:uid="{00000000-0005-0000-0000-0000D5180000}"/>
    <cellStyle name="20 % - Accent2 5 11 2 2 2" xfId="51859" xr:uid="{00000000-0005-0000-0000-0000D6180000}"/>
    <cellStyle name="20 % - Accent2 5 11 2 3" xfId="41627" xr:uid="{00000000-0005-0000-0000-0000D7180000}"/>
    <cellStyle name="20 % - Accent2 5 11 3" xfId="8599" xr:uid="{00000000-0005-0000-0000-0000D8180000}"/>
    <cellStyle name="20 % - Accent2 5 11 3 2" xfId="36511" xr:uid="{00000000-0005-0000-0000-0000D9180000}"/>
    <cellStyle name="20 % - Accent2 5 11 4" xfId="18831" xr:uid="{00000000-0005-0000-0000-0000DA180000}"/>
    <cellStyle name="20 % - Accent2 5 11 4 2" xfId="46743" xr:uid="{00000000-0005-0000-0000-0000DB180000}"/>
    <cellStyle name="20 % - Accent2 5 11 5" xfId="35140" xr:uid="{00000000-0005-0000-0000-0000DC180000}"/>
    <cellStyle name="20 % - Accent2 5 12" xfId="8600" xr:uid="{00000000-0005-0000-0000-0000DD180000}"/>
    <cellStyle name="20 % - Accent2 5 12 2" xfId="13716" xr:uid="{00000000-0005-0000-0000-0000DE180000}"/>
    <cellStyle name="20 % - Accent2 5 12 2 2" xfId="23948" xr:uid="{00000000-0005-0000-0000-0000DF180000}"/>
    <cellStyle name="20 % - Accent2 5 12 2 2 2" xfId="51860" xr:uid="{00000000-0005-0000-0000-0000E0180000}"/>
    <cellStyle name="20 % - Accent2 5 12 2 3" xfId="41628" xr:uid="{00000000-0005-0000-0000-0000E1180000}"/>
    <cellStyle name="20 % - Accent2 5 12 3" xfId="18832" xr:uid="{00000000-0005-0000-0000-0000E2180000}"/>
    <cellStyle name="20 % - Accent2 5 12 3 2" xfId="46744" xr:uid="{00000000-0005-0000-0000-0000E3180000}"/>
    <cellStyle name="20 % - Accent2 5 12 4" xfId="36512" xr:uid="{00000000-0005-0000-0000-0000E4180000}"/>
    <cellStyle name="20 % - Accent2 5 13" xfId="8601" xr:uid="{00000000-0005-0000-0000-0000E5180000}"/>
    <cellStyle name="20 % - Accent2 5 13 2" xfId="13717" xr:uid="{00000000-0005-0000-0000-0000E6180000}"/>
    <cellStyle name="20 % - Accent2 5 13 2 2" xfId="23949" xr:uid="{00000000-0005-0000-0000-0000E7180000}"/>
    <cellStyle name="20 % - Accent2 5 13 2 2 2" xfId="51861" xr:uid="{00000000-0005-0000-0000-0000E8180000}"/>
    <cellStyle name="20 % - Accent2 5 13 2 3" xfId="41629" xr:uid="{00000000-0005-0000-0000-0000E9180000}"/>
    <cellStyle name="20 % - Accent2 5 13 3" xfId="18833" xr:uid="{00000000-0005-0000-0000-0000EA180000}"/>
    <cellStyle name="20 % - Accent2 5 13 3 2" xfId="46745" xr:uid="{00000000-0005-0000-0000-0000EB180000}"/>
    <cellStyle name="20 % - Accent2 5 13 4" xfId="36513" xr:uid="{00000000-0005-0000-0000-0000EC180000}"/>
    <cellStyle name="20 % - Accent2 5 14" xfId="7809" xr:uid="{00000000-0005-0000-0000-0000ED180000}"/>
    <cellStyle name="20 % - Accent2 5 14 2" xfId="12926" xr:uid="{00000000-0005-0000-0000-0000EE180000}"/>
    <cellStyle name="20 % - Accent2 5 14 2 2" xfId="23158" xr:uid="{00000000-0005-0000-0000-0000EF180000}"/>
    <cellStyle name="20 % - Accent2 5 14 2 2 2" xfId="51070" xr:uid="{00000000-0005-0000-0000-0000F0180000}"/>
    <cellStyle name="20 % - Accent2 5 14 2 3" xfId="40838" xr:uid="{00000000-0005-0000-0000-0000F1180000}"/>
    <cellStyle name="20 % - Accent2 5 14 3" xfId="18042" xr:uid="{00000000-0005-0000-0000-0000F2180000}"/>
    <cellStyle name="20 % - Accent2 5 14 3 2" xfId="45954" xr:uid="{00000000-0005-0000-0000-0000F3180000}"/>
    <cellStyle name="20 % - Accent2 5 14 4" xfId="35722" xr:uid="{00000000-0005-0000-0000-0000F4180000}"/>
    <cellStyle name="20 % - Accent2 5 15" xfId="12666" xr:uid="{00000000-0005-0000-0000-0000F5180000}"/>
    <cellStyle name="20 % - Accent2 5 15 2" xfId="22898" xr:uid="{00000000-0005-0000-0000-0000F6180000}"/>
    <cellStyle name="20 % - Accent2 5 15 2 2" xfId="50810" xr:uid="{00000000-0005-0000-0000-0000F7180000}"/>
    <cellStyle name="20 % - Accent2 5 15 3" xfId="40578" xr:uid="{00000000-0005-0000-0000-0000F8180000}"/>
    <cellStyle name="20 % - Accent2 5 16" xfId="7545" xr:uid="{00000000-0005-0000-0000-0000F9180000}"/>
    <cellStyle name="20 % - Accent2 5 16 2" xfId="35462" xr:uid="{00000000-0005-0000-0000-0000FA180000}"/>
    <cellStyle name="20 % - Accent2 5 17" xfId="17782" xr:uid="{00000000-0005-0000-0000-0000FB180000}"/>
    <cellStyle name="20 % - Accent2 5 17 2" xfId="45694" xr:uid="{00000000-0005-0000-0000-0000FC180000}"/>
    <cellStyle name="20 % - Accent2 5 18" xfId="28070" xr:uid="{00000000-0005-0000-0000-0000FD180000}"/>
    <cellStyle name="20 % - Accent2 5 2" xfId="317" xr:uid="{00000000-0005-0000-0000-0000FE180000}"/>
    <cellStyle name="20 % - Accent2 5 2 10" xfId="8602" xr:uid="{00000000-0005-0000-0000-0000FF180000}"/>
    <cellStyle name="20 % - Accent2 5 2 10 2" xfId="13718" xr:uid="{00000000-0005-0000-0000-000000190000}"/>
    <cellStyle name="20 % - Accent2 5 2 10 2 2" xfId="23950" xr:uid="{00000000-0005-0000-0000-000001190000}"/>
    <cellStyle name="20 % - Accent2 5 2 10 2 2 2" xfId="51862" xr:uid="{00000000-0005-0000-0000-000002190000}"/>
    <cellStyle name="20 % - Accent2 5 2 10 2 3" xfId="41630" xr:uid="{00000000-0005-0000-0000-000003190000}"/>
    <cellStyle name="20 % - Accent2 5 2 10 3" xfId="18834" xr:uid="{00000000-0005-0000-0000-000004190000}"/>
    <cellStyle name="20 % - Accent2 5 2 10 3 2" xfId="46746" xr:uid="{00000000-0005-0000-0000-000005190000}"/>
    <cellStyle name="20 % - Accent2 5 2 10 4" xfId="36514" xr:uid="{00000000-0005-0000-0000-000006190000}"/>
    <cellStyle name="20 % - Accent2 5 2 11" xfId="8603" xr:uid="{00000000-0005-0000-0000-000007190000}"/>
    <cellStyle name="20 % - Accent2 5 2 11 2" xfId="13719" xr:uid="{00000000-0005-0000-0000-000008190000}"/>
    <cellStyle name="20 % - Accent2 5 2 11 2 2" xfId="23951" xr:uid="{00000000-0005-0000-0000-000009190000}"/>
    <cellStyle name="20 % - Accent2 5 2 11 2 2 2" xfId="51863" xr:uid="{00000000-0005-0000-0000-00000A190000}"/>
    <cellStyle name="20 % - Accent2 5 2 11 2 3" xfId="41631" xr:uid="{00000000-0005-0000-0000-00000B190000}"/>
    <cellStyle name="20 % - Accent2 5 2 11 3" xfId="18835" xr:uid="{00000000-0005-0000-0000-00000C190000}"/>
    <cellStyle name="20 % - Accent2 5 2 11 3 2" xfId="46747" xr:uid="{00000000-0005-0000-0000-00000D190000}"/>
    <cellStyle name="20 % - Accent2 5 2 11 4" xfId="36515" xr:uid="{00000000-0005-0000-0000-00000E190000}"/>
    <cellStyle name="20 % - Accent2 5 2 12" xfId="7925" xr:uid="{00000000-0005-0000-0000-00000F190000}"/>
    <cellStyle name="20 % - Accent2 5 2 12 2" xfId="13041" xr:uid="{00000000-0005-0000-0000-000010190000}"/>
    <cellStyle name="20 % - Accent2 5 2 12 2 2" xfId="23273" xr:uid="{00000000-0005-0000-0000-000011190000}"/>
    <cellStyle name="20 % - Accent2 5 2 12 2 2 2" xfId="51185" xr:uid="{00000000-0005-0000-0000-000012190000}"/>
    <cellStyle name="20 % - Accent2 5 2 12 2 3" xfId="40953" xr:uid="{00000000-0005-0000-0000-000013190000}"/>
    <cellStyle name="20 % - Accent2 5 2 12 3" xfId="18157" xr:uid="{00000000-0005-0000-0000-000014190000}"/>
    <cellStyle name="20 % - Accent2 5 2 12 3 2" xfId="46069" xr:uid="{00000000-0005-0000-0000-000015190000}"/>
    <cellStyle name="20 % - Accent2 5 2 12 4" xfId="35837" xr:uid="{00000000-0005-0000-0000-000016190000}"/>
    <cellStyle name="20 % - Accent2 5 2 13" xfId="12834" xr:uid="{00000000-0005-0000-0000-000017190000}"/>
    <cellStyle name="20 % - Accent2 5 2 13 2" xfId="23066" xr:uid="{00000000-0005-0000-0000-000018190000}"/>
    <cellStyle name="20 % - Accent2 5 2 13 2 2" xfId="50978" xr:uid="{00000000-0005-0000-0000-000019190000}"/>
    <cellStyle name="20 % - Accent2 5 2 13 3" xfId="40746" xr:uid="{00000000-0005-0000-0000-00001A190000}"/>
    <cellStyle name="20 % - Accent2 5 2 14" xfId="7713" xr:uid="{00000000-0005-0000-0000-00001B190000}"/>
    <cellStyle name="20 % - Accent2 5 2 14 2" xfId="35630" xr:uid="{00000000-0005-0000-0000-00001C190000}"/>
    <cellStyle name="20 % - Accent2 5 2 15" xfId="17950" xr:uid="{00000000-0005-0000-0000-00001D190000}"/>
    <cellStyle name="20 % - Accent2 5 2 15 2" xfId="45862" xr:uid="{00000000-0005-0000-0000-00001E190000}"/>
    <cellStyle name="20 % - Accent2 5 2 16" xfId="28238" xr:uid="{00000000-0005-0000-0000-00001F190000}"/>
    <cellStyle name="20 % - Accent2 5 2 2" xfId="681" xr:uid="{00000000-0005-0000-0000-000020190000}"/>
    <cellStyle name="20 % - Accent2 5 2 2 2" xfId="2823" xr:uid="{00000000-0005-0000-0000-000021190000}"/>
    <cellStyle name="20 % - Accent2 5 2 2 2 2" xfId="6379" xr:uid="{00000000-0005-0000-0000-000022190000}"/>
    <cellStyle name="20 % - Accent2 5 2 2 2 2 2" xfId="13721" xr:uid="{00000000-0005-0000-0000-000023190000}"/>
    <cellStyle name="20 % - Accent2 5 2 2 2 2 2 2" xfId="41633" xr:uid="{00000000-0005-0000-0000-000024190000}"/>
    <cellStyle name="20 % - Accent2 5 2 2 2 2 3" xfId="23953" xr:uid="{00000000-0005-0000-0000-000025190000}"/>
    <cellStyle name="20 % - Accent2 5 2 2 2 2 3 2" xfId="51865" xr:uid="{00000000-0005-0000-0000-000026190000}"/>
    <cellStyle name="20 % - Accent2 5 2 2 2 2 4" xfId="34300" xr:uid="{00000000-0005-0000-0000-000027190000}"/>
    <cellStyle name="20 % - Accent2 5 2 2 2 3" xfId="8605" xr:uid="{00000000-0005-0000-0000-000028190000}"/>
    <cellStyle name="20 % - Accent2 5 2 2 2 3 2" xfId="36517" xr:uid="{00000000-0005-0000-0000-000029190000}"/>
    <cellStyle name="20 % - Accent2 5 2 2 2 4" xfId="18837" xr:uid="{00000000-0005-0000-0000-00002A190000}"/>
    <cellStyle name="20 % - Accent2 5 2 2 2 4 2" xfId="46749" xr:uid="{00000000-0005-0000-0000-00002B190000}"/>
    <cellStyle name="20 % - Accent2 5 2 2 2 5" xfId="30744" xr:uid="{00000000-0005-0000-0000-00002C190000}"/>
    <cellStyle name="20 % - Accent2 5 2 2 3" xfId="3523" xr:uid="{00000000-0005-0000-0000-00002D190000}"/>
    <cellStyle name="20 % - Accent2 5 2 2 3 2" xfId="7079" xr:uid="{00000000-0005-0000-0000-00002E190000}"/>
    <cellStyle name="20 % - Accent2 5 2 2 3 2 2" xfId="35000" xr:uid="{00000000-0005-0000-0000-00002F190000}"/>
    <cellStyle name="20 % - Accent2 5 2 2 3 3" xfId="13720" xr:uid="{00000000-0005-0000-0000-000030190000}"/>
    <cellStyle name="20 % - Accent2 5 2 2 3 3 2" xfId="41632" xr:uid="{00000000-0005-0000-0000-000031190000}"/>
    <cellStyle name="20 % - Accent2 5 2 2 3 4" xfId="23952" xr:uid="{00000000-0005-0000-0000-000032190000}"/>
    <cellStyle name="20 % - Accent2 5 2 2 3 4 2" xfId="51864" xr:uid="{00000000-0005-0000-0000-000033190000}"/>
    <cellStyle name="20 % - Accent2 5 2 2 3 5" xfId="31444" xr:uid="{00000000-0005-0000-0000-000034190000}"/>
    <cellStyle name="20 % - Accent2 5 2 2 4" xfId="1339" xr:uid="{00000000-0005-0000-0000-000035190000}"/>
    <cellStyle name="20 % - Accent2 5 2 2 4 2" xfId="4895" xr:uid="{00000000-0005-0000-0000-000036190000}"/>
    <cellStyle name="20 % - Accent2 5 2 2 4 2 2" xfId="32816" xr:uid="{00000000-0005-0000-0000-000037190000}"/>
    <cellStyle name="20 % - Accent2 5 2 2 4 3" xfId="29260" xr:uid="{00000000-0005-0000-0000-000038190000}"/>
    <cellStyle name="20 % - Accent2 5 2 2 5" xfId="4237" xr:uid="{00000000-0005-0000-0000-000039190000}"/>
    <cellStyle name="20 % - Accent2 5 2 2 5 2" xfId="32158" xr:uid="{00000000-0005-0000-0000-00003A190000}"/>
    <cellStyle name="20 % - Accent2 5 2 2 6" xfId="8604" xr:uid="{00000000-0005-0000-0000-00003B190000}"/>
    <cellStyle name="20 % - Accent2 5 2 2 6 2" xfId="36516" xr:uid="{00000000-0005-0000-0000-00003C190000}"/>
    <cellStyle name="20 % - Accent2 5 2 2 7" xfId="18836" xr:uid="{00000000-0005-0000-0000-00003D190000}"/>
    <cellStyle name="20 % - Accent2 5 2 2 7 2" xfId="46748" xr:uid="{00000000-0005-0000-0000-00003E190000}"/>
    <cellStyle name="20 % - Accent2 5 2 2 8" xfId="28602" xr:uid="{00000000-0005-0000-0000-00003F190000}"/>
    <cellStyle name="20 % - Accent2 5 2 3" xfId="1647" xr:uid="{00000000-0005-0000-0000-000040190000}"/>
    <cellStyle name="20 % - Accent2 5 2 3 2" xfId="5203" xr:uid="{00000000-0005-0000-0000-000041190000}"/>
    <cellStyle name="20 % - Accent2 5 2 3 2 2" xfId="13723" xr:uid="{00000000-0005-0000-0000-000042190000}"/>
    <cellStyle name="20 % - Accent2 5 2 3 2 2 2" xfId="23955" xr:uid="{00000000-0005-0000-0000-000043190000}"/>
    <cellStyle name="20 % - Accent2 5 2 3 2 2 2 2" xfId="51867" xr:uid="{00000000-0005-0000-0000-000044190000}"/>
    <cellStyle name="20 % - Accent2 5 2 3 2 2 3" xfId="41635" xr:uid="{00000000-0005-0000-0000-000045190000}"/>
    <cellStyle name="20 % - Accent2 5 2 3 2 3" xfId="8607" xr:uid="{00000000-0005-0000-0000-000046190000}"/>
    <cellStyle name="20 % - Accent2 5 2 3 2 3 2" xfId="36519" xr:uid="{00000000-0005-0000-0000-000047190000}"/>
    <cellStyle name="20 % - Accent2 5 2 3 2 4" xfId="18839" xr:uid="{00000000-0005-0000-0000-000048190000}"/>
    <cellStyle name="20 % - Accent2 5 2 3 2 4 2" xfId="46751" xr:uid="{00000000-0005-0000-0000-000049190000}"/>
    <cellStyle name="20 % - Accent2 5 2 3 2 5" xfId="33124" xr:uid="{00000000-0005-0000-0000-00004A190000}"/>
    <cellStyle name="20 % - Accent2 5 2 3 3" xfId="13722" xr:uid="{00000000-0005-0000-0000-00004B190000}"/>
    <cellStyle name="20 % - Accent2 5 2 3 3 2" xfId="23954" xr:uid="{00000000-0005-0000-0000-00004C190000}"/>
    <cellStyle name="20 % - Accent2 5 2 3 3 2 2" xfId="51866" xr:uid="{00000000-0005-0000-0000-00004D190000}"/>
    <cellStyle name="20 % - Accent2 5 2 3 3 3" xfId="41634" xr:uid="{00000000-0005-0000-0000-00004E190000}"/>
    <cellStyle name="20 % - Accent2 5 2 3 4" xfId="8606" xr:uid="{00000000-0005-0000-0000-00004F190000}"/>
    <cellStyle name="20 % - Accent2 5 2 3 4 2" xfId="36518" xr:uid="{00000000-0005-0000-0000-000050190000}"/>
    <cellStyle name="20 % - Accent2 5 2 3 5" xfId="18838" xr:uid="{00000000-0005-0000-0000-000051190000}"/>
    <cellStyle name="20 % - Accent2 5 2 3 5 2" xfId="46750" xr:uid="{00000000-0005-0000-0000-000052190000}"/>
    <cellStyle name="20 % - Accent2 5 2 3 6" xfId="29568" xr:uid="{00000000-0005-0000-0000-000053190000}"/>
    <cellStyle name="20 % - Accent2 5 2 4" xfId="2053" xr:uid="{00000000-0005-0000-0000-000054190000}"/>
    <cellStyle name="20 % - Accent2 5 2 4 2" xfId="5609" xr:uid="{00000000-0005-0000-0000-000055190000}"/>
    <cellStyle name="20 % - Accent2 5 2 4 2 2" xfId="13725" xr:uid="{00000000-0005-0000-0000-000056190000}"/>
    <cellStyle name="20 % - Accent2 5 2 4 2 2 2" xfId="23957" xr:uid="{00000000-0005-0000-0000-000057190000}"/>
    <cellStyle name="20 % - Accent2 5 2 4 2 2 2 2" xfId="51869" xr:uid="{00000000-0005-0000-0000-000058190000}"/>
    <cellStyle name="20 % - Accent2 5 2 4 2 2 3" xfId="41637" xr:uid="{00000000-0005-0000-0000-000059190000}"/>
    <cellStyle name="20 % - Accent2 5 2 4 2 3" xfId="8609" xr:uid="{00000000-0005-0000-0000-00005A190000}"/>
    <cellStyle name="20 % - Accent2 5 2 4 2 3 2" xfId="36521" xr:uid="{00000000-0005-0000-0000-00005B190000}"/>
    <cellStyle name="20 % - Accent2 5 2 4 2 4" xfId="18841" xr:uid="{00000000-0005-0000-0000-00005C190000}"/>
    <cellStyle name="20 % - Accent2 5 2 4 2 4 2" xfId="46753" xr:uid="{00000000-0005-0000-0000-00005D190000}"/>
    <cellStyle name="20 % - Accent2 5 2 4 2 5" xfId="33530" xr:uid="{00000000-0005-0000-0000-00005E190000}"/>
    <cellStyle name="20 % - Accent2 5 2 4 3" xfId="13724" xr:uid="{00000000-0005-0000-0000-00005F190000}"/>
    <cellStyle name="20 % - Accent2 5 2 4 3 2" xfId="23956" xr:uid="{00000000-0005-0000-0000-000060190000}"/>
    <cellStyle name="20 % - Accent2 5 2 4 3 2 2" xfId="51868" xr:uid="{00000000-0005-0000-0000-000061190000}"/>
    <cellStyle name="20 % - Accent2 5 2 4 3 3" xfId="41636" xr:uid="{00000000-0005-0000-0000-000062190000}"/>
    <cellStyle name="20 % - Accent2 5 2 4 4" xfId="8608" xr:uid="{00000000-0005-0000-0000-000063190000}"/>
    <cellStyle name="20 % - Accent2 5 2 4 4 2" xfId="36520" xr:uid="{00000000-0005-0000-0000-000064190000}"/>
    <cellStyle name="20 % - Accent2 5 2 4 5" xfId="18840" xr:uid="{00000000-0005-0000-0000-000065190000}"/>
    <cellStyle name="20 % - Accent2 5 2 4 5 2" xfId="46752" xr:uid="{00000000-0005-0000-0000-000066190000}"/>
    <cellStyle name="20 % - Accent2 5 2 4 6" xfId="29974" xr:uid="{00000000-0005-0000-0000-000067190000}"/>
    <cellStyle name="20 % - Accent2 5 2 5" xfId="2459" xr:uid="{00000000-0005-0000-0000-000068190000}"/>
    <cellStyle name="20 % - Accent2 5 2 5 2" xfId="6015" xr:uid="{00000000-0005-0000-0000-000069190000}"/>
    <cellStyle name="20 % - Accent2 5 2 5 2 2" xfId="13727" xr:uid="{00000000-0005-0000-0000-00006A190000}"/>
    <cellStyle name="20 % - Accent2 5 2 5 2 2 2" xfId="23959" xr:uid="{00000000-0005-0000-0000-00006B190000}"/>
    <cellStyle name="20 % - Accent2 5 2 5 2 2 2 2" xfId="51871" xr:uid="{00000000-0005-0000-0000-00006C190000}"/>
    <cellStyle name="20 % - Accent2 5 2 5 2 2 3" xfId="41639" xr:uid="{00000000-0005-0000-0000-00006D190000}"/>
    <cellStyle name="20 % - Accent2 5 2 5 2 3" xfId="8611" xr:uid="{00000000-0005-0000-0000-00006E190000}"/>
    <cellStyle name="20 % - Accent2 5 2 5 2 3 2" xfId="36523" xr:uid="{00000000-0005-0000-0000-00006F190000}"/>
    <cellStyle name="20 % - Accent2 5 2 5 2 4" xfId="18843" xr:uid="{00000000-0005-0000-0000-000070190000}"/>
    <cellStyle name="20 % - Accent2 5 2 5 2 4 2" xfId="46755" xr:uid="{00000000-0005-0000-0000-000071190000}"/>
    <cellStyle name="20 % - Accent2 5 2 5 2 5" xfId="33936" xr:uid="{00000000-0005-0000-0000-000072190000}"/>
    <cellStyle name="20 % - Accent2 5 2 5 3" xfId="13726" xr:uid="{00000000-0005-0000-0000-000073190000}"/>
    <cellStyle name="20 % - Accent2 5 2 5 3 2" xfId="23958" xr:uid="{00000000-0005-0000-0000-000074190000}"/>
    <cellStyle name="20 % - Accent2 5 2 5 3 2 2" xfId="51870" xr:uid="{00000000-0005-0000-0000-000075190000}"/>
    <cellStyle name="20 % - Accent2 5 2 5 3 3" xfId="41638" xr:uid="{00000000-0005-0000-0000-000076190000}"/>
    <cellStyle name="20 % - Accent2 5 2 5 4" xfId="8610" xr:uid="{00000000-0005-0000-0000-000077190000}"/>
    <cellStyle name="20 % - Accent2 5 2 5 4 2" xfId="36522" xr:uid="{00000000-0005-0000-0000-000078190000}"/>
    <cellStyle name="20 % - Accent2 5 2 5 5" xfId="18842" xr:uid="{00000000-0005-0000-0000-000079190000}"/>
    <cellStyle name="20 % - Accent2 5 2 5 5 2" xfId="46754" xr:uid="{00000000-0005-0000-0000-00007A190000}"/>
    <cellStyle name="20 % - Accent2 5 2 5 6" xfId="30380" xr:uid="{00000000-0005-0000-0000-00007B190000}"/>
    <cellStyle name="20 % - Accent2 5 2 6" xfId="3159" xr:uid="{00000000-0005-0000-0000-00007C190000}"/>
    <cellStyle name="20 % - Accent2 5 2 6 2" xfId="6715" xr:uid="{00000000-0005-0000-0000-00007D190000}"/>
    <cellStyle name="20 % - Accent2 5 2 6 2 2" xfId="13729" xr:uid="{00000000-0005-0000-0000-00007E190000}"/>
    <cellStyle name="20 % - Accent2 5 2 6 2 2 2" xfId="23961" xr:uid="{00000000-0005-0000-0000-00007F190000}"/>
    <cellStyle name="20 % - Accent2 5 2 6 2 2 2 2" xfId="51873" xr:uid="{00000000-0005-0000-0000-000080190000}"/>
    <cellStyle name="20 % - Accent2 5 2 6 2 2 3" xfId="41641" xr:uid="{00000000-0005-0000-0000-000081190000}"/>
    <cellStyle name="20 % - Accent2 5 2 6 2 3" xfId="8613" xr:uid="{00000000-0005-0000-0000-000082190000}"/>
    <cellStyle name="20 % - Accent2 5 2 6 2 3 2" xfId="36525" xr:uid="{00000000-0005-0000-0000-000083190000}"/>
    <cellStyle name="20 % - Accent2 5 2 6 2 4" xfId="18845" xr:uid="{00000000-0005-0000-0000-000084190000}"/>
    <cellStyle name="20 % - Accent2 5 2 6 2 4 2" xfId="46757" xr:uid="{00000000-0005-0000-0000-000085190000}"/>
    <cellStyle name="20 % - Accent2 5 2 6 2 5" xfId="34636" xr:uid="{00000000-0005-0000-0000-000086190000}"/>
    <cellStyle name="20 % - Accent2 5 2 6 3" xfId="13728" xr:uid="{00000000-0005-0000-0000-000087190000}"/>
    <cellStyle name="20 % - Accent2 5 2 6 3 2" xfId="23960" xr:uid="{00000000-0005-0000-0000-000088190000}"/>
    <cellStyle name="20 % - Accent2 5 2 6 3 2 2" xfId="51872" xr:uid="{00000000-0005-0000-0000-000089190000}"/>
    <cellStyle name="20 % - Accent2 5 2 6 3 3" xfId="41640" xr:uid="{00000000-0005-0000-0000-00008A190000}"/>
    <cellStyle name="20 % - Accent2 5 2 6 4" xfId="8612" xr:uid="{00000000-0005-0000-0000-00008B190000}"/>
    <cellStyle name="20 % - Accent2 5 2 6 4 2" xfId="36524" xr:uid="{00000000-0005-0000-0000-00008C190000}"/>
    <cellStyle name="20 % - Accent2 5 2 6 5" xfId="18844" xr:uid="{00000000-0005-0000-0000-00008D190000}"/>
    <cellStyle name="20 % - Accent2 5 2 6 5 2" xfId="46756" xr:uid="{00000000-0005-0000-0000-00008E190000}"/>
    <cellStyle name="20 % - Accent2 5 2 6 6" xfId="31080" xr:uid="{00000000-0005-0000-0000-00008F190000}"/>
    <cellStyle name="20 % - Accent2 5 2 7" xfId="1101" xr:uid="{00000000-0005-0000-0000-000090190000}"/>
    <cellStyle name="20 % - Accent2 5 2 7 2" xfId="4657" xr:uid="{00000000-0005-0000-0000-000091190000}"/>
    <cellStyle name="20 % - Accent2 5 2 7 2 2" xfId="13731" xr:uid="{00000000-0005-0000-0000-000092190000}"/>
    <cellStyle name="20 % - Accent2 5 2 7 2 2 2" xfId="23963" xr:uid="{00000000-0005-0000-0000-000093190000}"/>
    <cellStyle name="20 % - Accent2 5 2 7 2 2 2 2" xfId="51875" xr:uid="{00000000-0005-0000-0000-000094190000}"/>
    <cellStyle name="20 % - Accent2 5 2 7 2 2 3" xfId="41643" xr:uid="{00000000-0005-0000-0000-000095190000}"/>
    <cellStyle name="20 % - Accent2 5 2 7 2 3" xfId="8615" xr:uid="{00000000-0005-0000-0000-000096190000}"/>
    <cellStyle name="20 % - Accent2 5 2 7 2 3 2" xfId="36527" xr:uid="{00000000-0005-0000-0000-000097190000}"/>
    <cellStyle name="20 % - Accent2 5 2 7 2 4" xfId="18847" xr:uid="{00000000-0005-0000-0000-000098190000}"/>
    <cellStyle name="20 % - Accent2 5 2 7 2 4 2" xfId="46759" xr:uid="{00000000-0005-0000-0000-000099190000}"/>
    <cellStyle name="20 % - Accent2 5 2 7 2 5" xfId="32578" xr:uid="{00000000-0005-0000-0000-00009A190000}"/>
    <cellStyle name="20 % - Accent2 5 2 7 3" xfId="13730" xr:uid="{00000000-0005-0000-0000-00009B190000}"/>
    <cellStyle name="20 % - Accent2 5 2 7 3 2" xfId="23962" xr:uid="{00000000-0005-0000-0000-00009C190000}"/>
    <cellStyle name="20 % - Accent2 5 2 7 3 2 2" xfId="51874" xr:uid="{00000000-0005-0000-0000-00009D190000}"/>
    <cellStyle name="20 % - Accent2 5 2 7 3 3" xfId="41642" xr:uid="{00000000-0005-0000-0000-00009E190000}"/>
    <cellStyle name="20 % - Accent2 5 2 7 4" xfId="8614" xr:uid="{00000000-0005-0000-0000-00009F190000}"/>
    <cellStyle name="20 % - Accent2 5 2 7 4 2" xfId="36526" xr:uid="{00000000-0005-0000-0000-0000A0190000}"/>
    <cellStyle name="20 % - Accent2 5 2 7 5" xfId="18846" xr:uid="{00000000-0005-0000-0000-0000A1190000}"/>
    <cellStyle name="20 % - Accent2 5 2 7 5 2" xfId="46758" xr:uid="{00000000-0005-0000-0000-0000A2190000}"/>
    <cellStyle name="20 % - Accent2 5 2 7 6" xfId="29022" xr:uid="{00000000-0005-0000-0000-0000A3190000}"/>
    <cellStyle name="20 % - Accent2 5 2 8" xfId="3873" xr:uid="{00000000-0005-0000-0000-0000A4190000}"/>
    <cellStyle name="20 % - Accent2 5 2 8 2" xfId="8617" xr:uid="{00000000-0005-0000-0000-0000A5190000}"/>
    <cellStyle name="20 % - Accent2 5 2 8 2 2" xfId="13733" xr:uid="{00000000-0005-0000-0000-0000A6190000}"/>
    <cellStyle name="20 % - Accent2 5 2 8 2 2 2" xfId="23965" xr:uid="{00000000-0005-0000-0000-0000A7190000}"/>
    <cellStyle name="20 % - Accent2 5 2 8 2 2 2 2" xfId="51877" xr:uid="{00000000-0005-0000-0000-0000A8190000}"/>
    <cellStyle name="20 % - Accent2 5 2 8 2 2 3" xfId="41645" xr:uid="{00000000-0005-0000-0000-0000A9190000}"/>
    <cellStyle name="20 % - Accent2 5 2 8 2 3" xfId="18849" xr:uid="{00000000-0005-0000-0000-0000AA190000}"/>
    <cellStyle name="20 % - Accent2 5 2 8 2 3 2" xfId="46761" xr:uid="{00000000-0005-0000-0000-0000AB190000}"/>
    <cellStyle name="20 % - Accent2 5 2 8 2 4" xfId="36529" xr:uid="{00000000-0005-0000-0000-0000AC190000}"/>
    <cellStyle name="20 % - Accent2 5 2 8 3" xfId="13732" xr:uid="{00000000-0005-0000-0000-0000AD190000}"/>
    <cellStyle name="20 % - Accent2 5 2 8 3 2" xfId="23964" xr:uid="{00000000-0005-0000-0000-0000AE190000}"/>
    <cellStyle name="20 % - Accent2 5 2 8 3 2 2" xfId="51876" xr:uid="{00000000-0005-0000-0000-0000AF190000}"/>
    <cellStyle name="20 % - Accent2 5 2 8 3 3" xfId="41644" xr:uid="{00000000-0005-0000-0000-0000B0190000}"/>
    <cellStyle name="20 % - Accent2 5 2 8 4" xfId="8616" xr:uid="{00000000-0005-0000-0000-0000B1190000}"/>
    <cellStyle name="20 % - Accent2 5 2 8 4 2" xfId="36528" xr:uid="{00000000-0005-0000-0000-0000B2190000}"/>
    <cellStyle name="20 % - Accent2 5 2 8 5" xfId="18848" xr:uid="{00000000-0005-0000-0000-0000B3190000}"/>
    <cellStyle name="20 % - Accent2 5 2 8 5 2" xfId="46760" xr:uid="{00000000-0005-0000-0000-0000B4190000}"/>
    <cellStyle name="20 % - Accent2 5 2 8 6" xfId="31794" xr:uid="{00000000-0005-0000-0000-0000B5190000}"/>
    <cellStyle name="20 % - Accent2 5 2 9" xfId="7387" xr:uid="{00000000-0005-0000-0000-0000B6190000}"/>
    <cellStyle name="20 % - Accent2 5 2 9 2" xfId="13734" xr:uid="{00000000-0005-0000-0000-0000B7190000}"/>
    <cellStyle name="20 % - Accent2 5 2 9 2 2" xfId="23966" xr:uid="{00000000-0005-0000-0000-0000B8190000}"/>
    <cellStyle name="20 % - Accent2 5 2 9 2 2 2" xfId="51878" xr:uid="{00000000-0005-0000-0000-0000B9190000}"/>
    <cellStyle name="20 % - Accent2 5 2 9 2 3" xfId="41646" xr:uid="{00000000-0005-0000-0000-0000BA190000}"/>
    <cellStyle name="20 % - Accent2 5 2 9 3" xfId="8618" xr:uid="{00000000-0005-0000-0000-0000BB190000}"/>
    <cellStyle name="20 % - Accent2 5 2 9 3 2" xfId="36530" xr:uid="{00000000-0005-0000-0000-0000BC190000}"/>
    <cellStyle name="20 % - Accent2 5 2 9 4" xfId="18850" xr:uid="{00000000-0005-0000-0000-0000BD190000}"/>
    <cellStyle name="20 % - Accent2 5 2 9 4 2" xfId="46762" xr:uid="{00000000-0005-0000-0000-0000BE190000}"/>
    <cellStyle name="20 % - Accent2 5 2 9 5" xfId="35308" xr:uid="{00000000-0005-0000-0000-0000BF190000}"/>
    <cellStyle name="20 % - Accent2 5 3" xfId="233" xr:uid="{00000000-0005-0000-0000-0000C0190000}"/>
    <cellStyle name="20 % - Accent2 5 3 10" xfId="7926" xr:uid="{00000000-0005-0000-0000-0000C1190000}"/>
    <cellStyle name="20 % - Accent2 5 3 10 2" xfId="13042" xr:uid="{00000000-0005-0000-0000-0000C2190000}"/>
    <cellStyle name="20 % - Accent2 5 3 10 2 2" xfId="23274" xr:uid="{00000000-0005-0000-0000-0000C3190000}"/>
    <cellStyle name="20 % - Accent2 5 3 10 2 2 2" xfId="51186" xr:uid="{00000000-0005-0000-0000-0000C4190000}"/>
    <cellStyle name="20 % - Accent2 5 3 10 2 3" xfId="40954" xr:uid="{00000000-0005-0000-0000-0000C5190000}"/>
    <cellStyle name="20 % - Accent2 5 3 10 3" xfId="18158" xr:uid="{00000000-0005-0000-0000-0000C6190000}"/>
    <cellStyle name="20 % - Accent2 5 3 10 3 2" xfId="46070" xr:uid="{00000000-0005-0000-0000-0000C7190000}"/>
    <cellStyle name="20 % - Accent2 5 3 10 4" xfId="35838" xr:uid="{00000000-0005-0000-0000-0000C8190000}"/>
    <cellStyle name="20 % - Accent2 5 3 11" xfId="12750" xr:uid="{00000000-0005-0000-0000-0000C9190000}"/>
    <cellStyle name="20 % - Accent2 5 3 11 2" xfId="22982" xr:uid="{00000000-0005-0000-0000-0000CA190000}"/>
    <cellStyle name="20 % - Accent2 5 3 11 2 2" xfId="50894" xr:uid="{00000000-0005-0000-0000-0000CB190000}"/>
    <cellStyle name="20 % - Accent2 5 3 11 3" xfId="40662" xr:uid="{00000000-0005-0000-0000-0000CC190000}"/>
    <cellStyle name="20 % - Accent2 5 3 12" xfId="7629" xr:uid="{00000000-0005-0000-0000-0000CD190000}"/>
    <cellStyle name="20 % - Accent2 5 3 12 2" xfId="35546" xr:uid="{00000000-0005-0000-0000-0000CE190000}"/>
    <cellStyle name="20 % - Accent2 5 3 13" xfId="17866" xr:uid="{00000000-0005-0000-0000-0000CF190000}"/>
    <cellStyle name="20 % - Accent2 5 3 13 2" xfId="45778" xr:uid="{00000000-0005-0000-0000-0000D0190000}"/>
    <cellStyle name="20 % - Accent2 5 3 14" xfId="28154" xr:uid="{00000000-0005-0000-0000-0000D1190000}"/>
    <cellStyle name="20 % - Accent2 5 3 2" xfId="597" xr:uid="{00000000-0005-0000-0000-0000D2190000}"/>
    <cellStyle name="20 % - Accent2 5 3 2 2" xfId="2739" xr:uid="{00000000-0005-0000-0000-0000D3190000}"/>
    <cellStyle name="20 % - Accent2 5 3 2 2 2" xfId="6295" xr:uid="{00000000-0005-0000-0000-0000D4190000}"/>
    <cellStyle name="20 % - Accent2 5 3 2 2 2 2" xfId="13736" xr:uid="{00000000-0005-0000-0000-0000D5190000}"/>
    <cellStyle name="20 % - Accent2 5 3 2 2 2 2 2" xfId="41648" xr:uid="{00000000-0005-0000-0000-0000D6190000}"/>
    <cellStyle name="20 % - Accent2 5 3 2 2 2 3" xfId="23968" xr:uid="{00000000-0005-0000-0000-0000D7190000}"/>
    <cellStyle name="20 % - Accent2 5 3 2 2 2 3 2" xfId="51880" xr:uid="{00000000-0005-0000-0000-0000D8190000}"/>
    <cellStyle name="20 % - Accent2 5 3 2 2 2 4" xfId="34216" xr:uid="{00000000-0005-0000-0000-0000D9190000}"/>
    <cellStyle name="20 % - Accent2 5 3 2 2 3" xfId="8620" xr:uid="{00000000-0005-0000-0000-0000DA190000}"/>
    <cellStyle name="20 % - Accent2 5 3 2 2 3 2" xfId="36532" xr:uid="{00000000-0005-0000-0000-0000DB190000}"/>
    <cellStyle name="20 % - Accent2 5 3 2 2 4" xfId="18852" xr:uid="{00000000-0005-0000-0000-0000DC190000}"/>
    <cellStyle name="20 % - Accent2 5 3 2 2 4 2" xfId="46764" xr:uid="{00000000-0005-0000-0000-0000DD190000}"/>
    <cellStyle name="20 % - Accent2 5 3 2 2 5" xfId="30660" xr:uid="{00000000-0005-0000-0000-0000DE190000}"/>
    <cellStyle name="20 % - Accent2 5 3 2 3" xfId="3439" xr:uid="{00000000-0005-0000-0000-0000DF190000}"/>
    <cellStyle name="20 % - Accent2 5 3 2 3 2" xfId="6995" xr:uid="{00000000-0005-0000-0000-0000E0190000}"/>
    <cellStyle name="20 % - Accent2 5 3 2 3 2 2" xfId="34916" xr:uid="{00000000-0005-0000-0000-0000E1190000}"/>
    <cellStyle name="20 % - Accent2 5 3 2 3 3" xfId="13735" xr:uid="{00000000-0005-0000-0000-0000E2190000}"/>
    <cellStyle name="20 % - Accent2 5 3 2 3 3 2" xfId="41647" xr:uid="{00000000-0005-0000-0000-0000E3190000}"/>
    <cellStyle name="20 % - Accent2 5 3 2 3 4" xfId="23967" xr:uid="{00000000-0005-0000-0000-0000E4190000}"/>
    <cellStyle name="20 % - Accent2 5 3 2 3 4 2" xfId="51879" xr:uid="{00000000-0005-0000-0000-0000E5190000}"/>
    <cellStyle name="20 % - Accent2 5 3 2 3 5" xfId="31360" xr:uid="{00000000-0005-0000-0000-0000E6190000}"/>
    <cellStyle name="20 % - Accent2 5 3 2 4" xfId="1563" xr:uid="{00000000-0005-0000-0000-0000E7190000}"/>
    <cellStyle name="20 % - Accent2 5 3 2 4 2" xfId="5119" xr:uid="{00000000-0005-0000-0000-0000E8190000}"/>
    <cellStyle name="20 % - Accent2 5 3 2 4 2 2" xfId="33040" xr:uid="{00000000-0005-0000-0000-0000E9190000}"/>
    <cellStyle name="20 % - Accent2 5 3 2 4 3" xfId="29484" xr:uid="{00000000-0005-0000-0000-0000EA190000}"/>
    <cellStyle name="20 % - Accent2 5 3 2 5" xfId="4153" xr:uid="{00000000-0005-0000-0000-0000EB190000}"/>
    <cellStyle name="20 % - Accent2 5 3 2 5 2" xfId="32074" xr:uid="{00000000-0005-0000-0000-0000EC190000}"/>
    <cellStyle name="20 % - Accent2 5 3 2 6" xfId="8619" xr:uid="{00000000-0005-0000-0000-0000ED190000}"/>
    <cellStyle name="20 % - Accent2 5 3 2 6 2" xfId="36531" xr:uid="{00000000-0005-0000-0000-0000EE190000}"/>
    <cellStyle name="20 % - Accent2 5 3 2 7" xfId="18851" xr:uid="{00000000-0005-0000-0000-0000EF190000}"/>
    <cellStyle name="20 % - Accent2 5 3 2 7 2" xfId="46763" xr:uid="{00000000-0005-0000-0000-0000F0190000}"/>
    <cellStyle name="20 % - Accent2 5 3 2 8" xfId="28518" xr:uid="{00000000-0005-0000-0000-0000F1190000}"/>
    <cellStyle name="20 % - Accent2 5 3 3" xfId="1969" xr:uid="{00000000-0005-0000-0000-0000F2190000}"/>
    <cellStyle name="20 % - Accent2 5 3 3 2" xfId="5525" xr:uid="{00000000-0005-0000-0000-0000F3190000}"/>
    <cellStyle name="20 % - Accent2 5 3 3 2 2" xfId="13738" xr:uid="{00000000-0005-0000-0000-0000F4190000}"/>
    <cellStyle name="20 % - Accent2 5 3 3 2 2 2" xfId="23970" xr:uid="{00000000-0005-0000-0000-0000F5190000}"/>
    <cellStyle name="20 % - Accent2 5 3 3 2 2 2 2" xfId="51882" xr:uid="{00000000-0005-0000-0000-0000F6190000}"/>
    <cellStyle name="20 % - Accent2 5 3 3 2 2 3" xfId="41650" xr:uid="{00000000-0005-0000-0000-0000F7190000}"/>
    <cellStyle name="20 % - Accent2 5 3 3 2 3" xfId="8622" xr:uid="{00000000-0005-0000-0000-0000F8190000}"/>
    <cellStyle name="20 % - Accent2 5 3 3 2 3 2" xfId="36534" xr:uid="{00000000-0005-0000-0000-0000F9190000}"/>
    <cellStyle name="20 % - Accent2 5 3 3 2 4" xfId="18854" xr:uid="{00000000-0005-0000-0000-0000FA190000}"/>
    <cellStyle name="20 % - Accent2 5 3 3 2 4 2" xfId="46766" xr:uid="{00000000-0005-0000-0000-0000FB190000}"/>
    <cellStyle name="20 % - Accent2 5 3 3 2 5" xfId="33446" xr:uid="{00000000-0005-0000-0000-0000FC190000}"/>
    <cellStyle name="20 % - Accent2 5 3 3 3" xfId="13737" xr:uid="{00000000-0005-0000-0000-0000FD190000}"/>
    <cellStyle name="20 % - Accent2 5 3 3 3 2" xfId="23969" xr:uid="{00000000-0005-0000-0000-0000FE190000}"/>
    <cellStyle name="20 % - Accent2 5 3 3 3 2 2" xfId="51881" xr:uid="{00000000-0005-0000-0000-0000FF190000}"/>
    <cellStyle name="20 % - Accent2 5 3 3 3 3" xfId="41649" xr:uid="{00000000-0005-0000-0000-0000001A0000}"/>
    <cellStyle name="20 % - Accent2 5 3 3 4" xfId="8621" xr:uid="{00000000-0005-0000-0000-0000011A0000}"/>
    <cellStyle name="20 % - Accent2 5 3 3 4 2" xfId="36533" xr:uid="{00000000-0005-0000-0000-0000021A0000}"/>
    <cellStyle name="20 % - Accent2 5 3 3 5" xfId="18853" xr:uid="{00000000-0005-0000-0000-0000031A0000}"/>
    <cellStyle name="20 % - Accent2 5 3 3 5 2" xfId="46765" xr:uid="{00000000-0005-0000-0000-0000041A0000}"/>
    <cellStyle name="20 % - Accent2 5 3 3 6" xfId="29890" xr:uid="{00000000-0005-0000-0000-0000051A0000}"/>
    <cellStyle name="20 % - Accent2 5 3 4" xfId="2375" xr:uid="{00000000-0005-0000-0000-0000061A0000}"/>
    <cellStyle name="20 % - Accent2 5 3 4 2" xfId="5931" xr:uid="{00000000-0005-0000-0000-0000071A0000}"/>
    <cellStyle name="20 % - Accent2 5 3 4 2 2" xfId="13740" xr:uid="{00000000-0005-0000-0000-0000081A0000}"/>
    <cellStyle name="20 % - Accent2 5 3 4 2 2 2" xfId="23972" xr:uid="{00000000-0005-0000-0000-0000091A0000}"/>
    <cellStyle name="20 % - Accent2 5 3 4 2 2 2 2" xfId="51884" xr:uid="{00000000-0005-0000-0000-00000A1A0000}"/>
    <cellStyle name="20 % - Accent2 5 3 4 2 2 3" xfId="41652" xr:uid="{00000000-0005-0000-0000-00000B1A0000}"/>
    <cellStyle name="20 % - Accent2 5 3 4 2 3" xfId="8624" xr:uid="{00000000-0005-0000-0000-00000C1A0000}"/>
    <cellStyle name="20 % - Accent2 5 3 4 2 3 2" xfId="36536" xr:uid="{00000000-0005-0000-0000-00000D1A0000}"/>
    <cellStyle name="20 % - Accent2 5 3 4 2 4" xfId="18856" xr:uid="{00000000-0005-0000-0000-00000E1A0000}"/>
    <cellStyle name="20 % - Accent2 5 3 4 2 4 2" xfId="46768" xr:uid="{00000000-0005-0000-0000-00000F1A0000}"/>
    <cellStyle name="20 % - Accent2 5 3 4 2 5" xfId="33852" xr:uid="{00000000-0005-0000-0000-0000101A0000}"/>
    <cellStyle name="20 % - Accent2 5 3 4 3" xfId="13739" xr:uid="{00000000-0005-0000-0000-0000111A0000}"/>
    <cellStyle name="20 % - Accent2 5 3 4 3 2" xfId="23971" xr:uid="{00000000-0005-0000-0000-0000121A0000}"/>
    <cellStyle name="20 % - Accent2 5 3 4 3 2 2" xfId="51883" xr:uid="{00000000-0005-0000-0000-0000131A0000}"/>
    <cellStyle name="20 % - Accent2 5 3 4 3 3" xfId="41651" xr:uid="{00000000-0005-0000-0000-0000141A0000}"/>
    <cellStyle name="20 % - Accent2 5 3 4 4" xfId="8623" xr:uid="{00000000-0005-0000-0000-0000151A0000}"/>
    <cellStyle name="20 % - Accent2 5 3 4 4 2" xfId="36535" xr:uid="{00000000-0005-0000-0000-0000161A0000}"/>
    <cellStyle name="20 % - Accent2 5 3 4 5" xfId="18855" xr:uid="{00000000-0005-0000-0000-0000171A0000}"/>
    <cellStyle name="20 % - Accent2 5 3 4 5 2" xfId="46767" xr:uid="{00000000-0005-0000-0000-0000181A0000}"/>
    <cellStyle name="20 % - Accent2 5 3 4 6" xfId="30296" xr:uid="{00000000-0005-0000-0000-0000191A0000}"/>
    <cellStyle name="20 % - Accent2 5 3 5" xfId="3075" xr:uid="{00000000-0005-0000-0000-00001A1A0000}"/>
    <cellStyle name="20 % - Accent2 5 3 5 2" xfId="6631" xr:uid="{00000000-0005-0000-0000-00001B1A0000}"/>
    <cellStyle name="20 % - Accent2 5 3 5 2 2" xfId="13742" xr:uid="{00000000-0005-0000-0000-00001C1A0000}"/>
    <cellStyle name="20 % - Accent2 5 3 5 2 2 2" xfId="23974" xr:uid="{00000000-0005-0000-0000-00001D1A0000}"/>
    <cellStyle name="20 % - Accent2 5 3 5 2 2 2 2" xfId="51886" xr:uid="{00000000-0005-0000-0000-00001E1A0000}"/>
    <cellStyle name="20 % - Accent2 5 3 5 2 2 3" xfId="41654" xr:uid="{00000000-0005-0000-0000-00001F1A0000}"/>
    <cellStyle name="20 % - Accent2 5 3 5 2 3" xfId="8626" xr:uid="{00000000-0005-0000-0000-0000201A0000}"/>
    <cellStyle name="20 % - Accent2 5 3 5 2 3 2" xfId="36538" xr:uid="{00000000-0005-0000-0000-0000211A0000}"/>
    <cellStyle name="20 % - Accent2 5 3 5 2 4" xfId="18858" xr:uid="{00000000-0005-0000-0000-0000221A0000}"/>
    <cellStyle name="20 % - Accent2 5 3 5 2 4 2" xfId="46770" xr:uid="{00000000-0005-0000-0000-0000231A0000}"/>
    <cellStyle name="20 % - Accent2 5 3 5 2 5" xfId="34552" xr:uid="{00000000-0005-0000-0000-0000241A0000}"/>
    <cellStyle name="20 % - Accent2 5 3 5 3" xfId="13741" xr:uid="{00000000-0005-0000-0000-0000251A0000}"/>
    <cellStyle name="20 % - Accent2 5 3 5 3 2" xfId="23973" xr:uid="{00000000-0005-0000-0000-0000261A0000}"/>
    <cellStyle name="20 % - Accent2 5 3 5 3 2 2" xfId="51885" xr:uid="{00000000-0005-0000-0000-0000271A0000}"/>
    <cellStyle name="20 % - Accent2 5 3 5 3 3" xfId="41653" xr:uid="{00000000-0005-0000-0000-0000281A0000}"/>
    <cellStyle name="20 % - Accent2 5 3 5 4" xfId="8625" xr:uid="{00000000-0005-0000-0000-0000291A0000}"/>
    <cellStyle name="20 % - Accent2 5 3 5 4 2" xfId="36537" xr:uid="{00000000-0005-0000-0000-00002A1A0000}"/>
    <cellStyle name="20 % - Accent2 5 3 5 5" xfId="18857" xr:uid="{00000000-0005-0000-0000-00002B1A0000}"/>
    <cellStyle name="20 % - Accent2 5 3 5 5 2" xfId="46769" xr:uid="{00000000-0005-0000-0000-00002C1A0000}"/>
    <cellStyle name="20 % - Accent2 5 3 5 6" xfId="30996" xr:uid="{00000000-0005-0000-0000-00002D1A0000}"/>
    <cellStyle name="20 % - Accent2 5 3 6" xfId="1017" xr:uid="{00000000-0005-0000-0000-00002E1A0000}"/>
    <cellStyle name="20 % - Accent2 5 3 6 2" xfId="4573" xr:uid="{00000000-0005-0000-0000-00002F1A0000}"/>
    <cellStyle name="20 % - Accent2 5 3 6 2 2" xfId="13744" xr:uid="{00000000-0005-0000-0000-0000301A0000}"/>
    <cellStyle name="20 % - Accent2 5 3 6 2 2 2" xfId="23976" xr:uid="{00000000-0005-0000-0000-0000311A0000}"/>
    <cellStyle name="20 % - Accent2 5 3 6 2 2 2 2" xfId="51888" xr:uid="{00000000-0005-0000-0000-0000321A0000}"/>
    <cellStyle name="20 % - Accent2 5 3 6 2 2 3" xfId="41656" xr:uid="{00000000-0005-0000-0000-0000331A0000}"/>
    <cellStyle name="20 % - Accent2 5 3 6 2 3" xfId="8628" xr:uid="{00000000-0005-0000-0000-0000341A0000}"/>
    <cellStyle name="20 % - Accent2 5 3 6 2 3 2" xfId="36540" xr:uid="{00000000-0005-0000-0000-0000351A0000}"/>
    <cellStyle name="20 % - Accent2 5 3 6 2 4" xfId="18860" xr:uid="{00000000-0005-0000-0000-0000361A0000}"/>
    <cellStyle name="20 % - Accent2 5 3 6 2 4 2" xfId="46772" xr:uid="{00000000-0005-0000-0000-0000371A0000}"/>
    <cellStyle name="20 % - Accent2 5 3 6 2 5" xfId="32494" xr:uid="{00000000-0005-0000-0000-0000381A0000}"/>
    <cellStyle name="20 % - Accent2 5 3 6 3" xfId="13743" xr:uid="{00000000-0005-0000-0000-0000391A0000}"/>
    <cellStyle name="20 % - Accent2 5 3 6 3 2" xfId="23975" xr:uid="{00000000-0005-0000-0000-00003A1A0000}"/>
    <cellStyle name="20 % - Accent2 5 3 6 3 2 2" xfId="51887" xr:uid="{00000000-0005-0000-0000-00003B1A0000}"/>
    <cellStyle name="20 % - Accent2 5 3 6 3 3" xfId="41655" xr:uid="{00000000-0005-0000-0000-00003C1A0000}"/>
    <cellStyle name="20 % - Accent2 5 3 6 4" xfId="8627" xr:uid="{00000000-0005-0000-0000-00003D1A0000}"/>
    <cellStyle name="20 % - Accent2 5 3 6 4 2" xfId="36539" xr:uid="{00000000-0005-0000-0000-00003E1A0000}"/>
    <cellStyle name="20 % - Accent2 5 3 6 5" xfId="18859" xr:uid="{00000000-0005-0000-0000-00003F1A0000}"/>
    <cellStyle name="20 % - Accent2 5 3 6 5 2" xfId="46771" xr:uid="{00000000-0005-0000-0000-0000401A0000}"/>
    <cellStyle name="20 % - Accent2 5 3 6 6" xfId="28938" xr:uid="{00000000-0005-0000-0000-0000411A0000}"/>
    <cellStyle name="20 % - Accent2 5 3 7" xfId="3789" xr:uid="{00000000-0005-0000-0000-0000421A0000}"/>
    <cellStyle name="20 % - Accent2 5 3 7 2" xfId="8630" xr:uid="{00000000-0005-0000-0000-0000431A0000}"/>
    <cellStyle name="20 % - Accent2 5 3 7 2 2" xfId="13746" xr:uid="{00000000-0005-0000-0000-0000441A0000}"/>
    <cellStyle name="20 % - Accent2 5 3 7 2 2 2" xfId="23978" xr:uid="{00000000-0005-0000-0000-0000451A0000}"/>
    <cellStyle name="20 % - Accent2 5 3 7 2 2 2 2" xfId="51890" xr:uid="{00000000-0005-0000-0000-0000461A0000}"/>
    <cellStyle name="20 % - Accent2 5 3 7 2 2 3" xfId="41658" xr:uid="{00000000-0005-0000-0000-0000471A0000}"/>
    <cellStyle name="20 % - Accent2 5 3 7 2 3" xfId="18862" xr:uid="{00000000-0005-0000-0000-0000481A0000}"/>
    <cellStyle name="20 % - Accent2 5 3 7 2 3 2" xfId="46774" xr:uid="{00000000-0005-0000-0000-0000491A0000}"/>
    <cellStyle name="20 % - Accent2 5 3 7 2 4" xfId="36542" xr:uid="{00000000-0005-0000-0000-00004A1A0000}"/>
    <cellStyle name="20 % - Accent2 5 3 7 3" xfId="13745" xr:uid="{00000000-0005-0000-0000-00004B1A0000}"/>
    <cellStyle name="20 % - Accent2 5 3 7 3 2" xfId="23977" xr:uid="{00000000-0005-0000-0000-00004C1A0000}"/>
    <cellStyle name="20 % - Accent2 5 3 7 3 2 2" xfId="51889" xr:uid="{00000000-0005-0000-0000-00004D1A0000}"/>
    <cellStyle name="20 % - Accent2 5 3 7 3 3" xfId="41657" xr:uid="{00000000-0005-0000-0000-00004E1A0000}"/>
    <cellStyle name="20 % - Accent2 5 3 7 4" xfId="8629" xr:uid="{00000000-0005-0000-0000-00004F1A0000}"/>
    <cellStyle name="20 % - Accent2 5 3 7 4 2" xfId="36541" xr:uid="{00000000-0005-0000-0000-0000501A0000}"/>
    <cellStyle name="20 % - Accent2 5 3 7 5" xfId="18861" xr:uid="{00000000-0005-0000-0000-0000511A0000}"/>
    <cellStyle name="20 % - Accent2 5 3 7 5 2" xfId="46773" xr:uid="{00000000-0005-0000-0000-0000521A0000}"/>
    <cellStyle name="20 % - Accent2 5 3 7 6" xfId="31710" xr:uid="{00000000-0005-0000-0000-0000531A0000}"/>
    <cellStyle name="20 % - Accent2 5 3 8" xfId="7303" xr:uid="{00000000-0005-0000-0000-0000541A0000}"/>
    <cellStyle name="20 % - Accent2 5 3 8 2" xfId="13747" xr:uid="{00000000-0005-0000-0000-0000551A0000}"/>
    <cellStyle name="20 % - Accent2 5 3 8 2 2" xfId="23979" xr:uid="{00000000-0005-0000-0000-0000561A0000}"/>
    <cellStyle name="20 % - Accent2 5 3 8 2 2 2" xfId="51891" xr:uid="{00000000-0005-0000-0000-0000571A0000}"/>
    <cellStyle name="20 % - Accent2 5 3 8 2 3" xfId="41659" xr:uid="{00000000-0005-0000-0000-0000581A0000}"/>
    <cellStyle name="20 % - Accent2 5 3 8 3" xfId="8631" xr:uid="{00000000-0005-0000-0000-0000591A0000}"/>
    <cellStyle name="20 % - Accent2 5 3 8 3 2" xfId="36543" xr:uid="{00000000-0005-0000-0000-00005A1A0000}"/>
    <cellStyle name="20 % - Accent2 5 3 8 4" xfId="18863" xr:uid="{00000000-0005-0000-0000-00005B1A0000}"/>
    <cellStyle name="20 % - Accent2 5 3 8 4 2" xfId="46775" xr:uid="{00000000-0005-0000-0000-00005C1A0000}"/>
    <cellStyle name="20 % - Accent2 5 3 8 5" xfId="35224" xr:uid="{00000000-0005-0000-0000-00005D1A0000}"/>
    <cellStyle name="20 % - Accent2 5 3 9" xfId="8632" xr:uid="{00000000-0005-0000-0000-00005E1A0000}"/>
    <cellStyle name="20 % - Accent2 5 3 9 2" xfId="13748" xr:uid="{00000000-0005-0000-0000-00005F1A0000}"/>
    <cellStyle name="20 % - Accent2 5 3 9 2 2" xfId="23980" xr:uid="{00000000-0005-0000-0000-0000601A0000}"/>
    <cellStyle name="20 % - Accent2 5 3 9 2 2 2" xfId="51892" xr:uid="{00000000-0005-0000-0000-0000611A0000}"/>
    <cellStyle name="20 % - Accent2 5 3 9 2 3" xfId="41660" xr:uid="{00000000-0005-0000-0000-0000621A0000}"/>
    <cellStyle name="20 % - Accent2 5 3 9 3" xfId="18864" xr:uid="{00000000-0005-0000-0000-0000631A0000}"/>
    <cellStyle name="20 % - Accent2 5 3 9 3 2" xfId="46776" xr:uid="{00000000-0005-0000-0000-0000641A0000}"/>
    <cellStyle name="20 % - Accent2 5 3 9 4" xfId="36544" xr:uid="{00000000-0005-0000-0000-0000651A0000}"/>
    <cellStyle name="20 % - Accent2 5 4" xfId="513" xr:uid="{00000000-0005-0000-0000-0000661A0000}"/>
    <cellStyle name="20 % - Accent2 5 4 2" xfId="2655" xr:uid="{00000000-0005-0000-0000-0000671A0000}"/>
    <cellStyle name="20 % - Accent2 5 4 2 2" xfId="6211" xr:uid="{00000000-0005-0000-0000-0000681A0000}"/>
    <cellStyle name="20 % - Accent2 5 4 2 2 2" xfId="13750" xr:uid="{00000000-0005-0000-0000-0000691A0000}"/>
    <cellStyle name="20 % - Accent2 5 4 2 2 2 2" xfId="41662" xr:uid="{00000000-0005-0000-0000-00006A1A0000}"/>
    <cellStyle name="20 % - Accent2 5 4 2 2 3" xfId="23982" xr:uid="{00000000-0005-0000-0000-00006B1A0000}"/>
    <cellStyle name="20 % - Accent2 5 4 2 2 3 2" xfId="51894" xr:uid="{00000000-0005-0000-0000-00006C1A0000}"/>
    <cellStyle name="20 % - Accent2 5 4 2 2 4" xfId="34132" xr:uid="{00000000-0005-0000-0000-00006D1A0000}"/>
    <cellStyle name="20 % - Accent2 5 4 2 3" xfId="8634" xr:uid="{00000000-0005-0000-0000-00006E1A0000}"/>
    <cellStyle name="20 % - Accent2 5 4 2 3 2" xfId="36546" xr:uid="{00000000-0005-0000-0000-00006F1A0000}"/>
    <cellStyle name="20 % - Accent2 5 4 2 4" xfId="18866" xr:uid="{00000000-0005-0000-0000-0000701A0000}"/>
    <cellStyle name="20 % - Accent2 5 4 2 4 2" xfId="46778" xr:uid="{00000000-0005-0000-0000-0000711A0000}"/>
    <cellStyle name="20 % - Accent2 5 4 2 5" xfId="30576" xr:uid="{00000000-0005-0000-0000-0000721A0000}"/>
    <cellStyle name="20 % - Accent2 5 4 3" xfId="3355" xr:uid="{00000000-0005-0000-0000-0000731A0000}"/>
    <cellStyle name="20 % - Accent2 5 4 3 2" xfId="6911" xr:uid="{00000000-0005-0000-0000-0000741A0000}"/>
    <cellStyle name="20 % - Accent2 5 4 3 2 2" xfId="34832" xr:uid="{00000000-0005-0000-0000-0000751A0000}"/>
    <cellStyle name="20 % - Accent2 5 4 3 3" xfId="13749" xr:uid="{00000000-0005-0000-0000-0000761A0000}"/>
    <cellStyle name="20 % - Accent2 5 4 3 3 2" xfId="41661" xr:uid="{00000000-0005-0000-0000-0000771A0000}"/>
    <cellStyle name="20 % - Accent2 5 4 3 4" xfId="23981" xr:uid="{00000000-0005-0000-0000-0000781A0000}"/>
    <cellStyle name="20 % - Accent2 5 4 3 4 2" xfId="51893" xr:uid="{00000000-0005-0000-0000-0000791A0000}"/>
    <cellStyle name="20 % - Accent2 5 4 3 5" xfId="31276" xr:uid="{00000000-0005-0000-0000-00007A1A0000}"/>
    <cellStyle name="20 % - Accent2 5 4 4" xfId="1255" xr:uid="{00000000-0005-0000-0000-00007B1A0000}"/>
    <cellStyle name="20 % - Accent2 5 4 4 2" xfId="4811" xr:uid="{00000000-0005-0000-0000-00007C1A0000}"/>
    <cellStyle name="20 % - Accent2 5 4 4 2 2" xfId="32732" xr:uid="{00000000-0005-0000-0000-00007D1A0000}"/>
    <cellStyle name="20 % - Accent2 5 4 4 3" xfId="29176" xr:uid="{00000000-0005-0000-0000-00007E1A0000}"/>
    <cellStyle name="20 % - Accent2 5 4 5" xfId="4069" xr:uid="{00000000-0005-0000-0000-00007F1A0000}"/>
    <cellStyle name="20 % - Accent2 5 4 5 2" xfId="31990" xr:uid="{00000000-0005-0000-0000-0000801A0000}"/>
    <cellStyle name="20 % - Accent2 5 4 6" xfId="8633" xr:uid="{00000000-0005-0000-0000-0000811A0000}"/>
    <cellStyle name="20 % - Accent2 5 4 6 2" xfId="36545" xr:uid="{00000000-0005-0000-0000-0000821A0000}"/>
    <cellStyle name="20 % - Accent2 5 4 7" xfId="18865" xr:uid="{00000000-0005-0000-0000-0000831A0000}"/>
    <cellStyle name="20 % - Accent2 5 4 7 2" xfId="46777" xr:uid="{00000000-0005-0000-0000-0000841A0000}"/>
    <cellStyle name="20 % - Accent2 5 4 8" xfId="28434" xr:uid="{00000000-0005-0000-0000-0000851A0000}"/>
    <cellStyle name="20 % - Accent2 5 5" xfId="1479" xr:uid="{00000000-0005-0000-0000-0000861A0000}"/>
    <cellStyle name="20 % - Accent2 5 5 2" xfId="5035" xr:uid="{00000000-0005-0000-0000-0000871A0000}"/>
    <cellStyle name="20 % - Accent2 5 5 2 2" xfId="13752" xr:uid="{00000000-0005-0000-0000-0000881A0000}"/>
    <cellStyle name="20 % - Accent2 5 5 2 2 2" xfId="23984" xr:uid="{00000000-0005-0000-0000-0000891A0000}"/>
    <cellStyle name="20 % - Accent2 5 5 2 2 2 2" xfId="51896" xr:uid="{00000000-0005-0000-0000-00008A1A0000}"/>
    <cellStyle name="20 % - Accent2 5 5 2 2 3" xfId="41664" xr:uid="{00000000-0005-0000-0000-00008B1A0000}"/>
    <cellStyle name="20 % - Accent2 5 5 2 3" xfId="8636" xr:uid="{00000000-0005-0000-0000-00008C1A0000}"/>
    <cellStyle name="20 % - Accent2 5 5 2 3 2" xfId="36548" xr:uid="{00000000-0005-0000-0000-00008D1A0000}"/>
    <cellStyle name="20 % - Accent2 5 5 2 4" xfId="18868" xr:uid="{00000000-0005-0000-0000-00008E1A0000}"/>
    <cellStyle name="20 % - Accent2 5 5 2 4 2" xfId="46780" xr:uid="{00000000-0005-0000-0000-00008F1A0000}"/>
    <cellStyle name="20 % - Accent2 5 5 2 5" xfId="32956" xr:uid="{00000000-0005-0000-0000-0000901A0000}"/>
    <cellStyle name="20 % - Accent2 5 5 3" xfId="13751" xr:uid="{00000000-0005-0000-0000-0000911A0000}"/>
    <cellStyle name="20 % - Accent2 5 5 3 2" xfId="23983" xr:uid="{00000000-0005-0000-0000-0000921A0000}"/>
    <cellStyle name="20 % - Accent2 5 5 3 2 2" xfId="51895" xr:uid="{00000000-0005-0000-0000-0000931A0000}"/>
    <cellStyle name="20 % - Accent2 5 5 3 3" xfId="41663" xr:uid="{00000000-0005-0000-0000-0000941A0000}"/>
    <cellStyle name="20 % - Accent2 5 5 4" xfId="8635" xr:uid="{00000000-0005-0000-0000-0000951A0000}"/>
    <cellStyle name="20 % - Accent2 5 5 4 2" xfId="36547" xr:uid="{00000000-0005-0000-0000-0000961A0000}"/>
    <cellStyle name="20 % - Accent2 5 5 5" xfId="18867" xr:uid="{00000000-0005-0000-0000-0000971A0000}"/>
    <cellStyle name="20 % - Accent2 5 5 5 2" xfId="46779" xr:uid="{00000000-0005-0000-0000-0000981A0000}"/>
    <cellStyle name="20 % - Accent2 5 5 6" xfId="29400" xr:uid="{00000000-0005-0000-0000-0000991A0000}"/>
    <cellStyle name="20 % - Accent2 5 6" xfId="1885" xr:uid="{00000000-0005-0000-0000-00009A1A0000}"/>
    <cellStyle name="20 % - Accent2 5 6 2" xfId="5441" xr:uid="{00000000-0005-0000-0000-00009B1A0000}"/>
    <cellStyle name="20 % - Accent2 5 6 2 2" xfId="13754" xr:uid="{00000000-0005-0000-0000-00009C1A0000}"/>
    <cellStyle name="20 % - Accent2 5 6 2 2 2" xfId="23986" xr:uid="{00000000-0005-0000-0000-00009D1A0000}"/>
    <cellStyle name="20 % - Accent2 5 6 2 2 2 2" xfId="51898" xr:uid="{00000000-0005-0000-0000-00009E1A0000}"/>
    <cellStyle name="20 % - Accent2 5 6 2 2 3" xfId="41666" xr:uid="{00000000-0005-0000-0000-00009F1A0000}"/>
    <cellStyle name="20 % - Accent2 5 6 2 3" xfId="8638" xr:uid="{00000000-0005-0000-0000-0000A01A0000}"/>
    <cellStyle name="20 % - Accent2 5 6 2 3 2" xfId="36550" xr:uid="{00000000-0005-0000-0000-0000A11A0000}"/>
    <cellStyle name="20 % - Accent2 5 6 2 4" xfId="18870" xr:uid="{00000000-0005-0000-0000-0000A21A0000}"/>
    <cellStyle name="20 % - Accent2 5 6 2 4 2" xfId="46782" xr:uid="{00000000-0005-0000-0000-0000A31A0000}"/>
    <cellStyle name="20 % - Accent2 5 6 2 5" xfId="33362" xr:uid="{00000000-0005-0000-0000-0000A41A0000}"/>
    <cellStyle name="20 % - Accent2 5 6 3" xfId="13753" xr:uid="{00000000-0005-0000-0000-0000A51A0000}"/>
    <cellStyle name="20 % - Accent2 5 6 3 2" xfId="23985" xr:uid="{00000000-0005-0000-0000-0000A61A0000}"/>
    <cellStyle name="20 % - Accent2 5 6 3 2 2" xfId="51897" xr:uid="{00000000-0005-0000-0000-0000A71A0000}"/>
    <cellStyle name="20 % - Accent2 5 6 3 3" xfId="41665" xr:uid="{00000000-0005-0000-0000-0000A81A0000}"/>
    <cellStyle name="20 % - Accent2 5 6 4" xfId="8637" xr:uid="{00000000-0005-0000-0000-0000A91A0000}"/>
    <cellStyle name="20 % - Accent2 5 6 4 2" xfId="36549" xr:uid="{00000000-0005-0000-0000-0000AA1A0000}"/>
    <cellStyle name="20 % - Accent2 5 6 5" xfId="18869" xr:uid="{00000000-0005-0000-0000-0000AB1A0000}"/>
    <cellStyle name="20 % - Accent2 5 6 5 2" xfId="46781" xr:uid="{00000000-0005-0000-0000-0000AC1A0000}"/>
    <cellStyle name="20 % - Accent2 5 6 6" xfId="29806" xr:uid="{00000000-0005-0000-0000-0000AD1A0000}"/>
    <cellStyle name="20 % - Accent2 5 7" xfId="2291" xr:uid="{00000000-0005-0000-0000-0000AE1A0000}"/>
    <cellStyle name="20 % - Accent2 5 7 2" xfId="5847" xr:uid="{00000000-0005-0000-0000-0000AF1A0000}"/>
    <cellStyle name="20 % - Accent2 5 7 2 2" xfId="13756" xr:uid="{00000000-0005-0000-0000-0000B01A0000}"/>
    <cellStyle name="20 % - Accent2 5 7 2 2 2" xfId="23988" xr:uid="{00000000-0005-0000-0000-0000B11A0000}"/>
    <cellStyle name="20 % - Accent2 5 7 2 2 2 2" xfId="51900" xr:uid="{00000000-0005-0000-0000-0000B21A0000}"/>
    <cellStyle name="20 % - Accent2 5 7 2 2 3" xfId="41668" xr:uid="{00000000-0005-0000-0000-0000B31A0000}"/>
    <cellStyle name="20 % - Accent2 5 7 2 3" xfId="8640" xr:uid="{00000000-0005-0000-0000-0000B41A0000}"/>
    <cellStyle name="20 % - Accent2 5 7 2 3 2" xfId="36552" xr:uid="{00000000-0005-0000-0000-0000B51A0000}"/>
    <cellStyle name="20 % - Accent2 5 7 2 4" xfId="18872" xr:uid="{00000000-0005-0000-0000-0000B61A0000}"/>
    <cellStyle name="20 % - Accent2 5 7 2 4 2" xfId="46784" xr:uid="{00000000-0005-0000-0000-0000B71A0000}"/>
    <cellStyle name="20 % - Accent2 5 7 2 5" xfId="33768" xr:uid="{00000000-0005-0000-0000-0000B81A0000}"/>
    <cellStyle name="20 % - Accent2 5 7 3" xfId="13755" xr:uid="{00000000-0005-0000-0000-0000B91A0000}"/>
    <cellStyle name="20 % - Accent2 5 7 3 2" xfId="23987" xr:uid="{00000000-0005-0000-0000-0000BA1A0000}"/>
    <cellStyle name="20 % - Accent2 5 7 3 2 2" xfId="51899" xr:uid="{00000000-0005-0000-0000-0000BB1A0000}"/>
    <cellStyle name="20 % - Accent2 5 7 3 3" xfId="41667" xr:uid="{00000000-0005-0000-0000-0000BC1A0000}"/>
    <cellStyle name="20 % - Accent2 5 7 4" xfId="8639" xr:uid="{00000000-0005-0000-0000-0000BD1A0000}"/>
    <cellStyle name="20 % - Accent2 5 7 4 2" xfId="36551" xr:uid="{00000000-0005-0000-0000-0000BE1A0000}"/>
    <cellStyle name="20 % - Accent2 5 7 5" xfId="18871" xr:uid="{00000000-0005-0000-0000-0000BF1A0000}"/>
    <cellStyle name="20 % - Accent2 5 7 5 2" xfId="46783" xr:uid="{00000000-0005-0000-0000-0000C01A0000}"/>
    <cellStyle name="20 % - Accent2 5 7 6" xfId="30212" xr:uid="{00000000-0005-0000-0000-0000C11A0000}"/>
    <cellStyle name="20 % - Accent2 5 8" xfId="2991" xr:uid="{00000000-0005-0000-0000-0000C21A0000}"/>
    <cellStyle name="20 % - Accent2 5 8 2" xfId="6547" xr:uid="{00000000-0005-0000-0000-0000C31A0000}"/>
    <cellStyle name="20 % - Accent2 5 8 2 2" xfId="13758" xr:uid="{00000000-0005-0000-0000-0000C41A0000}"/>
    <cellStyle name="20 % - Accent2 5 8 2 2 2" xfId="23990" xr:uid="{00000000-0005-0000-0000-0000C51A0000}"/>
    <cellStyle name="20 % - Accent2 5 8 2 2 2 2" xfId="51902" xr:uid="{00000000-0005-0000-0000-0000C61A0000}"/>
    <cellStyle name="20 % - Accent2 5 8 2 2 3" xfId="41670" xr:uid="{00000000-0005-0000-0000-0000C71A0000}"/>
    <cellStyle name="20 % - Accent2 5 8 2 3" xfId="8642" xr:uid="{00000000-0005-0000-0000-0000C81A0000}"/>
    <cellStyle name="20 % - Accent2 5 8 2 3 2" xfId="36554" xr:uid="{00000000-0005-0000-0000-0000C91A0000}"/>
    <cellStyle name="20 % - Accent2 5 8 2 4" xfId="18874" xr:uid="{00000000-0005-0000-0000-0000CA1A0000}"/>
    <cellStyle name="20 % - Accent2 5 8 2 4 2" xfId="46786" xr:uid="{00000000-0005-0000-0000-0000CB1A0000}"/>
    <cellStyle name="20 % - Accent2 5 8 2 5" xfId="34468" xr:uid="{00000000-0005-0000-0000-0000CC1A0000}"/>
    <cellStyle name="20 % - Accent2 5 8 3" xfId="13757" xr:uid="{00000000-0005-0000-0000-0000CD1A0000}"/>
    <cellStyle name="20 % - Accent2 5 8 3 2" xfId="23989" xr:uid="{00000000-0005-0000-0000-0000CE1A0000}"/>
    <cellStyle name="20 % - Accent2 5 8 3 2 2" xfId="51901" xr:uid="{00000000-0005-0000-0000-0000CF1A0000}"/>
    <cellStyle name="20 % - Accent2 5 8 3 3" xfId="41669" xr:uid="{00000000-0005-0000-0000-0000D01A0000}"/>
    <cellStyle name="20 % - Accent2 5 8 4" xfId="8641" xr:uid="{00000000-0005-0000-0000-0000D11A0000}"/>
    <cellStyle name="20 % - Accent2 5 8 4 2" xfId="36553" xr:uid="{00000000-0005-0000-0000-0000D21A0000}"/>
    <cellStyle name="20 % - Accent2 5 8 5" xfId="18873" xr:uid="{00000000-0005-0000-0000-0000D31A0000}"/>
    <cellStyle name="20 % - Accent2 5 8 5 2" xfId="46785" xr:uid="{00000000-0005-0000-0000-0000D41A0000}"/>
    <cellStyle name="20 % - Accent2 5 8 6" xfId="30912" xr:uid="{00000000-0005-0000-0000-0000D51A0000}"/>
    <cellStyle name="20 % - Accent2 5 9" xfId="933" xr:uid="{00000000-0005-0000-0000-0000D61A0000}"/>
    <cellStyle name="20 % - Accent2 5 9 2" xfId="4489" xr:uid="{00000000-0005-0000-0000-0000D71A0000}"/>
    <cellStyle name="20 % - Accent2 5 9 2 2" xfId="13760" xr:uid="{00000000-0005-0000-0000-0000D81A0000}"/>
    <cellStyle name="20 % - Accent2 5 9 2 2 2" xfId="23992" xr:uid="{00000000-0005-0000-0000-0000D91A0000}"/>
    <cellStyle name="20 % - Accent2 5 9 2 2 2 2" xfId="51904" xr:uid="{00000000-0005-0000-0000-0000DA1A0000}"/>
    <cellStyle name="20 % - Accent2 5 9 2 2 3" xfId="41672" xr:uid="{00000000-0005-0000-0000-0000DB1A0000}"/>
    <cellStyle name="20 % - Accent2 5 9 2 3" xfId="8644" xr:uid="{00000000-0005-0000-0000-0000DC1A0000}"/>
    <cellStyle name="20 % - Accent2 5 9 2 3 2" xfId="36556" xr:uid="{00000000-0005-0000-0000-0000DD1A0000}"/>
    <cellStyle name="20 % - Accent2 5 9 2 4" xfId="18876" xr:uid="{00000000-0005-0000-0000-0000DE1A0000}"/>
    <cellStyle name="20 % - Accent2 5 9 2 4 2" xfId="46788" xr:uid="{00000000-0005-0000-0000-0000DF1A0000}"/>
    <cellStyle name="20 % - Accent2 5 9 2 5" xfId="32410" xr:uid="{00000000-0005-0000-0000-0000E01A0000}"/>
    <cellStyle name="20 % - Accent2 5 9 3" xfId="13759" xr:uid="{00000000-0005-0000-0000-0000E11A0000}"/>
    <cellStyle name="20 % - Accent2 5 9 3 2" xfId="23991" xr:uid="{00000000-0005-0000-0000-0000E21A0000}"/>
    <cellStyle name="20 % - Accent2 5 9 3 2 2" xfId="51903" xr:uid="{00000000-0005-0000-0000-0000E31A0000}"/>
    <cellStyle name="20 % - Accent2 5 9 3 3" xfId="41671" xr:uid="{00000000-0005-0000-0000-0000E41A0000}"/>
    <cellStyle name="20 % - Accent2 5 9 4" xfId="8643" xr:uid="{00000000-0005-0000-0000-0000E51A0000}"/>
    <cellStyle name="20 % - Accent2 5 9 4 2" xfId="36555" xr:uid="{00000000-0005-0000-0000-0000E61A0000}"/>
    <cellStyle name="20 % - Accent2 5 9 5" xfId="18875" xr:uid="{00000000-0005-0000-0000-0000E71A0000}"/>
    <cellStyle name="20 % - Accent2 5 9 5 2" xfId="46787" xr:uid="{00000000-0005-0000-0000-0000E81A0000}"/>
    <cellStyle name="20 % - Accent2 5 9 6" xfId="28854" xr:uid="{00000000-0005-0000-0000-0000E91A0000}"/>
    <cellStyle name="20 % - Accent2 6" xfId="93" xr:uid="{00000000-0005-0000-0000-0000EA1A0000}"/>
    <cellStyle name="20 % - Accent2 6 10" xfId="7163" xr:uid="{00000000-0005-0000-0000-0000EB1A0000}"/>
    <cellStyle name="20 % - Accent2 6 10 2" xfId="13761" xr:uid="{00000000-0005-0000-0000-0000EC1A0000}"/>
    <cellStyle name="20 % - Accent2 6 10 2 2" xfId="23993" xr:uid="{00000000-0005-0000-0000-0000ED1A0000}"/>
    <cellStyle name="20 % - Accent2 6 10 2 2 2" xfId="51905" xr:uid="{00000000-0005-0000-0000-0000EE1A0000}"/>
    <cellStyle name="20 % - Accent2 6 10 2 3" xfId="41673" xr:uid="{00000000-0005-0000-0000-0000EF1A0000}"/>
    <cellStyle name="20 % - Accent2 6 10 3" xfId="8645" xr:uid="{00000000-0005-0000-0000-0000F01A0000}"/>
    <cellStyle name="20 % - Accent2 6 10 3 2" xfId="36557" xr:uid="{00000000-0005-0000-0000-0000F11A0000}"/>
    <cellStyle name="20 % - Accent2 6 10 4" xfId="18877" xr:uid="{00000000-0005-0000-0000-0000F21A0000}"/>
    <cellStyle name="20 % - Accent2 6 10 4 2" xfId="46789" xr:uid="{00000000-0005-0000-0000-0000F31A0000}"/>
    <cellStyle name="20 % - Accent2 6 10 5" xfId="35084" xr:uid="{00000000-0005-0000-0000-0000F41A0000}"/>
    <cellStyle name="20 % - Accent2 6 11" xfId="8646" xr:uid="{00000000-0005-0000-0000-0000F51A0000}"/>
    <cellStyle name="20 % - Accent2 6 11 2" xfId="13762" xr:uid="{00000000-0005-0000-0000-0000F61A0000}"/>
    <cellStyle name="20 % - Accent2 6 11 2 2" xfId="23994" xr:uid="{00000000-0005-0000-0000-0000F71A0000}"/>
    <cellStyle name="20 % - Accent2 6 11 2 2 2" xfId="51906" xr:uid="{00000000-0005-0000-0000-0000F81A0000}"/>
    <cellStyle name="20 % - Accent2 6 11 2 3" xfId="41674" xr:uid="{00000000-0005-0000-0000-0000F91A0000}"/>
    <cellStyle name="20 % - Accent2 6 11 3" xfId="18878" xr:uid="{00000000-0005-0000-0000-0000FA1A0000}"/>
    <cellStyle name="20 % - Accent2 6 11 3 2" xfId="46790" xr:uid="{00000000-0005-0000-0000-0000FB1A0000}"/>
    <cellStyle name="20 % - Accent2 6 11 4" xfId="36558" xr:uid="{00000000-0005-0000-0000-0000FC1A0000}"/>
    <cellStyle name="20 % - Accent2 6 12" xfId="8647" xr:uid="{00000000-0005-0000-0000-0000FD1A0000}"/>
    <cellStyle name="20 % - Accent2 6 12 2" xfId="13763" xr:uid="{00000000-0005-0000-0000-0000FE1A0000}"/>
    <cellStyle name="20 % - Accent2 6 12 2 2" xfId="23995" xr:uid="{00000000-0005-0000-0000-0000FF1A0000}"/>
    <cellStyle name="20 % - Accent2 6 12 2 2 2" xfId="51907" xr:uid="{00000000-0005-0000-0000-0000001B0000}"/>
    <cellStyle name="20 % - Accent2 6 12 2 3" xfId="41675" xr:uid="{00000000-0005-0000-0000-0000011B0000}"/>
    <cellStyle name="20 % - Accent2 6 12 3" xfId="18879" xr:uid="{00000000-0005-0000-0000-0000021B0000}"/>
    <cellStyle name="20 % - Accent2 6 12 3 2" xfId="46791" xr:uid="{00000000-0005-0000-0000-0000031B0000}"/>
    <cellStyle name="20 % - Accent2 6 12 4" xfId="36559" xr:uid="{00000000-0005-0000-0000-0000041B0000}"/>
    <cellStyle name="20 % - Accent2 6 13" xfId="7810" xr:uid="{00000000-0005-0000-0000-0000051B0000}"/>
    <cellStyle name="20 % - Accent2 6 13 2" xfId="12927" xr:uid="{00000000-0005-0000-0000-0000061B0000}"/>
    <cellStyle name="20 % - Accent2 6 13 2 2" xfId="23159" xr:uid="{00000000-0005-0000-0000-0000071B0000}"/>
    <cellStyle name="20 % - Accent2 6 13 2 2 2" xfId="51071" xr:uid="{00000000-0005-0000-0000-0000081B0000}"/>
    <cellStyle name="20 % - Accent2 6 13 2 3" xfId="40839" xr:uid="{00000000-0005-0000-0000-0000091B0000}"/>
    <cellStyle name="20 % - Accent2 6 13 3" xfId="18043" xr:uid="{00000000-0005-0000-0000-00000A1B0000}"/>
    <cellStyle name="20 % - Accent2 6 13 3 2" xfId="45955" xr:uid="{00000000-0005-0000-0000-00000B1B0000}"/>
    <cellStyle name="20 % - Accent2 6 13 4" xfId="35723" xr:uid="{00000000-0005-0000-0000-00000C1B0000}"/>
    <cellStyle name="20 % - Accent2 6 14" xfId="12610" xr:uid="{00000000-0005-0000-0000-00000D1B0000}"/>
    <cellStyle name="20 % - Accent2 6 14 2" xfId="22842" xr:uid="{00000000-0005-0000-0000-00000E1B0000}"/>
    <cellStyle name="20 % - Accent2 6 14 2 2" xfId="50754" xr:uid="{00000000-0005-0000-0000-00000F1B0000}"/>
    <cellStyle name="20 % - Accent2 6 14 3" xfId="40522" xr:uid="{00000000-0005-0000-0000-0000101B0000}"/>
    <cellStyle name="20 % - Accent2 6 15" xfId="7489" xr:uid="{00000000-0005-0000-0000-0000111B0000}"/>
    <cellStyle name="20 % - Accent2 6 15 2" xfId="35406" xr:uid="{00000000-0005-0000-0000-0000121B0000}"/>
    <cellStyle name="20 % - Accent2 6 16" xfId="17726" xr:uid="{00000000-0005-0000-0000-0000131B0000}"/>
    <cellStyle name="20 % - Accent2 6 16 2" xfId="45638" xr:uid="{00000000-0005-0000-0000-0000141B0000}"/>
    <cellStyle name="20 % - Accent2 6 17" xfId="28014" xr:uid="{00000000-0005-0000-0000-0000151B0000}"/>
    <cellStyle name="20 % - Accent2 6 2" xfId="261" xr:uid="{00000000-0005-0000-0000-0000161B0000}"/>
    <cellStyle name="20 % - Accent2 6 2 10" xfId="7927" xr:uid="{00000000-0005-0000-0000-0000171B0000}"/>
    <cellStyle name="20 % - Accent2 6 2 10 2" xfId="13043" xr:uid="{00000000-0005-0000-0000-0000181B0000}"/>
    <cellStyle name="20 % - Accent2 6 2 10 2 2" xfId="23275" xr:uid="{00000000-0005-0000-0000-0000191B0000}"/>
    <cellStyle name="20 % - Accent2 6 2 10 2 2 2" xfId="51187" xr:uid="{00000000-0005-0000-0000-00001A1B0000}"/>
    <cellStyle name="20 % - Accent2 6 2 10 2 3" xfId="40955" xr:uid="{00000000-0005-0000-0000-00001B1B0000}"/>
    <cellStyle name="20 % - Accent2 6 2 10 3" xfId="18159" xr:uid="{00000000-0005-0000-0000-00001C1B0000}"/>
    <cellStyle name="20 % - Accent2 6 2 10 3 2" xfId="46071" xr:uid="{00000000-0005-0000-0000-00001D1B0000}"/>
    <cellStyle name="20 % - Accent2 6 2 10 4" xfId="35839" xr:uid="{00000000-0005-0000-0000-00001E1B0000}"/>
    <cellStyle name="20 % - Accent2 6 2 11" xfId="12778" xr:uid="{00000000-0005-0000-0000-00001F1B0000}"/>
    <cellStyle name="20 % - Accent2 6 2 11 2" xfId="23010" xr:uid="{00000000-0005-0000-0000-0000201B0000}"/>
    <cellStyle name="20 % - Accent2 6 2 11 2 2" xfId="50922" xr:uid="{00000000-0005-0000-0000-0000211B0000}"/>
    <cellStyle name="20 % - Accent2 6 2 11 3" xfId="40690" xr:uid="{00000000-0005-0000-0000-0000221B0000}"/>
    <cellStyle name="20 % - Accent2 6 2 12" xfId="7657" xr:uid="{00000000-0005-0000-0000-0000231B0000}"/>
    <cellStyle name="20 % - Accent2 6 2 12 2" xfId="35574" xr:uid="{00000000-0005-0000-0000-0000241B0000}"/>
    <cellStyle name="20 % - Accent2 6 2 13" xfId="17894" xr:uid="{00000000-0005-0000-0000-0000251B0000}"/>
    <cellStyle name="20 % - Accent2 6 2 13 2" xfId="45806" xr:uid="{00000000-0005-0000-0000-0000261B0000}"/>
    <cellStyle name="20 % - Accent2 6 2 14" xfId="28182" xr:uid="{00000000-0005-0000-0000-0000271B0000}"/>
    <cellStyle name="20 % - Accent2 6 2 2" xfId="625" xr:uid="{00000000-0005-0000-0000-0000281B0000}"/>
    <cellStyle name="20 % - Accent2 6 2 2 2" xfId="2767" xr:uid="{00000000-0005-0000-0000-0000291B0000}"/>
    <cellStyle name="20 % - Accent2 6 2 2 2 2" xfId="6323" xr:uid="{00000000-0005-0000-0000-00002A1B0000}"/>
    <cellStyle name="20 % - Accent2 6 2 2 2 2 2" xfId="13765" xr:uid="{00000000-0005-0000-0000-00002B1B0000}"/>
    <cellStyle name="20 % - Accent2 6 2 2 2 2 2 2" xfId="41677" xr:uid="{00000000-0005-0000-0000-00002C1B0000}"/>
    <cellStyle name="20 % - Accent2 6 2 2 2 2 3" xfId="23997" xr:uid="{00000000-0005-0000-0000-00002D1B0000}"/>
    <cellStyle name="20 % - Accent2 6 2 2 2 2 3 2" xfId="51909" xr:uid="{00000000-0005-0000-0000-00002E1B0000}"/>
    <cellStyle name="20 % - Accent2 6 2 2 2 2 4" xfId="34244" xr:uid="{00000000-0005-0000-0000-00002F1B0000}"/>
    <cellStyle name="20 % - Accent2 6 2 2 2 3" xfId="8649" xr:uid="{00000000-0005-0000-0000-0000301B0000}"/>
    <cellStyle name="20 % - Accent2 6 2 2 2 3 2" xfId="36561" xr:uid="{00000000-0005-0000-0000-0000311B0000}"/>
    <cellStyle name="20 % - Accent2 6 2 2 2 4" xfId="18881" xr:uid="{00000000-0005-0000-0000-0000321B0000}"/>
    <cellStyle name="20 % - Accent2 6 2 2 2 4 2" xfId="46793" xr:uid="{00000000-0005-0000-0000-0000331B0000}"/>
    <cellStyle name="20 % - Accent2 6 2 2 2 5" xfId="30688" xr:uid="{00000000-0005-0000-0000-0000341B0000}"/>
    <cellStyle name="20 % - Accent2 6 2 2 3" xfId="3467" xr:uid="{00000000-0005-0000-0000-0000351B0000}"/>
    <cellStyle name="20 % - Accent2 6 2 2 3 2" xfId="7023" xr:uid="{00000000-0005-0000-0000-0000361B0000}"/>
    <cellStyle name="20 % - Accent2 6 2 2 3 2 2" xfId="34944" xr:uid="{00000000-0005-0000-0000-0000371B0000}"/>
    <cellStyle name="20 % - Accent2 6 2 2 3 3" xfId="13764" xr:uid="{00000000-0005-0000-0000-0000381B0000}"/>
    <cellStyle name="20 % - Accent2 6 2 2 3 3 2" xfId="41676" xr:uid="{00000000-0005-0000-0000-0000391B0000}"/>
    <cellStyle name="20 % - Accent2 6 2 2 3 4" xfId="23996" xr:uid="{00000000-0005-0000-0000-00003A1B0000}"/>
    <cellStyle name="20 % - Accent2 6 2 2 3 4 2" xfId="51908" xr:uid="{00000000-0005-0000-0000-00003B1B0000}"/>
    <cellStyle name="20 % - Accent2 6 2 2 3 5" xfId="31388" xr:uid="{00000000-0005-0000-0000-00003C1B0000}"/>
    <cellStyle name="20 % - Accent2 6 2 2 4" xfId="1591" xr:uid="{00000000-0005-0000-0000-00003D1B0000}"/>
    <cellStyle name="20 % - Accent2 6 2 2 4 2" xfId="5147" xr:uid="{00000000-0005-0000-0000-00003E1B0000}"/>
    <cellStyle name="20 % - Accent2 6 2 2 4 2 2" xfId="33068" xr:uid="{00000000-0005-0000-0000-00003F1B0000}"/>
    <cellStyle name="20 % - Accent2 6 2 2 4 3" xfId="29512" xr:uid="{00000000-0005-0000-0000-0000401B0000}"/>
    <cellStyle name="20 % - Accent2 6 2 2 5" xfId="4181" xr:uid="{00000000-0005-0000-0000-0000411B0000}"/>
    <cellStyle name="20 % - Accent2 6 2 2 5 2" xfId="32102" xr:uid="{00000000-0005-0000-0000-0000421B0000}"/>
    <cellStyle name="20 % - Accent2 6 2 2 6" xfId="8648" xr:uid="{00000000-0005-0000-0000-0000431B0000}"/>
    <cellStyle name="20 % - Accent2 6 2 2 6 2" xfId="36560" xr:uid="{00000000-0005-0000-0000-0000441B0000}"/>
    <cellStyle name="20 % - Accent2 6 2 2 7" xfId="18880" xr:uid="{00000000-0005-0000-0000-0000451B0000}"/>
    <cellStyle name="20 % - Accent2 6 2 2 7 2" xfId="46792" xr:uid="{00000000-0005-0000-0000-0000461B0000}"/>
    <cellStyle name="20 % - Accent2 6 2 2 8" xfId="28546" xr:uid="{00000000-0005-0000-0000-0000471B0000}"/>
    <cellStyle name="20 % - Accent2 6 2 3" xfId="1997" xr:uid="{00000000-0005-0000-0000-0000481B0000}"/>
    <cellStyle name="20 % - Accent2 6 2 3 2" xfId="5553" xr:uid="{00000000-0005-0000-0000-0000491B0000}"/>
    <cellStyle name="20 % - Accent2 6 2 3 2 2" xfId="13767" xr:uid="{00000000-0005-0000-0000-00004A1B0000}"/>
    <cellStyle name="20 % - Accent2 6 2 3 2 2 2" xfId="23999" xr:uid="{00000000-0005-0000-0000-00004B1B0000}"/>
    <cellStyle name="20 % - Accent2 6 2 3 2 2 2 2" xfId="51911" xr:uid="{00000000-0005-0000-0000-00004C1B0000}"/>
    <cellStyle name="20 % - Accent2 6 2 3 2 2 3" xfId="41679" xr:uid="{00000000-0005-0000-0000-00004D1B0000}"/>
    <cellStyle name="20 % - Accent2 6 2 3 2 3" xfId="8651" xr:uid="{00000000-0005-0000-0000-00004E1B0000}"/>
    <cellStyle name="20 % - Accent2 6 2 3 2 3 2" xfId="36563" xr:uid="{00000000-0005-0000-0000-00004F1B0000}"/>
    <cellStyle name="20 % - Accent2 6 2 3 2 4" xfId="18883" xr:uid="{00000000-0005-0000-0000-0000501B0000}"/>
    <cellStyle name="20 % - Accent2 6 2 3 2 4 2" xfId="46795" xr:uid="{00000000-0005-0000-0000-0000511B0000}"/>
    <cellStyle name="20 % - Accent2 6 2 3 2 5" xfId="33474" xr:uid="{00000000-0005-0000-0000-0000521B0000}"/>
    <cellStyle name="20 % - Accent2 6 2 3 3" xfId="13766" xr:uid="{00000000-0005-0000-0000-0000531B0000}"/>
    <cellStyle name="20 % - Accent2 6 2 3 3 2" xfId="23998" xr:uid="{00000000-0005-0000-0000-0000541B0000}"/>
    <cellStyle name="20 % - Accent2 6 2 3 3 2 2" xfId="51910" xr:uid="{00000000-0005-0000-0000-0000551B0000}"/>
    <cellStyle name="20 % - Accent2 6 2 3 3 3" xfId="41678" xr:uid="{00000000-0005-0000-0000-0000561B0000}"/>
    <cellStyle name="20 % - Accent2 6 2 3 4" xfId="8650" xr:uid="{00000000-0005-0000-0000-0000571B0000}"/>
    <cellStyle name="20 % - Accent2 6 2 3 4 2" xfId="36562" xr:uid="{00000000-0005-0000-0000-0000581B0000}"/>
    <cellStyle name="20 % - Accent2 6 2 3 5" xfId="18882" xr:uid="{00000000-0005-0000-0000-0000591B0000}"/>
    <cellStyle name="20 % - Accent2 6 2 3 5 2" xfId="46794" xr:uid="{00000000-0005-0000-0000-00005A1B0000}"/>
    <cellStyle name="20 % - Accent2 6 2 3 6" xfId="29918" xr:uid="{00000000-0005-0000-0000-00005B1B0000}"/>
    <cellStyle name="20 % - Accent2 6 2 4" xfId="2403" xr:uid="{00000000-0005-0000-0000-00005C1B0000}"/>
    <cellStyle name="20 % - Accent2 6 2 4 2" xfId="5959" xr:uid="{00000000-0005-0000-0000-00005D1B0000}"/>
    <cellStyle name="20 % - Accent2 6 2 4 2 2" xfId="13769" xr:uid="{00000000-0005-0000-0000-00005E1B0000}"/>
    <cellStyle name="20 % - Accent2 6 2 4 2 2 2" xfId="24001" xr:uid="{00000000-0005-0000-0000-00005F1B0000}"/>
    <cellStyle name="20 % - Accent2 6 2 4 2 2 2 2" xfId="51913" xr:uid="{00000000-0005-0000-0000-0000601B0000}"/>
    <cellStyle name="20 % - Accent2 6 2 4 2 2 3" xfId="41681" xr:uid="{00000000-0005-0000-0000-0000611B0000}"/>
    <cellStyle name="20 % - Accent2 6 2 4 2 3" xfId="8653" xr:uid="{00000000-0005-0000-0000-0000621B0000}"/>
    <cellStyle name="20 % - Accent2 6 2 4 2 3 2" xfId="36565" xr:uid="{00000000-0005-0000-0000-0000631B0000}"/>
    <cellStyle name="20 % - Accent2 6 2 4 2 4" xfId="18885" xr:uid="{00000000-0005-0000-0000-0000641B0000}"/>
    <cellStyle name="20 % - Accent2 6 2 4 2 4 2" xfId="46797" xr:uid="{00000000-0005-0000-0000-0000651B0000}"/>
    <cellStyle name="20 % - Accent2 6 2 4 2 5" xfId="33880" xr:uid="{00000000-0005-0000-0000-0000661B0000}"/>
    <cellStyle name="20 % - Accent2 6 2 4 3" xfId="13768" xr:uid="{00000000-0005-0000-0000-0000671B0000}"/>
    <cellStyle name="20 % - Accent2 6 2 4 3 2" xfId="24000" xr:uid="{00000000-0005-0000-0000-0000681B0000}"/>
    <cellStyle name="20 % - Accent2 6 2 4 3 2 2" xfId="51912" xr:uid="{00000000-0005-0000-0000-0000691B0000}"/>
    <cellStyle name="20 % - Accent2 6 2 4 3 3" xfId="41680" xr:uid="{00000000-0005-0000-0000-00006A1B0000}"/>
    <cellStyle name="20 % - Accent2 6 2 4 4" xfId="8652" xr:uid="{00000000-0005-0000-0000-00006B1B0000}"/>
    <cellStyle name="20 % - Accent2 6 2 4 4 2" xfId="36564" xr:uid="{00000000-0005-0000-0000-00006C1B0000}"/>
    <cellStyle name="20 % - Accent2 6 2 4 5" xfId="18884" xr:uid="{00000000-0005-0000-0000-00006D1B0000}"/>
    <cellStyle name="20 % - Accent2 6 2 4 5 2" xfId="46796" xr:uid="{00000000-0005-0000-0000-00006E1B0000}"/>
    <cellStyle name="20 % - Accent2 6 2 4 6" xfId="30324" xr:uid="{00000000-0005-0000-0000-00006F1B0000}"/>
    <cellStyle name="20 % - Accent2 6 2 5" xfId="3103" xr:uid="{00000000-0005-0000-0000-0000701B0000}"/>
    <cellStyle name="20 % - Accent2 6 2 5 2" xfId="6659" xr:uid="{00000000-0005-0000-0000-0000711B0000}"/>
    <cellStyle name="20 % - Accent2 6 2 5 2 2" xfId="13771" xr:uid="{00000000-0005-0000-0000-0000721B0000}"/>
    <cellStyle name="20 % - Accent2 6 2 5 2 2 2" xfId="24003" xr:uid="{00000000-0005-0000-0000-0000731B0000}"/>
    <cellStyle name="20 % - Accent2 6 2 5 2 2 2 2" xfId="51915" xr:uid="{00000000-0005-0000-0000-0000741B0000}"/>
    <cellStyle name="20 % - Accent2 6 2 5 2 2 3" xfId="41683" xr:uid="{00000000-0005-0000-0000-0000751B0000}"/>
    <cellStyle name="20 % - Accent2 6 2 5 2 3" xfId="8655" xr:uid="{00000000-0005-0000-0000-0000761B0000}"/>
    <cellStyle name="20 % - Accent2 6 2 5 2 3 2" xfId="36567" xr:uid="{00000000-0005-0000-0000-0000771B0000}"/>
    <cellStyle name="20 % - Accent2 6 2 5 2 4" xfId="18887" xr:uid="{00000000-0005-0000-0000-0000781B0000}"/>
    <cellStyle name="20 % - Accent2 6 2 5 2 4 2" xfId="46799" xr:uid="{00000000-0005-0000-0000-0000791B0000}"/>
    <cellStyle name="20 % - Accent2 6 2 5 2 5" xfId="34580" xr:uid="{00000000-0005-0000-0000-00007A1B0000}"/>
    <cellStyle name="20 % - Accent2 6 2 5 3" xfId="13770" xr:uid="{00000000-0005-0000-0000-00007B1B0000}"/>
    <cellStyle name="20 % - Accent2 6 2 5 3 2" xfId="24002" xr:uid="{00000000-0005-0000-0000-00007C1B0000}"/>
    <cellStyle name="20 % - Accent2 6 2 5 3 2 2" xfId="51914" xr:uid="{00000000-0005-0000-0000-00007D1B0000}"/>
    <cellStyle name="20 % - Accent2 6 2 5 3 3" xfId="41682" xr:uid="{00000000-0005-0000-0000-00007E1B0000}"/>
    <cellStyle name="20 % - Accent2 6 2 5 4" xfId="8654" xr:uid="{00000000-0005-0000-0000-00007F1B0000}"/>
    <cellStyle name="20 % - Accent2 6 2 5 4 2" xfId="36566" xr:uid="{00000000-0005-0000-0000-0000801B0000}"/>
    <cellStyle name="20 % - Accent2 6 2 5 5" xfId="18886" xr:uid="{00000000-0005-0000-0000-0000811B0000}"/>
    <cellStyle name="20 % - Accent2 6 2 5 5 2" xfId="46798" xr:uid="{00000000-0005-0000-0000-0000821B0000}"/>
    <cellStyle name="20 % - Accent2 6 2 5 6" xfId="31024" xr:uid="{00000000-0005-0000-0000-0000831B0000}"/>
    <cellStyle name="20 % - Accent2 6 2 6" xfId="1045" xr:uid="{00000000-0005-0000-0000-0000841B0000}"/>
    <cellStyle name="20 % - Accent2 6 2 6 2" xfId="4601" xr:uid="{00000000-0005-0000-0000-0000851B0000}"/>
    <cellStyle name="20 % - Accent2 6 2 6 2 2" xfId="13773" xr:uid="{00000000-0005-0000-0000-0000861B0000}"/>
    <cellStyle name="20 % - Accent2 6 2 6 2 2 2" xfId="24005" xr:uid="{00000000-0005-0000-0000-0000871B0000}"/>
    <cellStyle name="20 % - Accent2 6 2 6 2 2 2 2" xfId="51917" xr:uid="{00000000-0005-0000-0000-0000881B0000}"/>
    <cellStyle name="20 % - Accent2 6 2 6 2 2 3" xfId="41685" xr:uid="{00000000-0005-0000-0000-0000891B0000}"/>
    <cellStyle name="20 % - Accent2 6 2 6 2 3" xfId="8657" xr:uid="{00000000-0005-0000-0000-00008A1B0000}"/>
    <cellStyle name="20 % - Accent2 6 2 6 2 3 2" xfId="36569" xr:uid="{00000000-0005-0000-0000-00008B1B0000}"/>
    <cellStyle name="20 % - Accent2 6 2 6 2 4" xfId="18889" xr:uid="{00000000-0005-0000-0000-00008C1B0000}"/>
    <cellStyle name="20 % - Accent2 6 2 6 2 4 2" xfId="46801" xr:uid="{00000000-0005-0000-0000-00008D1B0000}"/>
    <cellStyle name="20 % - Accent2 6 2 6 2 5" xfId="32522" xr:uid="{00000000-0005-0000-0000-00008E1B0000}"/>
    <cellStyle name="20 % - Accent2 6 2 6 3" xfId="13772" xr:uid="{00000000-0005-0000-0000-00008F1B0000}"/>
    <cellStyle name="20 % - Accent2 6 2 6 3 2" xfId="24004" xr:uid="{00000000-0005-0000-0000-0000901B0000}"/>
    <cellStyle name="20 % - Accent2 6 2 6 3 2 2" xfId="51916" xr:uid="{00000000-0005-0000-0000-0000911B0000}"/>
    <cellStyle name="20 % - Accent2 6 2 6 3 3" xfId="41684" xr:uid="{00000000-0005-0000-0000-0000921B0000}"/>
    <cellStyle name="20 % - Accent2 6 2 6 4" xfId="8656" xr:uid="{00000000-0005-0000-0000-0000931B0000}"/>
    <cellStyle name="20 % - Accent2 6 2 6 4 2" xfId="36568" xr:uid="{00000000-0005-0000-0000-0000941B0000}"/>
    <cellStyle name="20 % - Accent2 6 2 6 5" xfId="18888" xr:uid="{00000000-0005-0000-0000-0000951B0000}"/>
    <cellStyle name="20 % - Accent2 6 2 6 5 2" xfId="46800" xr:uid="{00000000-0005-0000-0000-0000961B0000}"/>
    <cellStyle name="20 % - Accent2 6 2 6 6" xfId="28966" xr:uid="{00000000-0005-0000-0000-0000971B0000}"/>
    <cellStyle name="20 % - Accent2 6 2 7" xfId="3817" xr:uid="{00000000-0005-0000-0000-0000981B0000}"/>
    <cellStyle name="20 % - Accent2 6 2 7 2" xfId="8659" xr:uid="{00000000-0005-0000-0000-0000991B0000}"/>
    <cellStyle name="20 % - Accent2 6 2 7 2 2" xfId="13775" xr:uid="{00000000-0005-0000-0000-00009A1B0000}"/>
    <cellStyle name="20 % - Accent2 6 2 7 2 2 2" xfId="24007" xr:uid="{00000000-0005-0000-0000-00009B1B0000}"/>
    <cellStyle name="20 % - Accent2 6 2 7 2 2 2 2" xfId="51919" xr:uid="{00000000-0005-0000-0000-00009C1B0000}"/>
    <cellStyle name="20 % - Accent2 6 2 7 2 2 3" xfId="41687" xr:uid="{00000000-0005-0000-0000-00009D1B0000}"/>
    <cellStyle name="20 % - Accent2 6 2 7 2 3" xfId="18891" xr:uid="{00000000-0005-0000-0000-00009E1B0000}"/>
    <cellStyle name="20 % - Accent2 6 2 7 2 3 2" xfId="46803" xr:uid="{00000000-0005-0000-0000-00009F1B0000}"/>
    <cellStyle name="20 % - Accent2 6 2 7 2 4" xfId="36571" xr:uid="{00000000-0005-0000-0000-0000A01B0000}"/>
    <cellStyle name="20 % - Accent2 6 2 7 3" xfId="13774" xr:uid="{00000000-0005-0000-0000-0000A11B0000}"/>
    <cellStyle name="20 % - Accent2 6 2 7 3 2" xfId="24006" xr:uid="{00000000-0005-0000-0000-0000A21B0000}"/>
    <cellStyle name="20 % - Accent2 6 2 7 3 2 2" xfId="51918" xr:uid="{00000000-0005-0000-0000-0000A31B0000}"/>
    <cellStyle name="20 % - Accent2 6 2 7 3 3" xfId="41686" xr:uid="{00000000-0005-0000-0000-0000A41B0000}"/>
    <cellStyle name="20 % - Accent2 6 2 7 4" xfId="8658" xr:uid="{00000000-0005-0000-0000-0000A51B0000}"/>
    <cellStyle name="20 % - Accent2 6 2 7 4 2" xfId="36570" xr:uid="{00000000-0005-0000-0000-0000A61B0000}"/>
    <cellStyle name="20 % - Accent2 6 2 7 5" xfId="18890" xr:uid="{00000000-0005-0000-0000-0000A71B0000}"/>
    <cellStyle name="20 % - Accent2 6 2 7 5 2" xfId="46802" xr:uid="{00000000-0005-0000-0000-0000A81B0000}"/>
    <cellStyle name="20 % - Accent2 6 2 7 6" xfId="31738" xr:uid="{00000000-0005-0000-0000-0000A91B0000}"/>
    <cellStyle name="20 % - Accent2 6 2 8" xfId="7331" xr:uid="{00000000-0005-0000-0000-0000AA1B0000}"/>
    <cellStyle name="20 % - Accent2 6 2 8 2" xfId="13776" xr:uid="{00000000-0005-0000-0000-0000AB1B0000}"/>
    <cellStyle name="20 % - Accent2 6 2 8 2 2" xfId="24008" xr:uid="{00000000-0005-0000-0000-0000AC1B0000}"/>
    <cellStyle name="20 % - Accent2 6 2 8 2 2 2" xfId="51920" xr:uid="{00000000-0005-0000-0000-0000AD1B0000}"/>
    <cellStyle name="20 % - Accent2 6 2 8 2 3" xfId="41688" xr:uid="{00000000-0005-0000-0000-0000AE1B0000}"/>
    <cellStyle name="20 % - Accent2 6 2 8 3" xfId="8660" xr:uid="{00000000-0005-0000-0000-0000AF1B0000}"/>
    <cellStyle name="20 % - Accent2 6 2 8 3 2" xfId="36572" xr:uid="{00000000-0005-0000-0000-0000B01B0000}"/>
    <cellStyle name="20 % - Accent2 6 2 8 4" xfId="18892" xr:uid="{00000000-0005-0000-0000-0000B11B0000}"/>
    <cellStyle name="20 % - Accent2 6 2 8 4 2" xfId="46804" xr:uid="{00000000-0005-0000-0000-0000B21B0000}"/>
    <cellStyle name="20 % - Accent2 6 2 8 5" xfId="35252" xr:uid="{00000000-0005-0000-0000-0000B31B0000}"/>
    <cellStyle name="20 % - Accent2 6 2 9" xfId="8661" xr:uid="{00000000-0005-0000-0000-0000B41B0000}"/>
    <cellStyle name="20 % - Accent2 6 2 9 2" xfId="13777" xr:uid="{00000000-0005-0000-0000-0000B51B0000}"/>
    <cellStyle name="20 % - Accent2 6 2 9 2 2" xfId="24009" xr:uid="{00000000-0005-0000-0000-0000B61B0000}"/>
    <cellStyle name="20 % - Accent2 6 2 9 2 2 2" xfId="51921" xr:uid="{00000000-0005-0000-0000-0000B71B0000}"/>
    <cellStyle name="20 % - Accent2 6 2 9 2 3" xfId="41689" xr:uid="{00000000-0005-0000-0000-0000B81B0000}"/>
    <cellStyle name="20 % - Accent2 6 2 9 3" xfId="18893" xr:uid="{00000000-0005-0000-0000-0000B91B0000}"/>
    <cellStyle name="20 % - Accent2 6 2 9 3 2" xfId="46805" xr:uid="{00000000-0005-0000-0000-0000BA1B0000}"/>
    <cellStyle name="20 % - Accent2 6 2 9 4" xfId="36573" xr:uid="{00000000-0005-0000-0000-0000BB1B0000}"/>
    <cellStyle name="20 % - Accent2 6 3" xfId="457" xr:uid="{00000000-0005-0000-0000-0000BC1B0000}"/>
    <cellStyle name="20 % - Accent2 6 3 2" xfId="2599" xr:uid="{00000000-0005-0000-0000-0000BD1B0000}"/>
    <cellStyle name="20 % - Accent2 6 3 2 2" xfId="6155" xr:uid="{00000000-0005-0000-0000-0000BE1B0000}"/>
    <cellStyle name="20 % - Accent2 6 3 2 2 2" xfId="13779" xr:uid="{00000000-0005-0000-0000-0000BF1B0000}"/>
    <cellStyle name="20 % - Accent2 6 3 2 2 2 2" xfId="41691" xr:uid="{00000000-0005-0000-0000-0000C01B0000}"/>
    <cellStyle name="20 % - Accent2 6 3 2 2 3" xfId="24011" xr:uid="{00000000-0005-0000-0000-0000C11B0000}"/>
    <cellStyle name="20 % - Accent2 6 3 2 2 3 2" xfId="51923" xr:uid="{00000000-0005-0000-0000-0000C21B0000}"/>
    <cellStyle name="20 % - Accent2 6 3 2 2 4" xfId="34076" xr:uid="{00000000-0005-0000-0000-0000C31B0000}"/>
    <cellStyle name="20 % - Accent2 6 3 2 3" xfId="8663" xr:uid="{00000000-0005-0000-0000-0000C41B0000}"/>
    <cellStyle name="20 % - Accent2 6 3 2 3 2" xfId="36575" xr:uid="{00000000-0005-0000-0000-0000C51B0000}"/>
    <cellStyle name="20 % - Accent2 6 3 2 4" xfId="18895" xr:uid="{00000000-0005-0000-0000-0000C61B0000}"/>
    <cellStyle name="20 % - Accent2 6 3 2 4 2" xfId="46807" xr:uid="{00000000-0005-0000-0000-0000C71B0000}"/>
    <cellStyle name="20 % - Accent2 6 3 2 5" xfId="30520" xr:uid="{00000000-0005-0000-0000-0000C81B0000}"/>
    <cellStyle name="20 % - Accent2 6 3 3" xfId="3299" xr:uid="{00000000-0005-0000-0000-0000C91B0000}"/>
    <cellStyle name="20 % - Accent2 6 3 3 2" xfId="6855" xr:uid="{00000000-0005-0000-0000-0000CA1B0000}"/>
    <cellStyle name="20 % - Accent2 6 3 3 2 2" xfId="34776" xr:uid="{00000000-0005-0000-0000-0000CB1B0000}"/>
    <cellStyle name="20 % - Accent2 6 3 3 3" xfId="13778" xr:uid="{00000000-0005-0000-0000-0000CC1B0000}"/>
    <cellStyle name="20 % - Accent2 6 3 3 3 2" xfId="41690" xr:uid="{00000000-0005-0000-0000-0000CD1B0000}"/>
    <cellStyle name="20 % - Accent2 6 3 3 4" xfId="24010" xr:uid="{00000000-0005-0000-0000-0000CE1B0000}"/>
    <cellStyle name="20 % - Accent2 6 3 3 4 2" xfId="51922" xr:uid="{00000000-0005-0000-0000-0000CF1B0000}"/>
    <cellStyle name="20 % - Accent2 6 3 3 5" xfId="31220" xr:uid="{00000000-0005-0000-0000-0000D01B0000}"/>
    <cellStyle name="20 % - Accent2 6 3 4" xfId="1283" xr:uid="{00000000-0005-0000-0000-0000D11B0000}"/>
    <cellStyle name="20 % - Accent2 6 3 4 2" xfId="4839" xr:uid="{00000000-0005-0000-0000-0000D21B0000}"/>
    <cellStyle name="20 % - Accent2 6 3 4 2 2" xfId="32760" xr:uid="{00000000-0005-0000-0000-0000D31B0000}"/>
    <cellStyle name="20 % - Accent2 6 3 4 3" xfId="29204" xr:uid="{00000000-0005-0000-0000-0000D41B0000}"/>
    <cellStyle name="20 % - Accent2 6 3 5" xfId="4013" xr:uid="{00000000-0005-0000-0000-0000D51B0000}"/>
    <cellStyle name="20 % - Accent2 6 3 5 2" xfId="31934" xr:uid="{00000000-0005-0000-0000-0000D61B0000}"/>
    <cellStyle name="20 % - Accent2 6 3 6" xfId="8662" xr:uid="{00000000-0005-0000-0000-0000D71B0000}"/>
    <cellStyle name="20 % - Accent2 6 3 6 2" xfId="36574" xr:uid="{00000000-0005-0000-0000-0000D81B0000}"/>
    <cellStyle name="20 % - Accent2 6 3 7" xfId="18894" xr:uid="{00000000-0005-0000-0000-0000D91B0000}"/>
    <cellStyle name="20 % - Accent2 6 3 7 2" xfId="46806" xr:uid="{00000000-0005-0000-0000-0000DA1B0000}"/>
    <cellStyle name="20 % - Accent2 6 3 8" xfId="28378" xr:uid="{00000000-0005-0000-0000-0000DB1B0000}"/>
    <cellStyle name="20 % - Accent2 6 4" xfId="1423" xr:uid="{00000000-0005-0000-0000-0000DC1B0000}"/>
    <cellStyle name="20 % - Accent2 6 4 2" xfId="4979" xr:uid="{00000000-0005-0000-0000-0000DD1B0000}"/>
    <cellStyle name="20 % - Accent2 6 4 2 2" xfId="13781" xr:uid="{00000000-0005-0000-0000-0000DE1B0000}"/>
    <cellStyle name="20 % - Accent2 6 4 2 2 2" xfId="24013" xr:uid="{00000000-0005-0000-0000-0000DF1B0000}"/>
    <cellStyle name="20 % - Accent2 6 4 2 2 2 2" xfId="51925" xr:uid="{00000000-0005-0000-0000-0000E01B0000}"/>
    <cellStyle name="20 % - Accent2 6 4 2 2 3" xfId="41693" xr:uid="{00000000-0005-0000-0000-0000E11B0000}"/>
    <cellStyle name="20 % - Accent2 6 4 2 3" xfId="8665" xr:uid="{00000000-0005-0000-0000-0000E21B0000}"/>
    <cellStyle name="20 % - Accent2 6 4 2 3 2" xfId="36577" xr:uid="{00000000-0005-0000-0000-0000E31B0000}"/>
    <cellStyle name="20 % - Accent2 6 4 2 4" xfId="18897" xr:uid="{00000000-0005-0000-0000-0000E41B0000}"/>
    <cellStyle name="20 % - Accent2 6 4 2 4 2" xfId="46809" xr:uid="{00000000-0005-0000-0000-0000E51B0000}"/>
    <cellStyle name="20 % - Accent2 6 4 2 5" xfId="32900" xr:uid="{00000000-0005-0000-0000-0000E61B0000}"/>
    <cellStyle name="20 % - Accent2 6 4 3" xfId="13780" xr:uid="{00000000-0005-0000-0000-0000E71B0000}"/>
    <cellStyle name="20 % - Accent2 6 4 3 2" xfId="24012" xr:uid="{00000000-0005-0000-0000-0000E81B0000}"/>
    <cellStyle name="20 % - Accent2 6 4 3 2 2" xfId="51924" xr:uid="{00000000-0005-0000-0000-0000E91B0000}"/>
    <cellStyle name="20 % - Accent2 6 4 3 3" xfId="41692" xr:uid="{00000000-0005-0000-0000-0000EA1B0000}"/>
    <cellStyle name="20 % - Accent2 6 4 4" xfId="8664" xr:uid="{00000000-0005-0000-0000-0000EB1B0000}"/>
    <cellStyle name="20 % - Accent2 6 4 4 2" xfId="36576" xr:uid="{00000000-0005-0000-0000-0000EC1B0000}"/>
    <cellStyle name="20 % - Accent2 6 4 5" xfId="18896" xr:uid="{00000000-0005-0000-0000-0000ED1B0000}"/>
    <cellStyle name="20 % - Accent2 6 4 5 2" xfId="46808" xr:uid="{00000000-0005-0000-0000-0000EE1B0000}"/>
    <cellStyle name="20 % - Accent2 6 4 6" xfId="29344" xr:uid="{00000000-0005-0000-0000-0000EF1B0000}"/>
    <cellStyle name="20 % - Accent2 6 5" xfId="1829" xr:uid="{00000000-0005-0000-0000-0000F01B0000}"/>
    <cellStyle name="20 % - Accent2 6 5 2" xfId="5385" xr:uid="{00000000-0005-0000-0000-0000F11B0000}"/>
    <cellStyle name="20 % - Accent2 6 5 2 2" xfId="13783" xr:uid="{00000000-0005-0000-0000-0000F21B0000}"/>
    <cellStyle name="20 % - Accent2 6 5 2 2 2" xfId="24015" xr:uid="{00000000-0005-0000-0000-0000F31B0000}"/>
    <cellStyle name="20 % - Accent2 6 5 2 2 2 2" xfId="51927" xr:uid="{00000000-0005-0000-0000-0000F41B0000}"/>
    <cellStyle name="20 % - Accent2 6 5 2 2 3" xfId="41695" xr:uid="{00000000-0005-0000-0000-0000F51B0000}"/>
    <cellStyle name="20 % - Accent2 6 5 2 3" xfId="8667" xr:uid="{00000000-0005-0000-0000-0000F61B0000}"/>
    <cellStyle name="20 % - Accent2 6 5 2 3 2" xfId="36579" xr:uid="{00000000-0005-0000-0000-0000F71B0000}"/>
    <cellStyle name="20 % - Accent2 6 5 2 4" xfId="18899" xr:uid="{00000000-0005-0000-0000-0000F81B0000}"/>
    <cellStyle name="20 % - Accent2 6 5 2 4 2" xfId="46811" xr:uid="{00000000-0005-0000-0000-0000F91B0000}"/>
    <cellStyle name="20 % - Accent2 6 5 2 5" xfId="33306" xr:uid="{00000000-0005-0000-0000-0000FA1B0000}"/>
    <cellStyle name="20 % - Accent2 6 5 3" xfId="13782" xr:uid="{00000000-0005-0000-0000-0000FB1B0000}"/>
    <cellStyle name="20 % - Accent2 6 5 3 2" xfId="24014" xr:uid="{00000000-0005-0000-0000-0000FC1B0000}"/>
    <cellStyle name="20 % - Accent2 6 5 3 2 2" xfId="51926" xr:uid="{00000000-0005-0000-0000-0000FD1B0000}"/>
    <cellStyle name="20 % - Accent2 6 5 3 3" xfId="41694" xr:uid="{00000000-0005-0000-0000-0000FE1B0000}"/>
    <cellStyle name="20 % - Accent2 6 5 4" xfId="8666" xr:uid="{00000000-0005-0000-0000-0000FF1B0000}"/>
    <cellStyle name="20 % - Accent2 6 5 4 2" xfId="36578" xr:uid="{00000000-0005-0000-0000-0000001C0000}"/>
    <cellStyle name="20 % - Accent2 6 5 5" xfId="18898" xr:uid="{00000000-0005-0000-0000-0000011C0000}"/>
    <cellStyle name="20 % - Accent2 6 5 5 2" xfId="46810" xr:uid="{00000000-0005-0000-0000-0000021C0000}"/>
    <cellStyle name="20 % - Accent2 6 5 6" xfId="29750" xr:uid="{00000000-0005-0000-0000-0000031C0000}"/>
    <cellStyle name="20 % - Accent2 6 6" xfId="2235" xr:uid="{00000000-0005-0000-0000-0000041C0000}"/>
    <cellStyle name="20 % - Accent2 6 6 2" xfId="5791" xr:uid="{00000000-0005-0000-0000-0000051C0000}"/>
    <cellStyle name="20 % - Accent2 6 6 2 2" xfId="13785" xr:uid="{00000000-0005-0000-0000-0000061C0000}"/>
    <cellStyle name="20 % - Accent2 6 6 2 2 2" xfId="24017" xr:uid="{00000000-0005-0000-0000-0000071C0000}"/>
    <cellStyle name="20 % - Accent2 6 6 2 2 2 2" xfId="51929" xr:uid="{00000000-0005-0000-0000-0000081C0000}"/>
    <cellStyle name="20 % - Accent2 6 6 2 2 3" xfId="41697" xr:uid="{00000000-0005-0000-0000-0000091C0000}"/>
    <cellStyle name="20 % - Accent2 6 6 2 3" xfId="8669" xr:uid="{00000000-0005-0000-0000-00000A1C0000}"/>
    <cellStyle name="20 % - Accent2 6 6 2 3 2" xfId="36581" xr:uid="{00000000-0005-0000-0000-00000B1C0000}"/>
    <cellStyle name="20 % - Accent2 6 6 2 4" xfId="18901" xr:uid="{00000000-0005-0000-0000-00000C1C0000}"/>
    <cellStyle name="20 % - Accent2 6 6 2 4 2" xfId="46813" xr:uid="{00000000-0005-0000-0000-00000D1C0000}"/>
    <cellStyle name="20 % - Accent2 6 6 2 5" xfId="33712" xr:uid="{00000000-0005-0000-0000-00000E1C0000}"/>
    <cellStyle name="20 % - Accent2 6 6 3" xfId="13784" xr:uid="{00000000-0005-0000-0000-00000F1C0000}"/>
    <cellStyle name="20 % - Accent2 6 6 3 2" xfId="24016" xr:uid="{00000000-0005-0000-0000-0000101C0000}"/>
    <cellStyle name="20 % - Accent2 6 6 3 2 2" xfId="51928" xr:uid="{00000000-0005-0000-0000-0000111C0000}"/>
    <cellStyle name="20 % - Accent2 6 6 3 3" xfId="41696" xr:uid="{00000000-0005-0000-0000-0000121C0000}"/>
    <cellStyle name="20 % - Accent2 6 6 4" xfId="8668" xr:uid="{00000000-0005-0000-0000-0000131C0000}"/>
    <cellStyle name="20 % - Accent2 6 6 4 2" xfId="36580" xr:uid="{00000000-0005-0000-0000-0000141C0000}"/>
    <cellStyle name="20 % - Accent2 6 6 5" xfId="18900" xr:uid="{00000000-0005-0000-0000-0000151C0000}"/>
    <cellStyle name="20 % - Accent2 6 6 5 2" xfId="46812" xr:uid="{00000000-0005-0000-0000-0000161C0000}"/>
    <cellStyle name="20 % - Accent2 6 6 6" xfId="30156" xr:uid="{00000000-0005-0000-0000-0000171C0000}"/>
    <cellStyle name="20 % - Accent2 6 7" xfId="2935" xr:uid="{00000000-0005-0000-0000-0000181C0000}"/>
    <cellStyle name="20 % - Accent2 6 7 2" xfId="6491" xr:uid="{00000000-0005-0000-0000-0000191C0000}"/>
    <cellStyle name="20 % - Accent2 6 7 2 2" xfId="13787" xr:uid="{00000000-0005-0000-0000-00001A1C0000}"/>
    <cellStyle name="20 % - Accent2 6 7 2 2 2" xfId="24019" xr:uid="{00000000-0005-0000-0000-00001B1C0000}"/>
    <cellStyle name="20 % - Accent2 6 7 2 2 2 2" xfId="51931" xr:uid="{00000000-0005-0000-0000-00001C1C0000}"/>
    <cellStyle name="20 % - Accent2 6 7 2 2 3" xfId="41699" xr:uid="{00000000-0005-0000-0000-00001D1C0000}"/>
    <cellStyle name="20 % - Accent2 6 7 2 3" xfId="8671" xr:uid="{00000000-0005-0000-0000-00001E1C0000}"/>
    <cellStyle name="20 % - Accent2 6 7 2 3 2" xfId="36583" xr:uid="{00000000-0005-0000-0000-00001F1C0000}"/>
    <cellStyle name="20 % - Accent2 6 7 2 4" xfId="18903" xr:uid="{00000000-0005-0000-0000-0000201C0000}"/>
    <cellStyle name="20 % - Accent2 6 7 2 4 2" xfId="46815" xr:uid="{00000000-0005-0000-0000-0000211C0000}"/>
    <cellStyle name="20 % - Accent2 6 7 2 5" xfId="34412" xr:uid="{00000000-0005-0000-0000-0000221C0000}"/>
    <cellStyle name="20 % - Accent2 6 7 3" xfId="13786" xr:uid="{00000000-0005-0000-0000-0000231C0000}"/>
    <cellStyle name="20 % - Accent2 6 7 3 2" xfId="24018" xr:uid="{00000000-0005-0000-0000-0000241C0000}"/>
    <cellStyle name="20 % - Accent2 6 7 3 2 2" xfId="51930" xr:uid="{00000000-0005-0000-0000-0000251C0000}"/>
    <cellStyle name="20 % - Accent2 6 7 3 3" xfId="41698" xr:uid="{00000000-0005-0000-0000-0000261C0000}"/>
    <cellStyle name="20 % - Accent2 6 7 4" xfId="8670" xr:uid="{00000000-0005-0000-0000-0000271C0000}"/>
    <cellStyle name="20 % - Accent2 6 7 4 2" xfId="36582" xr:uid="{00000000-0005-0000-0000-0000281C0000}"/>
    <cellStyle name="20 % - Accent2 6 7 5" xfId="18902" xr:uid="{00000000-0005-0000-0000-0000291C0000}"/>
    <cellStyle name="20 % - Accent2 6 7 5 2" xfId="46814" xr:uid="{00000000-0005-0000-0000-00002A1C0000}"/>
    <cellStyle name="20 % - Accent2 6 7 6" xfId="30856" xr:uid="{00000000-0005-0000-0000-00002B1C0000}"/>
    <cellStyle name="20 % - Accent2 6 8" xfId="877" xr:uid="{00000000-0005-0000-0000-00002C1C0000}"/>
    <cellStyle name="20 % - Accent2 6 8 2" xfId="4433" xr:uid="{00000000-0005-0000-0000-00002D1C0000}"/>
    <cellStyle name="20 % - Accent2 6 8 2 2" xfId="13789" xr:uid="{00000000-0005-0000-0000-00002E1C0000}"/>
    <cellStyle name="20 % - Accent2 6 8 2 2 2" xfId="24021" xr:uid="{00000000-0005-0000-0000-00002F1C0000}"/>
    <cellStyle name="20 % - Accent2 6 8 2 2 2 2" xfId="51933" xr:uid="{00000000-0005-0000-0000-0000301C0000}"/>
    <cellStyle name="20 % - Accent2 6 8 2 2 3" xfId="41701" xr:uid="{00000000-0005-0000-0000-0000311C0000}"/>
    <cellStyle name="20 % - Accent2 6 8 2 3" xfId="8673" xr:uid="{00000000-0005-0000-0000-0000321C0000}"/>
    <cellStyle name="20 % - Accent2 6 8 2 3 2" xfId="36585" xr:uid="{00000000-0005-0000-0000-0000331C0000}"/>
    <cellStyle name="20 % - Accent2 6 8 2 4" xfId="18905" xr:uid="{00000000-0005-0000-0000-0000341C0000}"/>
    <cellStyle name="20 % - Accent2 6 8 2 4 2" xfId="46817" xr:uid="{00000000-0005-0000-0000-0000351C0000}"/>
    <cellStyle name="20 % - Accent2 6 8 2 5" xfId="32354" xr:uid="{00000000-0005-0000-0000-0000361C0000}"/>
    <cellStyle name="20 % - Accent2 6 8 3" xfId="13788" xr:uid="{00000000-0005-0000-0000-0000371C0000}"/>
    <cellStyle name="20 % - Accent2 6 8 3 2" xfId="24020" xr:uid="{00000000-0005-0000-0000-0000381C0000}"/>
    <cellStyle name="20 % - Accent2 6 8 3 2 2" xfId="51932" xr:uid="{00000000-0005-0000-0000-0000391C0000}"/>
    <cellStyle name="20 % - Accent2 6 8 3 3" xfId="41700" xr:uid="{00000000-0005-0000-0000-00003A1C0000}"/>
    <cellStyle name="20 % - Accent2 6 8 4" xfId="8672" xr:uid="{00000000-0005-0000-0000-00003B1C0000}"/>
    <cellStyle name="20 % - Accent2 6 8 4 2" xfId="36584" xr:uid="{00000000-0005-0000-0000-00003C1C0000}"/>
    <cellStyle name="20 % - Accent2 6 8 5" xfId="18904" xr:uid="{00000000-0005-0000-0000-00003D1C0000}"/>
    <cellStyle name="20 % - Accent2 6 8 5 2" xfId="46816" xr:uid="{00000000-0005-0000-0000-00003E1C0000}"/>
    <cellStyle name="20 % - Accent2 6 8 6" xfId="28798" xr:uid="{00000000-0005-0000-0000-00003F1C0000}"/>
    <cellStyle name="20 % - Accent2 6 9" xfId="3649" xr:uid="{00000000-0005-0000-0000-0000401C0000}"/>
    <cellStyle name="20 % - Accent2 6 9 2" xfId="8675" xr:uid="{00000000-0005-0000-0000-0000411C0000}"/>
    <cellStyle name="20 % - Accent2 6 9 2 2" xfId="13791" xr:uid="{00000000-0005-0000-0000-0000421C0000}"/>
    <cellStyle name="20 % - Accent2 6 9 2 2 2" xfId="24023" xr:uid="{00000000-0005-0000-0000-0000431C0000}"/>
    <cellStyle name="20 % - Accent2 6 9 2 2 2 2" xfId="51935" xr:uid="{00000000-0005-0000-0000-0000441C0000}"/>
    <cellStyle name="20 % - Accent2 6 9 2 2 3" xfId="41703" xr:uid="{00000000-0005-0000-0000-0000451C0000}"/>
    <cellStyle name="20 % - Accent2 6 9 2 3" xfId="18907" xr:uid="{00000000-0005-0000-0000-0000461C0000}"/>
    <cellStyle name="20 % - Accent2 6 9 2 3 2" xfId="46819" xr:uid="{00000000-0005-0000-0000-0000471C0000}"/>
    <cellStyle name="20 % - Accent2 6 9 2 4" xfId="36587" xr:uid="{00000000-0005-0000-0000-0000481C0000}"/>
    <cellStyle name="20 % - Accent2 6 9 3" xfId="13790" xr:uid="{00000000-0005-0000-0000-0000491C0000}"/>
    <cellStyle name="20 % - Accent2 6 9 3 2" xfId="24022" xr:uid="{00000000-0005-0000-0000-00004A1C0000}"/>
    <cellStyle name="20 % - Accent2 6 9 3 2 2" xfId="51934" xr:uid="{00000000-0005-0000-0000-00004B1C0000}"/>
    <cellStyle name="20 % - Accent2 6 9 3 3" xfId="41702" xr:uid="{00000000-0005-0000-0000-00004C1C0000}"/>
    <cellStyle name="20 % - Accent2 6 9 4" xfId="8674" xr:uid="{00000000-0005-0000-0000-00004D1C0000}"/>
    <cellStyle name="20 % - Accent2 6 9 4 2" xfId="36586" xr:uid="{00000000-0005-0000-0000-00004E1C0000}"/>
    <cellStyle name="20 % - Accent2 6 9 5" xfId="18906" xr:uid="{00000000-0005-0000-0000-00004F1C0000}"/>
    <cellStyle name="20 % - Accent2 6 9 5 2" xfId="46818" xr:uid="{00000000-0005-0000-0000-0000501C0000}"/>
    <cellStyle name="20 % - Accent2 6 9 6" xfId="31570" xr:uid="{00000000-0005-0000-0000-0000511C0000}"/>
    <cellStyle name="20 % - Accent2 7" xfId="165" xr:uid="{00000000-0005-0000-0000-0000521C0000}"/>
    <cellStyle name="20 % - Accent2 7 10" xfId="7235" xr:uid="{00000000-0005-0000-0000-0000531C0000}"/>
    <cellStyle name="20 % - Accent2 7 10 2" xfId="13792" xr:uid="{00000000-0005-0000-0000-0000541C0000}"/>
    <cellStyle name="20 % - Accent2 7 10 2 2" xfId="24024" xr:uid="{00000000-0005-0000-0000-0000551C0000}"/>
    <cellStyle name="20 % - Accent2 7 10 2 2 2" xfId="51936" xr:uid="{00000000-0005-0000-0000-0000561C0000}"/>
    <cellStyle name="20 % - Accent2 7 10 2 3" xfId="41704" xr:uid="{00000000-0005-0000-0000-0000571C0000}"/>
    <cellStyle name="20 % - Accent2 7 10 3" xfId="8676" xr:uid="{00000000-0005-0000-0000-0000581C0000}"/>
    <cellStyle name="20 % - Accent2 7 10 3 2" xfId="36588" xr:uid="{00000000-0005-0000-0000-0000591C0000}"/>
    <cellStyle name="20 % - Accent2 7 10 4" xfId="18908" xr:uid="{00000000-0005-0000-0000-00005A1C0000}"/>
    <cellStyle name="20 % - Accent2 7 10 4 2" xfId="46820" xr:uid="{00000000-0005-0000-0000-00005B1C0000}"/>
    <cellStyle name="20 % - Accent2 7 10 5" xfId="35156" xr:uid="{00000000-0005-0000-0000-00005C1C0000}"/>
    <cellStyle name="20 % - Accent2 7 11" xfId="8677" xr:uid="{00000000-0005-0000-0000-00005D1C0000}"/>
    <cellStyle name="20 % - Accent2 7 11 2" xfId="13793" xr:uid="{00000000-0005-0000-0000-00005E1C0000}"/>
    <cellStyle name="20 % - Accent2 7 11 2 2" xfId="24025" xr:uid="{00000000-0005-0000-0000-00005F1C0000}"/>
    <cellStyle name="20 % - Accent2 7 11 2 2 2" xfId="51937" xr:uid="{00000000-0005-0000-0000-0000601C0000}"/>
    <cellStyle name="20 % - Accent2 7 11 2 3" xfId="41705" xr:uid="{00000000-0005-0000-0000-0000611C0000}"/>
    <cellStyle name="20 % - Accent2 7 11 3" xfId="18909" xr:uid="{00000000-0005-0000-0000-0000621C0000}"/>
    <cellStyle name="20 % - Accent2 7 11 3 2" xfId="46821" xr:uid="{00000000-0005-0000-0000-0000631C0000}"/>
    <cellStyle name="20 % - Accent2 7 11 4" xfId="36589" xr:uid="{00000000-0005-0000-0000-0000641C0000}"/>
    <cellStyle name="20 % - Accent2 7 12" xfId="8678" xr:uid="{00000000-0005-0000-0000-0000651C0000}"/>
    <cellStyle name="20 % - Accent2 7 12 2" xfId="13794" xr:uid="{00000000-0005-0000-0000-0000661C0000}"/>
    <cellStyle name="20 % - Accent2 7 12 2 2" xfId="24026" xr:uid="{00000000-0005-0000-0000-0000671C0000}"/>
    <cellStyle name="20 % - Accent2 7 12 2 2 2" xfId="51938" xr:uid="{00000000-0005-0000-0000-0000681C0000}"/>
    <cellStyle name="20 % - Accent2 7 12 2 3" xfId="41706" xr:uid="{00000000-0005-0000-0000-0000691C0000}"/>
    <cellStyle name="20 % - Accent2 7 12 3" xfId="18910" xr:uid="{00000000-0005-0000-0000-00006A1C0000}"/>
    <cellStyle name="20 % - Accent2 7 12 3 2" xfId="46822" xr:uid="{00000000-0005-0000-0000-00006B1C0000}"/>
    <cellStyle name="20 % - Accent2 7 12 4" xfId="36590" xr:uid="{00000000-0005-0000-0000-00006C1C0000}"/>
    <cellStyle name="20 % - Accent2 7 13" xfId="7811" xr:uid="{00000000-0005-0000-0000-00006D1C0000}"/>
    <cellStyle name="20 % - Accent2 7 13 2" xfId="12928" xr:uid="{00000000-0005-0000-0000-00006E1C0000}"/>
    <cellStyle name="20 % - Accent2 7 13 2 2" xfId="23160" xr:uid="{00000000-0005-0000-0000-00006F1C0000}"/>
    <cellStyle name="20 % - Accent2 7 13 2 2 2" xfId="51072" xr:uid="{00000000-0005-0000-0000-0000701C0000}"/>
    <cellStyle name="20 % - Accent2 7 13 2 3" xfId="40840" xr:uid="{00000000-0005-0000-0000-0000711C0000}"/>
    <cellStyle name="20 % - Accent2 7 13 3" xfId="18044" xr:uid="{00000000-0005-0000-0000-0000721C0000}"/>
    <cellStyle name="20 % - Accent2 7 13 3 2" xfId="45956" xr:uid="{00000000-0005-0000-0000-0000731C0000}"/>
    <cellStyle name="20 % - Accent2 7 13 4" xfId="35724" xr:uid="{00000000-0005-0000-0000-0000741C0000}"/>
    <cellStyle name="20 % - Accent2 7 14" xfId="12682" xr:uid="{00000000-0005-0000-0000-0000751C0000}"/>
    <cellStyle name="20 % - Accent2 7 14 2" xfId="22914" xr:uid="{00000000-0005-0000-0000-0000761C0000}"/>
    <cellStyle name="20 % - Accent2 7 14 2 2" xfId="50826" xr:uid="{00000000-0005-0000-0000-0000771C0000}"/>
    <cellStyle name="20 % - Accent2 7 14 3" xfId="40594" xr:uid="{00000000-0005-0000-0000-0000781C0000}"/>
    <cellStyle name="20 % - Accent2 7 15" xfId="7561" xr:uid="{00000000-0005-0000-0000-0000791C0000}"/>
    <cellStyle name="20 % - Accent2 7 15 2" xfId="35478" xr:uid="{00000000-0005-0000-0000-00007A1C0000}"/>
    <cellStyle name="20 % - Accent2 7 16" xfId="17798" xr:uid="{00000000-0005-0000-0000-00007B1C0000}"/>
    <cellStyle name="20 % - Accent2 7 16 2" xfId="45710" xr:uid="{00000000-0005-0000-0000-00007C1C0000}"/>
    <cellStyle name="20 % - Accent2 7 17" xfId="28086" xr:uid="{00000000-0005-0000-0000-00007D1C0000}"/>
    <cellStyle name="20 % - Accent2 7 2" xfId="333" xr:uid="{00000000-0005-0000-0000-00007E1C0000}"/>
    <cellStyle name="20 % - Accent2 7 2 10" xfId="7928" xr:uid="{00000000-0005-0000-0000-00007F1C0000}"/>
    <cellStyle name="20 % - Accent2 7 2 10 2" xfId="13044" xr:uid="{00000000-0005-0000-0000-0000801C0000}"/>
    <cellStyle name="20 % - Accent2 7 2 10 2 2" xfId="23276" xr:uid="{00000000-0005-0000-0000-0000811C0000}"/>
    <cellStyle name="20 % - Accent2 7 2 10 2 2 2" xfId="51188" xr:uid="{00000000-0005-0000-0000-0000821C0000}"/>
    <cellStyle name="20 % - Accent2 7 2 10 2 3" xfId="40956" xr:uid="{00000000-0005-0000-0000-0000831C0000}"/>
    <cellStyle name="20 % - Accent2 7 2 10 3" xfId="18160" xr:uid="{00000000-0005-0000-0000-0000841C0000}"/>
    <cellStyle name="20 % - Accent2 7 2 10 3 2" xfId="46072" xr:uid="{00000000-0005-0000-0000-0000851C0000}"/>
    <cellStyle name="20 % - Accent2 7 2 10 4" xfId="35840" xr:uid="{00000000-0005-0000-0000-0000861C0000}"/>
    <cellStyle name="20 % - Accent2 7 2 11" xfId="12850" xr:uid="{00000000-0005-0000-0000-0000871C0000}"/>
    <cellStyle name="20 % - Accent2 7 2 11 2" xfId="23082" xr:uid="{00000000-0005-0000-0000-0000881C0000}"/>
    <cellStyle name="20 % - Accent2 7 2 11 2 2" xfId="50994" xr:uid="{00000000-0005-0000-0000-0000891C0000}"/>
    <cellStyle name="20 % - Accent2 7 2 11 3" xfId="40762" xr:uid="{00000000-0005-0000-0000-00008A1C0000}"/>
    <cellStyle name="20 % - Accent2 7 2 12" xfId="7729" xr:uid="{00000000-0005-0000-0000-00008B1C0000}"/>
    <cellStyle name="20 % - Accent2 7 2 12 2" xfId="35646" xr:uid="{00000000-0005-0000-0000-00008C1C0000}"/>
    <cellStyle name="20 % - Accent2 7 2 13" xfId="17966" xr:uid="{00000000-0005-0000-0000-00008D1C0000}"/>
    <cellStyle name="20 % - Accent2 7 2 13 2" xfId="45878" xr:uid="{00000000-0005-0000-0000-00008E1C0000}"/>
    <cellStyle name="20 % - Accent2 7 2 14" xfId="28254" xr:uid="{00000000-0005-0000-0000-00008F1C0000}"/>
    <cellStyle name="20 % - Accent2 7 2 2" xfId="697" xr:uid="{00000000-0005-0000-0000-0000901C0000}"/>
    <cellStyle name="20 % - Accent2 7 2 2 2" xfId="2839" xr:uid="{00000000-0005-0000-0000-0000911C0000}"/>
    <cellStyle name="20 % - Accent2 7 2 2 2 2" xfId="6395" xr:uid="{00000000-0005-0000-0000-0000921C0000}"/>
    <cellStyle name="20 % - Accent2 7 2 2 2 2 2" xfId="13796" xr:uid="{00000000-0005-0000-0000-0000931C0000}"/>
    <cellStyle name="20 % - Accent2 7 2 2 2 2 2 2" xfId="41708" xr:uid="{00000000-0005-0000-0000-0000941C0000}"/>
    <cellStyle name="20 % - Accent2 7 2 2 2 2 3" xfId="24028" xr:uid="{00000000-0005-0000-0000-0000951C0000}"/>
    <cellStyle name="20 % - Accent2 7 2 2 2 2 3 2" xfId="51940" xr:uid="{00000000-0005-0000-0000-0000961C0000}"/>
    <cellStyle name="20 % - Accent2 7 2 2 2 2 4" xfId="34316" xr:uid="{00000000-0005-0000-0000-0000971C0000}"/>
    <cellStyle name="20 % - Accent2 7 2 2 2 3" xfId="8680" xr:uid="{00000000-0005-0000-0000-0000981C0000}"/>
    <cellStyle name="20 % - Accent2 7 2 2 2 3 2" xfId="36592" xr:uid="{00000000-0005-0000-0000-0000991C0000}"/>
    <cellStyle name="20 % - Accent2 7 2 2 2 4" xfId="18912" xr:uid="{00000000-0005-0000-0000-00009A1C0000}"/>
    <cellStyle name="20 % - Accent2 7 2 2 2 4 2" xfId="46824" xr:uid="{00000000-0005-0000-0000-00009B1C0000}"/>
    <cellStyle name="20 % - Accent2 7 2 2 2 5" xfId="30760" xr:uid="{00000000-0005-0000-0000-00009C1C0000}"/>
    <cellStyle name="20 % - Accent2 7 2 2 3" xfId="3539" xr:uid="{00000000-0005-0000-0000-00009D1C0000}"/>
    <cellStyle name="20 % - Accent2 7 2 2 3 2" xfId="7095" xr:uid="{00000000-0005-0000-0000-00009E1C0000}"/>
    <cellStyle name="20 % - Accent2 7 2 2 3 2 2" xfId="35016" xr:uid="{00000000-0005-0000-0000-00009F1C0000}"/>
    <cellStyle name="20 % - Accent2 7 2 2 3 3" xfId="13795" xr:uid="{00000000-0005-0000-0000-0000A01C0000}"/>
    <cellStyle name="20 % - Accent2 7 2 2 3 3 2" xfId="41707" xr:uid="{00000000-0005-0000-0000-0000A11C0000}"/>
    <cellStyle name="20 % - Accent2 7 2 2 3 4" xfId="24027" xr:uid="{00000000-0005-0000-0000-0000A21C0000}"/>
    <cellStyle name="20 % - Accent2 7 2 2 3 4 2" xfId="51939" xr:uid="{00000000-0005-0000-0000-0000A31C0000}"/>
    <cellStyle name="20 % - Accent2 7 2 2 3 5" xfId="31460" xr:uid="{00000000-0005-0000-0000-0000A41C0000}"/>
    <cellStyle name="20 % - Accent2 7 2 2 4" xfId="1663" xr:uid="{00000000-0005-0000-0000-0000A51C0000}"/>
    <cellStyle name="20 % - Accent2 7 2 2 4 2" xfId="5219" xr:uid="{00000000-0005-0000-0000-0000A61C0000}"/>
    <cellStyle name="20 % - Accent2 7 2 2 4 2 2" xfId="33140" xr:uid="{00000000-0005-0000-0000-0000A71C0000}"/>
    <cellStyle name="20 % - Accent2 7 2 2 4 3" xfId="29584" xr:uid="{00000000-0005-0000-0000-0000A81C0000}"/>
    <cellStyle name="20 % - Accent2 7 2 2 5" xfId="4253" xr:uid="{00000000-0005-0000-0000-0000A91C0000}"/>
    <cellStyle name="20 % - Accent2 7 2 2 5 2" xfId="32174" xr:uid="{00000000-0005-0000-0000-0000AA1C0000}"/>
    <cellStyle name="20 % - Accent2 7 2 2 6" xfId="8679" xr:uid="{00000000-0005-0000-0000-0000AB1C0000}"/>
    <cellStyle name="20 % - Accent2 7 2 2 6 2" xfId="36591" xr:uid="{00000000-0005-0000-0000-0000AC1C0000}"/>
    <cellStyle name="20 % - Accent2 7 2 2 7" xfId="18911" xr:uid="{00000000-0005-0000-0000-0000AD1C0000}"/>
    <cellStyle name="20 % - Accent2 7 2 2 7 2" xfId="46823" xr:uid="{00000000-0005-0000-0000-0000AE1C0000}"/>
    <cellStyle name="20 % - Accent2 7 2 2 8" xfId="28618" xr:uid="{00000000-0005-0000-0000-0000AF1C0000}"/>
    <cellStyle name="20 % - Accent2 7 2 3" xfId="2069" xr:uid="{00000000-0005-0000-0000-0000B01C0000}"/>
    <cellStyle name="20 % - Accent2 7 2 3 2" xfId="5625" xr:uid="{00000000-0005-0000-0000-0000B11C0000}"/>
    <cellStyle name="20 % - Accent2 7 2 3 2 2" xfId="13798" xr:uid="{00000000-0005-0000-0000-0000B21C0000}"/>
    <cellStyle name="20 % - Accent2 7 2 3 2 2 2" xfId="24030" xr:uid="{00000000-0005-0000-0000-0000B31C0000}"/>
    <cellStyle name="20 % - Accent2 7 2 3 2 2 2 2" xfId="51942" xr:uid="{00000000-0005-0000-0000-0000B41C0000}"/>
    <cellStyle name="20 % - Accent2 7 2 3 2 2 3" xfId="41710" xr:uid="{00000000-0005-0000-0000-0000B51C0000}"/>
    <cellStyle name="20 % - Accent2 7 2 3 2 3" xfId="8682" xr:uid="{00000000-0005-0000-0000-0000B61C0000}"/>
    <cellStyle name="20 % - Accent2 7 2 3 2 3 2" xfId="36594" xr:uid="{00000000-0005-0000-0000-0000B71C0000}"/>
    <cellStyle name="20 % - Accent2 7 2 3 2 4" xfId="18914" xr:uid="{00000000-0005-0000-0000-0000B81C0000}"/>
    <cellStyle name="20 % - Accent2 7 2 3 2 4 2" xfId="46826" xr:uid="{00000000-0005-0000-0000-0000B91C0000}"/>
    <cellStyle name="20 % - Accent2 7 2 3 2 5" xfId="33546" xr:uid="{00000000-0005-0000-0000-0000BA1C0000}"/>
    <cellStyle name="20 % - Accent2 7 2 3 3" xfId="13797" xr:uid="{00000000-0005-0000-0000-0000BB1C0000}"/>
    <cellStyle name="20 % - Accent2 7 2 3 3 2" xfId="24029" xr:uid="{00000000-0005-0000-0000-0000BC1C0000}"/>
    <cellStyle name="20 % - Accent2 7 2 3 3 2 2" xfId="51941" xr:uid="{00000000-0005-0000-0000-0000BD1C0000}"/>
    <cellStyle name="20 % - Accent2 7 2 3 3 3" xfId="41709" xr:uid="{00000000-0005-0000-0000-0000BE1C0000}"/>
    <cellStyle name="20 % - Accent2 7 2 3 4" xfId="8681" xr:uid="{00000000-0005-0000-0000-0000BF1C0000}"/>
    <cellStyle name="20 % - Accent2 7 2 3 4 2" xfId="36593" xr:uid="{00000000-0005-0000-0000-0000C01C0000}"/>
    <cellStyle name="20 % - Accent2 7 2 3 5" xfId="18913" xr:uid="{00000000-0005-0000-0000-0000C11C0000}"/>
    <cellStyle name="20 % - Accent2 7 2 3 5 2" xfId="46825" xr:uid="{00000000-0005-0000-0000-0000C21C0000}"/>
    <cellStyle name="20 % - Accent2 7 2 3 6" xfId="29990" xr:uid="{00000000-0005-0000-0000-0000C31C0000}"/>
    <cellStyle name="20 % - Accent2 7 2 4" xfId="2475" xr:uid="{00000000-0005-0000-0000-0000C41C0000}"/>
    <cellStyle name="20 % - Accent2 7 2 4 2" xfId="6031" xr:uid="{00000000-0005-0000-0000-0000C51C0000}"/>
    <cellStyle name="20 % - Accent2 7 2 4 2 2" xfId="13800" xr:uid="{00000000-0005-0000-0000-0000C61C0000}"/>
    <cellStyle name="20 % - Accent2 7 2 4 2 2 2" xfId="24032" xr:uid="{00000000-0005-0000-0000-0000C71C0000}"/>
    <cellStyle name="20 % - Accent2 7 2 4 2 2 2 2" xfId="51944" xr:uid="{00000000-0005-0000-0000-0000C81C0000}"/>
    <cellStyle name="20 % - Accent2 7 2 4 2 2 3" xfId="41712" xr:uid="{00000000-0005-0000-0000-0000C91C0000}"/>
    <cellStyle name="20 % - Accent2 7 2 4 2 3" xfId="8684" xr:uid="{00000000-0005-0000-0000-0000CA1C0000}"/>
    <cellStyle name="20 % - Accent2 7 2 4 2 3 2" xfId="36596" xr:uid="{00000000-0005-0000-0000-0000CB1C0000}"/>
    <cellStyle name="20 % - Accent2 7 2 4 2 4" xfId="18916" xr:uid="{00000000-0005-0000-0000-0000CC1C0000}"/>
    <cellStyle name="20 % - Accent2 7 2 4 2 4 2" xfId="46828" xr:uid="{00000000-0005-0000-0000-0000CD1C0000}"/>
    <cellStyle name="20 % - Accent2 7 2 4 2 5" xfId="33952" xr:uid="{00000000-0005-0000-0000-0000CE1C0000}"/>
    <cellStyle name="20 % - Accent2 7 2 4 3" xfId="13799" xr:uid="{00000000-0005-0000-0000-0000CF1C0000}"/>
    <cellStyle name="20 % - Accent2 7 2 4 3 2" xfId="24031" xr:uid="{00000000-0005-0000-0000-0000D01C0000}"/>
    <cellStyle name="20 % - Accent2 7 2 4 3 2 2" xfId="51943" xr:uid="{00000000-0005-0000-0000-0000D11C0000}"/>
    <cellStyle name="20 % - Accent2 7 2 4 3 3" xfId="41711" xr:uid="{00000000-0005-0000-0000-0000D21C0000}"/>
    <cellStyle name="20 % - Accent2 7 2 4 4" xfId="8683" xr:uid="{00000000-0005-0000-0000-0000D31C0000}"/>
    <cellStyle name="20 % - Accent2 7 2 4 4 2" xfId="36595" xr:uid="{00000000-0005-0000-0000-0000D41C0000}"/>
    <cellStyle name="20 % - Accent2 7 2 4 5" xfId="18915" xr:uid="{00000000-0005-0000-0000-0000D51C0000}"/>
    <cellStyle name="20 % - Accent2 7 2 4 5 2" xfId="46827" xr:uid="{00000000-0005-0000-0000-0000D61C0000}"/>
    <cellStyle name="20 % - Accent2 7 2 4 6" xfId="30396" xr:uid="{00000000-0005-0000-0000-0000D71C0000}"/>
    <cellStyle name="20 % - Accent2 7 2 5" xfId="3175" xr:uid="{00000000-0005-0000-0000-0000D81C0000}"/>
    <cellStyle name="20 % - Accent2 7 2 5 2" xfId="6731" xr:uid="{00000000-0005-0000-0000-0000D91C0000}"/>
    <cellStyle name="20 % - Accent2 7 2 5 2 2" xfId="13802" xr:uid="{00000000-0005-0000-0000-0000DA1C0000}"/>
    <cellStyle name="20 % - Accent2 7 2 5 2 2 2" xfId="24034" xr:uid="{00000000-0005-0000-0000-0000DB1C0000}"/>
    <cellStyle name="20 % - Accent2 7 2 5 2 2 2 2" xfId="51946" xr:uid="{00000000-0005-0000-0000-0000DC1C0000}"/>
    <cellStyle name="20 % - Accent2 7 2 5 2 2 3" xfId="41714" xr:uid="{00000000-0005-0000-0000-0000DD1C0000}"/>
    <cellStyle name="20 % - Accent2 7 2 5 2 3" xfId="8686" xr:uid="{00000000-0005-0000-0000-0000DE1C0000}"/>
    <cellStyle name="20 % - Accent2 7 2 5 2 3 2" xfId="36598" xr:uid="{00000000-0005-0000-0000-0000DF1C0000}"/>
    <cellStyle name="20 % - Accent2 7 2 5 2 4" xfId="18918" xr:uid="{00000000-0005-0000-0000-0000E01C0000}"/>
    <cellStyle name="20 % - Accent2 7 2 5 2 4 2" xfId="46830" xr:uid="{00000000-0005-0000-0000-0000E11C0000}"/>
    <cellStyle name="20 % - Accent2 7 2 5 2 5" xfId="34652" xr:uid="{00000000-0005-0000-0000-0000E21C0000}"/>
    <cellStyle name="20 % - Accent2 7 2 5 3" xfId="13801" xr:uid="{00000000-0005-0000-0000-0000E31C0000}"/>
    <cellStyle name="20 % - Accent2 7 2 5 3 2" xfId="24033" xr:uid="{00000000-0005-0000-0000-0000E41C0000}"/>
    <cellStyle name="20 % - Accent2 7 2 5 3 2 2" xfId="51945" xr:uid="{00000000-0005-0000-0000-0000E51C0000}"/>
    <cellStyle name="20 % - Accent2 7 2 5 3 3" xfId="41713" xr:uid="{00000000-0005-0000-0000-0000E61C0000}"/>
    <cellStyle name="20 % - Accent2 7 2 5 4" xfId="8685" xr:uid="{00000000-0005-0000-0000-0000E71C0000}"/>
    <cellStyle name="20 % - Accent2 7 2 5 4 2" xfId="36597" xr:uid="{00000000-0005-0000-0000-0000E81C0000}"/>
    <cellStyle name="20 % - Accent2 7 2 5 5" xfId="18917" xr:uid="{00000000-0005-0000-0000-0000E91C0000}"/>
    <cellStyle name="20 % - Accent2 7 2 5 5 2" xfId="46829" xr:uid="{00000000-0005-0000-0000-0000EA1C0000}"/>
    <cellStyle name="20 % - Accent2 7 2 5 6" xfId="31096" xr:uid="{00000000-0005-0000-0000-0000EB1C0000}"/>
    <cellStyle name="20 % - Accent2 7 2 6" xfId="1117" xr:uid="{00000000-0005-0000-0000-0000EC1C0000}"/>
    <cellStyle name="20 % - Accent2 7 2 6 2" xfId="4673" xr:uid="{00000000-0005-0000-0000-0000ED1C0000}"/>
    <cellStyle name="20 % - Accent2 7 2 6 2 2" xfId="13804" xr:uid="{00000000-0005-0000-0000-0000EE1C0000}"/>
    <cellStyle name="20 % - Accent2 7 2 6 2 2 2" xfId="24036" xr:uid="{00000000-0005-0000-0000-0000EF1C0000}"/>
    <cellStyle name="20 % - Accent2 7 2 6 2 2 2 2" xfId="51948" xr:uid="{00000000-0005-0000-0000-0000F01C0000}"/>
    <cellStyle name="20 % - Accent2 7 2 6 2 2 3" xfId="41716" xr:uid="{00000000-0005-0000-0000-0000F11C0000}"/>
    <cellStyle name="20 % - Accent2 7 2 6 2 3" xfId="8688" xr:uid="{00000000-0005-0000-0000-0000F21C0000}"/>
    <cellStyle name="20 % - Accent2 7 2 6 2 3 2" xfId="36600" xr:uid="{00000000-0005-0000-0000-0000F31C0000}"/>
    <cellStyle name="20 % - Accent2 7 2 6 2 4" xfId="18920" xr:uid="{00000000-0005-0000-0000-0000F41C0000}"/>
    <cellStyle name="20 % - Accent2 7 2 6 2 4 2" xfId="46832" xr:uid="{00000000-0005-0000-0000-0000F51C0000}"/>
    <cellStyle name="20 % - Accent2 7 2 6 2 5" xfId="32594" xr:uid="{00000000-0005-0000-0000-0000F61C0000}"/>
    <cellStyle name="20 % - Accent2 7 2 6 3" xfId="13803" xr:uid="{00000000-0005-0000-0000-0000F71C0000}"/>
    <cellStyle name="20 % - Accent2 7 2 6 3 2" xfId="24035" xr:uid="{00000000-0005-0000-0000-0000F81C0000}"/>
    <cellStyle name="20 % - Accent2 7 2 6 3 2 2" xfId="51947" xr:uid="{00000000-0005-0000-0000-0000F91C0000}"/>
    <cellStyle name="20 % - Accent2 7 2 6 3 3" xfId="41715" xr:uid="{00000000-0005-0000-0000-0000FA1C0000}"/>
    <cellStyle name="20 % - Accent2 7 2 6 4" xfId="8687" xr:uid="{00000000-0005-0000-0000-0000FB1C0000}"/>
    <cellStyle name="20 % - Accent2 7 2 6 4 2" xfId="36599" xr:uid="{00000000-0005-0000-0000-0000FC1C0000}"/>
    <cellStyle name="20 % - Accent2 7 2 6 5" xfId="18919" xr:uid="{00000000-0005-0000-0000-0000FD1C0000}"/>
    <cellStyle name="20 % - Accent2 7 2 6 5 2" xfId="46831" xr:uid="{00000000-0005-0000-0000-0000FE1C0000}"/>
    <cellStyle name="20 % - Accent2 7 2 6 6" xfId="29038" xr:uid="{00000000-0005-0000-0000-0000FF1C0000}"/>
    <cellStyle name="20 % - Accent2 7 2 7" xfId="3889" xr:uid="{00000000-0005-0000-0000-0000001D0000}"/>
    <cellStyle name="20 % - Accent2 7 2 7 2" xfId="8690" xr:uid="{00000000-0005-0000-0000-0000011D0000}"/>
    <cellStyle name="20 % - Accent2 7 2 7 2 2" xfId="13806" xr:uid="{00000000-0005-0000-0000-0000021D0000}"/>
    <cellStyle name="20 % - Accent2 7 2 7 2 2 2" xfId="24038" xr:uid="{00000000-0005-0000-0000-0000031D0000}"/>
    <cellStyle name="20 % - Accent2 7 2 7 2 2 2 2" xfId="51950" xr:uid="{00000000-0005-0000-0000-0000041D0000}"/>
    <cellStyle name="20 % - Accent2 7 2 7 2 2 3" xfId="41718" xr:uid="{00000000-0005-0000-0000-0000051D0000}"/>
    <cellStyle name="20 % - Accent2 7 2 7 2 3" xfId="18922" xr:uid="{00000000-0005-0000-0000-0000061D0000}"/>
    <cellStyle name="20 % - Accent2 7 2 7 2 3 2" xfId="46834" xr:uid="{00000000-0005-0000-0000-0000071D0000}"/>
    <cellStyle name="20 % - Accent2 7 2 7 2 4" xfId="36602" xr:uid="{00000000-0005-0000-0000-0000081D0000}"/>
    <cellStyle name="20 % - Accent2 7 2 7 3" xfId="13805" xr:uid="{00000000-0005-0000-0000-0000091D0000}"/>
    <cellStyle name="20 % - Accent2 7 2 7 3 2" xfId="24037" xr:uid="{00000000-0005-0000-0000-00000A1D0000}"/>
    <cellStyle name="20 % - Accent2 7 2 7 3 2 2" xfId="51949" xr:uid="{00000000-0005-0000-0000-00000B1D0000}"/>
    <cellStyle name="20 % - Accent2 7 2 7 3 3" xfId="41717" xr:uid="{00000000-0005-0000-0000-00000C1D0000}"/>
    <cellStyle name="20 % - Accent2 7 2 7 4" xfId="8689" xr:uid="{00000000-0005-0000-0000-00000D1D0000}"/>
    <cellStyle name="20 % - Accent2 7 2 7 4 2" xfId="36601" xr:uid="{00000000-0005-0000-0000-00000E1D0000}"/>
    <cellStyle name="20 % - Accent2 7 2 7 5" xfId="18921" xr:uid="{00000000-0005-0000-0000-00000F1D0000}"/>
    <cellStyle name="20 % - Accent2 7 2 7 5 2" xfId="46833" xr:uid="{00000000-0005-0000-0000-0000101D0000}"/>
    <cellStyle name="20 % - Accent2 7 2 7 6" xfId="31810" xr:uid="{00000000-0005-0000-0000-0000111D0000}"/>
    <cellStyle name="20 % - Accent2 7 2 8" xfId="7403" xr:uid="{00000000-0005-0000-0000-0000121D0000}"/>
    <cellStyle name="20 % - Accent2 7 2 8 2" xfId="13807" xr:uid="{00000000-0005-0000-0000-0000131D0000}"/>
    <cellStyle name="20 % - Accent2 7 2 8 2 2" xfId="24039" xr:uid="{00000000-0005-0000-0000-0000141D0000}"/>
    <cellStyle name="20 % - Accent2 7 2 8 2 2 2" xfId="51951" xr:uid="{00000000-0005-0000-0000-0000151D0000}"/>
    <cellStyle name="20 % - Accent2 7 2 8 2 3" xfId="41719" xr:uid="{00000000-0005-0000-0000-0000161D0000}"/>
    <cellStyle name="20 % - Accent2 7 2 8 3" xfId="8691" xr:uid="{00000000-0005-0000-0000-0000171D0000}"/>
    <cellStyle name="20 % - Accent2 7 2 8 3 2" xfId="36603" xr:uid="{00000000-0005-0000-0000-0000181D0000}"/>
    <cellStyle name="20 % - Accent2 7 2 8 4" xfId="18923" xr:uid="{00000000-0005-0000-0000-0000191D0000}"/>
    <cellStyle name="20 % - Accent2 7 2 8 4 2" xfId="46835" xr:uid="{00000000-0005-0000-0000-00001A1D0000}"/>
    <cellStyle name="20 % - Accent2 7 2 8 5" xfId="35324" xr:uid="{00000000-0005-0000-0000-00001B1D0000}"/>
    <cellStyle name="20 % - Accent2 7 2 9" xfId="8692" xr:uid="{00000000-0005-0000-0000-00001C1D0000}"/>
    <cellStyle name="20 % - Accent2 7 2 9 2" xfId="13808" xr:uid="{00000000-0005-0000-0000-00001D1D0000}"/>
    <cellStyle name="20 % - Accent2 7 2 9 2 2" xfId="24040" xr:uid="{00000000-0005-0000-0000-00001E1D0000}"/>
    <cellStyle name="20 % - Accent2 7 2 9 2 2 2" xfId="51952" xr:uid="{00000000-0005-0000-0000-00001F1D0000}"/>
    <cellStyle name="20 % - Accent2 7 2 9 2 3" xfId="41720" xr:uid="{00000000-0005-0000-0000-0000201D0000}"/>
    <cellStyle name="20 % - Accent2 7 2 9 3" xfId="18924" xr:uid="{00000000-0005-0000-0000-0000211D0000}"/>
    <cellStyle name="20 % - Accent2 7 2 9 3 2" xfId="46836" xr:uid="{00000000-0005-0000-0000-0000221D0000}"/>
    <cellStyle name="20 % - Accent2 7 2 9 4" xfId="36604" xr:uid="{00000000-0005-0000-0000-0000231D0000}"/>
    <cellStyle name="20 % - Accent2 7 3" xfId="529" xr:uid="{00000000-0005-0000-0000-0000241D0000}"/>
    <cellStyle name="20 % - Accent2 7 3 2" xfId="2671" xr:uid="{00000000-0005-0000-0000-0000251D0000}"/>
    <cellStyle name="20 % - Accent2 7 3 2 2" xfId="6227" xr:uid="{00000000-0005-0000-0000-0000261D0000}"/>
    <cellStyle name="20 % - Accent2 7 3 2 2 2" xfId="13810" xr:uid="{00000000-0005-0000-0000-0000271D0000}"/>
    <cellStyle name="20 % - Accent2 7 3 2 2 2 2" xfId="41722" xr:uid="{00000000-0005-0000-0000-0000281D0000}"/>
    <cellStyle name="20 % - Accent2 7 3 2 2 3" xfId="24042" xr:uid="{00000000-0005-0000-0000-0000291D0000}"/>
    <cellStyle name="20 % - Accent2 7 3 2 2 3 2" xfId="51954" xr:uid="{00000000-0005-0000-0000-00002A1D0000}"/>
    <cellStyle name="20 % - Accent2 7 3 2 2 4" xfId="34148" xr:uid="{00000000-0005-0000-0000-00002B1D0000}"/>
    <cellStyle name="20 % - Accent2 7 3 2 3" xfId="8694" xr:uid="{00000000-0005-0000-0000-00002C1D0000}"/>
    <cellStyle name="20 % - Accent2 7 3 2 3 2" xfId="36606" xr:uid="{00000000-0005-0000-0000-00002D1D0000}"/>
    <cellStyle name="20 % - Accent2 7 3 2 4" xfId="18926" xr:uid="{00000000-0005-0000-0000-00002E1D0000}"/>
    <cellStyle name="20 % - Accent2 7 3 2 4 2" xfId="46838" xr:uid="{00000000-0005-0000-0000-00002F1D0000}"/>
    <cellStyle name="20 % - Accent2 7 3 2 5" xfId="30592" xr:uid="{00000000-0005-0000-0000-0000301D0000}"/>
    <cellStyle name="20 % - Accent2 7 3 3" xfId="3371" xr:uid="{00000000-0005-0000-0000-0000311D0000}"/>
    <cellStyle name="20 % - Accent2 7 3 3 2" xfId="6927" xr:uid="{00000000-0005-0000-0000-0000321D0000}"/>
    <cellStyle name="20 % - Accent2 7 3 3 2 2" xfId="34848" xr:uid="{00000000-0005-0000-0000-0000331D0000}"/>
    <cellStyle name="20 % - Accent2 7 3 3 3" xfId="13809" xr:uid="{00000000-0005-0000-0000-0000341D0000}"/>
    <cellStyle name="20 % - Accent2 7 3 3 3 2" xfId="41721" xr:uid="{00000000-0005-0000-0000-0000351D0000}"/>
    <cellStyle name="20 % - Accent2 7 3 3 4" xfId="24041" xr:uid="{00000000-0005-0000-0000-0000361D0000}"/>
    <cellStyle name="20 % - Accent2 7 3 3 4 2" xfId="51953" xr:uid="{00000000-0005-0000-0000-0000371D0000}"/>
    <cellStyle name="20 % - Accent2 7 3 3 5" xfId="31292" xr:uid="{00000000-0005-0000-0000-0000381D0000}"/>
    <cellStyle name="20 % - Accent2 7 3 4" xfId="1355" xr:uid="{00000000-0005-0000-0000-0000391D0000}"/>
    <cellStyle name="20 % - Accent2 7 3 4 2" xfId="4911" xr:uid="{00000000-0005-0000-0000-00003A1D0000}"/>
    <cellStyle name="20 % - Accent2 7 3 4 2 2" xfId="32832" xr:uid="{00000000-0005-0000-0000-00003B1D0000}"/>
    <cellStyle name="20 % - Accent2 7 3 4 3" xfId="29276" xr:uid="{00000000-0005-0000-0000-00003C1D0000}"/>
    <cellStyle name="20 % - Accent2 7 3 5" xfId="4085" xr:uid="{00000000-0005-0000-0000-00003D1D0000}"/>
    <cellStyle name="20 % - Accent2 7 3 5 2" xfId="32006" xr:uid="{00000000-0005-0000-0000-00003E1D0000}"/>
    <cellStyle name="20 % - Accent2 7 3 6" xfId="8693" xr:uid="{00000000-0005-0000-0000-00003F1D0000}"/>
    <cellStyle name="20 % - Accent2 7 3 6 2" xfId="36605" xr:uid="{00000000-0005-0000-0000-0000401D0000}"/>
    <cellStyle name="20 % - Accent2 7 3 7" xfId="18925" xr:uid="{00000000-0005-0000-0000-0000411D0000}"/>
    <cellStyle name="20 % - Accent2 7 3 7 2" xfId="46837" xr:uid="{00000000-0005-0000-0000-0000421D0000}"/>
    <cellStyle name="20 % - Accent2 7 3 8" xfId="28450" xr:uid="{00000000-0005-0000-0000-0000431D0000}"/>
    <cellStyle name="20 % - Accent2 7 4" xfId="1495" xr:uid="{00000000-0005-0000-0000-0000441D0000}"/>
    <cellStyle name="20 % - Accent2 7 4 2" xfId="5051" xr:uid="{00000000-0005-0000-0000-0000451D0000}"/>
    <cellStyle name="20 % - Accent2 7 4 2 2" xfId="13812" xr:uid="{00000000-0005-0000-0000-0000461D0000}"/>
    <cellStyle name="20 % - Accent2 7 4 2 2 2" xfId="24044" xr:uid="{00000000-0005-0000-0000-0000471D0000}"/>
    <cellStyle name="20 % - Accent2 7 4 2 2 2 2" xfId="51956" xr:uid="{00000000-0005-0000-0000-0000481D0000}"/>
    <cellStyle name="20 % - Accent2 7 4 2 2 3" xfId="41724" xr:uid="{00000000-0005-0000-0000-0000491D0000}"/>
    <cellStyle name="20 % - Accent2 7 4 2 3" xfId="8696" xr:uid="{00000000-0005-0000-0000-00004A1D0000}"/>
    <cellStyle name="20 % - Accent2 7 4 2 3 2" xfId="36608" xr:uid="{00000000-0005-0000-0000-00004B1D0000}"/>
    <cellStyle name="20 % - Accent2 7 4 2 4" xfId="18928" xr:uid="{00000000-0005-0000-0000-00004C1D0000}"/>
    <cellStyle name="20 % - Accent2 7 4 2 4 2" xfId="46840" xr:uid="{00000000-0005-0000-0000-00004D1D0000}"/>
    <cellStyle name="20 % - Accent2 7 4 2 5" xfId="32972" xr:uid="{00000000-0005-0000-0000-00004E1D0000}"/>
    <cellStyle name="20 % - Accent2 7 4 3" xfId="13811" xr:uid="{00000000-0005-0000-0000-00004F1D0000}"/>
    <cellStyle name="20 % - Accent2 7 4 3 2" xfId="24043" xr:uid="{00000000-0005-0000-0000-0000501D0000}"/>
    <cellStyle name="20 % - Accent2 7 4 3 2 2" xfId="51955" xr:uid="{00000000-0005-0000-0000-0000511D0000}"/>
    <cellStyle name="20 % - Accent2 7 4 3 3" xfId="41723" xr:uid="{00000000-0005-0000-0000-0000521D0000}"/>
    <cellStyle name="20 % - Accent2 7 4 4" xfId="8695" xr:uid="{00000000-0005-0000-0000-0000531D0000}"/>
    <cellStyle name="20 % - Accent2 7 4 4 2" xfId="36607" xr:uid="{00000000-0005-0000-0000-0000541D0000}"/>
    <cellStyle name="20 % - Accent2 7 4 5" xfId="18927" xr:uid="{00000000-0005-0000-0000-0000551D0000}"/>
    <cellStyle name="20 % - Accent2 7 4 5 2" xfId="46839" xr:uid="{00000000-0005-0000-0000-0000561D0000}"/>
    <cellStyle name="20 % - Accent2 7 4 6" xfId="29416" xr:uid="{00000000-0005-0000-0000-0000571D0000}"/>
    <cellStyle name="20 % - Accent2 7 5" xfId="1901" xr:uid="{00000000-0005-0000-0000-0000581D0000}"/>
    <cellStyle name="20 % - Accent2 7 5 2" xfId="5457" xr:uid="{00000000-0005-0000-0000-0000591D0000}"/>
    <cellStyle name="20 % - Accent2 7 5 2 2" xfId="13814" xr:uid="{00000000-0005-0000-0000-00005A1D0000}"/>
    <cellStyle name="20 % - Accent2 7 5 2 2 2" xfId="24046" xr:uid="{00000000-0005-0000-0000-00005B1D0000}"/>
    <cellStyle name="20 % - Accent2 7 5 2 2 2 2" xfId="51958" xr:uid="{00000000-0005-0000-0000-00005C1D0000}"/>
    <cellStyle name="20 % - Accent2 7 5 2 2 3" xfId="41726" xr:uid="{00000000-0005-0000-0000-00005D1D0000}"/>
    <cellStyle name="20 % - Accent2 7 5 2 3" xfId="8698" xr:uid="{00000000-0005-0000-0000-00005E1D0000}"/>
    <cellStyle name="20 % - Accent2 7 5 2 3 2" xfId="36610" xr:uid="{00000000-0005-0000-0000-00005F1D0000}"/>
    <cellStyle name="20 % - Accent2 7 5 2 4" xfId="18930" xr:uid="{00000000-0005-0000-0000-0000601D0000}"/>
    <cellStyle name="20 % - Accent2 7 5 2 4 2" xfId="46842" xr:uid="{00000000-0005-0000-0000-0000611D0000}"/>
    <cellStyle name="20 % - Accent2 7 5 2 5" xfId="33378" xr:uid="{00000000-0005-0000-0000-0000621D0000}"/>
    <cellStyle name="20 % - Accent2 7 5 3" xfId="13813" xr:uid="{00000000-0005-0000-0000-0000631D0000}"/>
    <cellStyle name="20 % - Accent2 7 5 3 2" xfId="24045" xr:uid="{00000000-0005-0000-0000-0000641D0000}"/>
    <cellStyle name="20 % - Accent2 7 5 3 2 2" xfId="51957" xr:uid="{00000000-0005-0000-0000-0000651D0000}"/>
    <cellStyle name="20 % - Accent2 7 5 3 3" xfId="41725" xr:uid="{00000000-0005-0000-0000-0000661D0000}"/>
    <cellStyle name="20 % - Accent2 7 5 4" xfId="8697" xr:uid="{00000000-0005-0000-0000-0000671D0000}"/>
    <cellStyle name="20 % - Accent2 7 5 4 2" xfId="36609" xr:uid="{00000000-0005-0000-0000-0000681D0000}"/>
    <cellStyle name="20 % - Accent2 7 5 5" xfId="18929" xr:uid="{00000000-0005-0000-0000-0000691D0000}"/>
    <cellStyle name="20 % - Accent2 7 5 5 2" xfId="46841" xr:uid="{00000000-0005-0000-0000-00006A1D0000}"/>
    <cellStyle name="20 % - Accent2 7 5 6" xfId="29822" xr:uid="{00000000-0005-0000-0000-00006B1D0000}"/>
    <cellStyle name="20 % - Accent2 7 6" xfId="2307" xr:uid="{00000000-0005-0000-0000-00006C1D0000}"/>
    <cellStyle name="20 % - Accent2 7 6 2" xfId="5863" xr:uid="{00000000-0005-0000-0000-00006D1D0000}"/>
    <cellStyle name="20 % - Accent2 7 6 2 2" xfId="13816" xr:uid="{00000000-0005-0000-0000-00006E1D0000}"/>
    <cellStyle name="20 % - Accent2 7 6 2 2 2" xfId="24048" xr:uid="{00000000-0005-0000-0000-00006F1D0000}"/>
    <cellStyle name="20 % - Accent2 7 6 2 2 2 2" xfId="51960" xr:uid="{00000000-0005-0000-0000-0000701D0000}"/>
    <cellStyle name="20 % - Accent2 7 6 2 2 3" xfId="41728" xr:uid="{00000000-0005-0000-0000-0000711D0000}"/>
    <cellStyle name="20 % - Accent2 7 6 2 3" xfId="8700" xr:uid="{00000000-0005-0000-0000-0000721D0000}"/>
    <cellStyle name="20 % - Accent2 7 6 2 3 2" xfId="36612" xr:uid="{00000000-0005-0000-0000-0000731D0000}"/>
    <cellStyle name="20 % - Accent2 7 6 2 4" xfId="18932" xr:uid="{00000000-0005-0000-0000-0000741D0000}"/>
    <cellStyle name="20 % - Accent2 7 6 2 4 2" xfId="46844" xr:uid="{00000000-0005-0000-0000-0000751D0000}"/>
    <cellStyle name="20 % - Accent2 7 6 2 5" xfId="33784" xr:uid="{00000000-0005-0000-0000-0000761D0000}"/>
    <cellStyle name="20 % - Accent2 7 6 3" xfId="13815" xr:uid="{00000000-0005-0000-0000-0000771D0000}"/>
    <cellStyle name="20 % - Accent2 7 6 3 2" xfId="24047" xr:uid="{00000000-0005-0000-0000-0000781D0000}"/>
    <cellStyle name="20 % - Accent2 7 6 3 2 2" xfId="51959" xr:uid="{00000000-0005-0000-0000-0000791D0000}"/>
    <cellStyle name="20 % - Accent2 7 6 3 3" xfId="41727" xr:uid="{00000000-0005-0000-0000-00007A1D0000}"/>
    <cellStyle name="20 % - Accent2 7 6 4" xfId="8699" xr:uid="{00000000-0005-0000-0000-00007B1D0000}"/>
    <cellStyle name="20 % - Accent2 7 6 4 2" xfId="36611" xr:uid="{00000000-0005-0000-0000-00007C1D0000}"/>
    <cellStyle name="20 % - Accent2 7 6 5" xfId="18931" xr:uid="{00000000-0005-0000-0000-00007D1D0000}"/>
    <cellStyle name="20 % - Accent2 7 6 5 2" xfId="46843" xr:uid="{00000000-0005-0000-0000-00007E1D0000}"/>
    <cellStyle name="20 % - Accent2 7 6 6" xfId="30228" xr:uid="{00000000-0005-0000-0000-00007F1D0000}"/>
    <cellStyle name="20 % - Accent2 7 7" xfId="3007" xr:uid="{00000000-0005-0000-0000-0000801D0000}"/>
    <cellStyle name="20 % - Accent2 7 7 2" xfId="6563" xr:uid="{00000000-0005-0000-0000-0000811D0000}"/>
    <cellStyle name="20 % - Accent2 7 7 2 2" xfId="13818" xr:uid="{00000000-0005-0000-0000-0000821D0000}"/>
    <cellStyle name="20 % - Accent2 7 7 2 2 2" xfId="24050" xr:uid="{00000000-0005-0000-0000-0000831D0000}"/>
    <cellStyle name="20 % - Accent2 7 7 2 2 2 2" xfId="51962" xr:uid="{00000000-0005-0000-0000-0000841D0000}"/>
    <cellStyle name="20 % - Accent2 7 7 2 2 3" xfId="41730" xr:uid="{00000000-0005-0000-0000-0000851D0000}"/>
    <cellStyle name="20 % - Accent2 7 7 2 3" xfId="8702" xr:uid="{00000000-0005-0000-0000-0000861D0000}"/>
    <cellStyle name="20 % - Accent2 7 7 2 3 2" xfId="36614" xr:uid="{00000000-0005-0000-0000-0000871D0000}"/>
    <cellStyle name="20 % - Accent2 7 7 2 4" xfId="18934" xr:uid="{00000000-0005-0000-0000-0000881D0000}"/>
    <cellStyle name="20 % - Accent2 7 7 2 4 2" xfId="46846" xr:uid="{00000000-0005-0000-0000-0000891D0000}"/>
    <cellStyle name="20 % - Accent2 7 7 2 5" xfId="34484" xr:uid="{00000000-0005-0000-0000-00008A1D0000}"/>
    <cellStyle name="20 % - Accent2 7 7 3" xfId="13817" xr:uid="{00000000-0005-0000-0000-00008B1D0000}"/>
    <cellStyle name="20 % - Accent2 7 7 3 2" xfId="24049" xr:uid="{00000000-0005-0000-0000-00008C1D0000}"/>
    <cellStyle name="20 % - Accent2 7 7 3 2 2" xfId="51961" xr:uid="{00000000-0005-0000-0000-00008D1D0000}"/>
    <cellStyle name="20 % - Accent2 7 7 3 3" xfId="41729" xr:uid="{00000000-0005-0000-0000-00008E1D0000}"/>
    <cellStyle name="20 % - Accent2 7 7 4" xfId="8701" xr:uid="{00000000-0005-0000-0000-00008F1D0000}"/>
    <cellStyle name="20 % - Accent2 7 7 4 2" xfId="36613" xr:uid="{00000000-0005-0000-0000-0000901D0000}"/>
    <cellStyle name="20 % - Accent2 7 7 5" xfId="18933" xr:uid="{00000000-0005-0000-0000-0000911D0000}"/>
    <cellStyle name="20 % - Accent2 7 7 5 2" xfId="46845" xr:uid="{00000000-0005-0000-0000-0000921D0000}"/>
    <cellStyle name="20 % - Accent2 7 7 6" xfId="30928" xr:uid="{00000000-0005-0000-0000-0000931D0000}"/>
    <cellStyle name="20 % - Accent2 7 8" xfId="949" xr:uid="{00000000-0005-0000-0000-0000941D0000}"/>
    <cellStyle name="20 % - Accent2 7 8 2" xfId="4505" xr:uid="{00000000-0005-0000-0000-0000951D0000}"/>
    <cellStyle name="20 % - Accent2 7 8 2 2" xfId="13820" xr:uid="{00000000-0005-0000-0000-0000961D0000}"/>
    <cellStyle name="20 % - Accent2 7 8 2 2 2" xfId="24052" xr:uid="{00000000-0005-0000-0000-0000971D0000}"/>
    <cellStyle name="20 % - Accent2 7 8 2 2 2 2" xfId="51964" xr:uid="{00000000-0005-0000-0000-0000981D0000}"/>
    <cellStyle name="20 % - Accent2 7 8 2 2 3" xfId="41732" xr:uid="{00000000-0005-0000-0000-0000991D0000}"/>
    <cellStyle name="20 % - Accent2 7 8 2 3" xfId="8704" xr:uid="{00000000-0005-0000-0000-00009A1D0000}"/>
    <cellStyle name="20 % - Accent2 7 8 2 3 2" xfId="36616" xr:uid="{00000000-0005-0000-0000-00009B1D0000}"/>
    <cellStyle name="20 % - Accent2 7 8 2 4" xfId="18936" xr:uid="{00000000-0005-0000-0000-00009C1D0000}"/>
    <cellStyle name="20 % - Accent2 7 8 2 4 2" xfId="46848" xr:uid="{00000000-0005-0000-0000-00009D1D0000}"/>
    <cellStyle name="20 % - Accent2 7 8 2 5" xfId="32426" xr:uid="{00000000-0005-0000-0000-00009E1D0000}"/>
    <cellStyle name="20 % - Accent2 7 8 3" xfId="13819" xr:uid="{00000000-0005-0000-0000-00009F1D0000}"/>
    <cellStyle name="20 % - Accent2 7 8 3 2" xfId="24051" xr:uid="{00000000-0005-0000-0000-0000A01D0000}"/>
    <cellStyle name="20 % - Accent2 7 8 3 2 2" xfId="51963" xr:uid="{00000000-0005-0000-0000-0000A11D0000}"/>
    <cellStyle name="20 % - Accent2 7 8 3 3" xfId="41731" xr:uid="{00000000-0005-0000-0000-0000A21D0000}"/>
    <cellStyle name="20 % - Accent2 7 8 4" xfId="8703" xr:uid="{00000000-0005-0000-0000-0000A31D0000}"/>
    <cellStyle name="20 % - Accent2 7 8 4 2" xfId="36615" xr:uid="{00000000-0005-0000-0000-0000A41D0000}"/>
    <cellStyle name="20 % - Accent2 7 8 5" xfId="18935" xr:uid="{00000000-0005-0000-0000-0000A51D0000}"/>
    <cellStyle name="20 % - Accent2 7 8 5 2" xfId="46847" xr:uid="{00000000-0005-0000-0000-0000A61D0000}"/>
    <cellStyle name="20 % - Accent2 7 8 6" xfId="28870" xr:uid="{00000000-0005-0000-0000-0000A71D0000}"/>
    <cellStyle name="20 % - Accent2 7 9" xfId="3721" xr:uid="{00000000-0005-0000-0000-0000A81D0000}"/>
    <cellStyle name="20 % - Accent2 7 9 2" xfId="8706" xr:uid="{00000000-0005-0000-0000-0000A91D0000}"/>
    <cellStyle name="20 % - Accent2 7 9 2 2" xfId="13822" xr:uid="{00000000-0005-0000-0000-0000AA1D0000}"/>
    <cellStyle name="20 % - Accent2 7 9 2 2 2" xfId="24054" xr:uid="{00000000-0005-0000-0000-0000AB1D0000}"/>
    <cellStyle name="20 % - Accent2 7 9 2 2 2 2" xfId="51966" xr:uid="{00000000-0005-0000-0000-0000AC1D0000}"/>
    <cellStyle name="20 % - Accent2 7 9 2 2 3" xfId="41734" xr:uid="{00000000-0005-0000-0000-0000AD1D0000}"/>
    <cellStyle name="20 % - Accent2 7 9 2 3" xfId="18938" xr:uid="{00000000-0005-0000-0000-0000AE1D0000}"/>
    <cellStyle name="20 % - Accent2 7 9 2 3 2" xfId="46850" xr:uid="{00000000-0005-0000-0000-0000AF1D0000}"/>
    <cellStyle name="20 % - Accent2 7 9 2 4" xfId="36618" xr:uid="{00000000-0005-0000-0000-0000B01D0000}"/>
    <cellStyle name="20 % - Accent2 7 9 3" xfId="13821" xr:uid="{00000000-0005-0000-0000-0000B11D0000}"/>
    <cellStyle name="20 % - Accent2 7 9 3 2" xfId="24053" xr:uid="{00000000-0005-0000-0000-0000B21D0000}"/>
    <cellStyle name="20 % - Accent2 7 9 3 2 2" xfId="51965" xr:uid="{00000000-0005-0000-0000-0000B31D0000}"/>
    <cellStyle name="20 % - Accent2 7 9 3 3" xfId="41733" xr:uid="{00000000-0005-0000-0000-0000B41D0000}"/>
    <cellStyle name="20 % - Accent2 7 9 4" xfId="8705" xr:uid="{00000000-0005-0000-0000-0000B51D0000}"/>
    <cellStyle name="20 % - Accent2 7 9 4 2" xfId="36617" xr:uid="{00000000-0005-0000-0000-0000B61D0000}"/>
    <cellStyle name="20 % - Accent2 7 9 5" xfId="18937" xr:uid="{00000000-0005-0000-0000-0000B71D0000}"/>
    <cellStyle name="20 % - Accent2 7 9 5 2" xfId="46849" xr:uid="{00000000-0005-0000-0000-0000B81D0000}"/>
    <cellStyle name="20 % - Accent2 7 9 6" xfId="31642" xr:uid="{00000000-0005-0000-0000-0000B91D0000}"/>
    <cellStyle name="20 % - Accent2 8" xfId="247" xr:uid="{00000000-0005-0000-0000-0000BA1D0000}"/>
    <cellStyle name="20 % - Accent2 8 10" xfId="8707" xr:uid="{00000000-0005-0000-0000-0000BB1D0000}"/>
    <cellStyle name="20 % - Accent2 8 10 2" xfId="13823" xr:uid="{00000000-0005-0000-0000-0000BC1D0000}"/>
    <cellStyle name="20 % - Accent2 8 10 2 2" xfId="24055" xr:uid="{00000000-0005-0000-0000-0000BD1D0000}"/>
    <cellStyle name="20 % - Accent2 8 10 2 2 2" xfId="51967" xr:uid="{00000000-0005-0000-0000-0000BE1D0000}"/>
    <cellStyle name="20 % - Accent2 8 10 2 3" xfId="41735" xr:uid="{00000000-0005-0000-0000-0000BF1D0000}"/>
    <cellStyle name="20 % - Accent2 8 10 3" xfId="18939" xr:uid="{00000000-0005-0000-0000-0000C01D0000}"/>
    <cellStyle name="20 % - Accent2 8 10 3 2" xfId="46851" xr:uid="{00000000-0005-0000-0000-0000C11D0000}"/>
    <cellStyle name="20 % - Accent2 8 10 4" xfId="36619" xr:uid="{00000000-0005-0000-0000-0000C21D0000}"/>
    <cellStyle name="20 % - Accent2 8 11" xfId="8708" xr:uid="{00000000-0005-0000-0000-0000C31D0000}"/>
    <cellStyle name="20 % - Accent2 8 11 2" xfId="13824" xr:uid="{00000000-0005-0000-0000-0000C41D0000}"/>
    <cellStyle name="20 % - Accent2 8 11 2 2" xfId="24056" xr:uid="{00000000-0005-0000-0000-0000C51D0000}"/>
    <cellStyle name="20 % - Accent2 8 11 2 2 2" xfId="51968" xr:uid="{00000000-0005-0000-0000-0000C61D0000}"/>
    <cellStyle name="20 % - Accent2 8 11 2 3" xfId="41736" xr:uid="{00000000-0005-0000-0000-0000C71D0000}"/>
    <cellStyle name="20 % - Accent2 8 11 3" xfId="18940" xr:uid="{00000000-0005-0000-0000-0000C81D0000}"/>
    <cellStyle name="20 % - Accent2 8 11 3 2" xfId="46852" xr:uid="{00000000-0005-0000-0000-0000C91D0000}"/>
    <cellStyle name="20 % - Accent2 8 11 4" xfId="36620" xr:uid="{00000000-0005-0000-0000-0000CA1D0000}"/>
    <cellStyle name="20 % - Accent2 8 12" xfId="7812" xr:uid="{00000000-0005-0000-0000-0000CB1D0000}"/>
    <cellStyle name="20 % - Accent2 8 12 2" xfId="12929" xr:uid="{00000000-0005-0000-0000-0000CC1D0000}"/>
    <cellStyle name="20 % - Accent2 8 12 2 2" xfId="23161" xr:uid="{00000000-0005-0000-0000-0000CD1D0000}"/>
    <cellStyle name="20 % - Accent2 8 12 2 2 2" xfId="51073" xr:uid="{00000000-0005-0000-0000-0000CE1D0000}"/>
    <cellStyle name="20 % - Accent2 8 12 2 3" xfId="40841" xr:uid="{00000000-0005-0000-0000-0000CF1D0000}"/>
    <cellStyle name="20 % - Accent2 8 12 3" xfId="18045" xr:uid="{00000000-0005-0000-0000-0000D01D0000}"/>
    <cellStyle name="20 % - Accent2 8 12 3 2" xfId="45957" xr:uid="{00000000-0005-0000-0000-0000D11D0000}"/>
    <cellStyle name="20 % - Accent2 8 12 4" xfId="35725" xr:uid="{00000000-0005-0000-0000-0000D21D0000}"/>
    <cellStyle name="20 % - Accent2 8 13" xfId="12764" xr:uid="{00000000-0005-0000-0000-0000D31D0000}"/>
    <cellStyle name="20 % - Accent2 8 13 2" xfId="22996" xr:uid="{00000000-0005-0000-0000-0000D41D0000}"/>
    <cellStyle name="20 % - Accent2 8 13 2 2" xfId="50908" xr:uid="{00000000-0005-0000-0000-0000D51D0000}"/>
    <cellStyle name="20 % - Accent2 8 13 3" xfId="40676" xr:uid="{00000000-0005-0000-0000-0000D61D0000}"/>
    <cellStyle name="20 % - Accent2 8 14" xfId="7643" xr:uid="{00000000-0005-0000-0000-0000D71D0000}"/>
    <cellStyle name="20 % - Accent2 8 14 2" xfId="35560" xr:uid="{00000000-0005-0000-0000-0000D81D0000}"/>
    <cellStyle name="20 % - Accent2 8 15" xfId="17880" xr:uid="{00000000-0005-0000-0000-0000D91D0000}"/>
    <cellStyle name="20 % - Accent2 8 15 2" xfId="45792" xr:uid="{00000000-0005-0000-0000-0000DA1D0000}"/>
    <cellStyle name="20 % - Accent2 8 16" xfId="28168" xr:uid="{00000000-0005-0000-0000-0000DB1D0000}"/>
    <cellStyle name="20 % - Accent2 8 2" xfId="611" xr:uid="{00000000-0005-0000-0000-0000DC1D0000}"/>
    <cellStyle name="20 % - Accent2 8 2 2" xfId="2753" xr:uid="{00000000-0005-0000-0000-0000DD1D0000}"/>
    <cellStyle name="20 % - Accent2 8 2 2 2" xfId="6309" xr:uid="{00000000-0005-0000-0000-0000DE1D0000}"/>
    <cellStyle name="20 % - Accent2 8 2 2 2 2" xfId="13826" xr:uid="{00000000-0005-0000-0000-0000DF1D0000}"/>
    <cellStyle name="20 % - Accent2 8 2 2 2 2 2" xfId="41738" xr:uid="{00000000-0005-0000-0000-0000E01D0000}"/>
    <cellStyle name="20 % - Accent2 8 2 2 2 3" xfId="24058" xr:uid="{00000000-0005-0000-0000-0000E11D0000}"/>
    <cellStyle name="20 % - Accent2 8 2 2 2 3 2" xfId="51970" xr:uid="{00000000-0005-0000-0000-0000E21D0000}"/>
    <cellStyle name="20 % - Accent2 8 2 2 2 4" xfId="34230" xr:uid="{00000000-0005-0000-0000-0000E31D0000}"/>
    <cellStyle name="20 % - Accent2 8 2 2 3" xfId="8710" xr:uid="{00000000-0005-0000-0000-0000E41D0000}"/>
    <cellStyle name="20 % - Accent2 8 2 2 3 2" xfId="36622" xr:uid="{00000000-0005-0000-0000-0000E51D0000}"/>
    <cellStyle name="20 % - Accent2 8 2 2 4" xfId="18942" xr:uid="{00000000-0005-0000-0000-0000E61D0000}"/>
    <cellStyle name="20 % - Accent2 8 2 2 4 2" xfId="46854" xr:uid="{00000000-0005-0000-0000-0000E71D0000}"/>
    <cellStyle name="20 % - Accent2 8 2 2 5" xfId="30674" xr:uid="{00000000-0005-0000-0000-0000E81D0000}"/>
    <cellStyle name="20 % - Accent2 8 2 3" xfId="3453" xr:uid="{00000000-0005-0000-0000-0000E91D0000}"/>
    <cellStyle name="20 % - Accent2 8 2 3 2" xfId="7009" xr:uid="{00000000-0005-0000-0000-0000EA1D0000}"/>
    <cellStyle name="20 % - Accent2 8 2 3 2 2" xfId="34930" xr:uid="{00000000-0005-0000-0000-0000EB1D0000}"/>
    <cellStyle name="20 % - Accent2 8 2 3 3" xfId="13825" xr:uid="{00000000-0005-0000-0000-0000EC1D0000}"/>
    <cellStyle name="20 % - Accent2 8 2 3 3 2" xfId="41737" xr:uid="{00000000-0005-0000-0000-0000ED1D0000}"/>
    <cellStyle name="20 % - Accent2 8 2 3 4" xfId="24057" xr:uid="{00000000-0005-0000-0000-0000EE1D0000}"/>
    <cellStyle name="20 % - Accent2 8 2 3 4 2" xfId="51969" xr:uid="{00000000-0005-0000-0000-0000EF1D0000}"/>
    <cellStyle name="20 % - Accent2 8 2 3 5" xfId="31374" xr:uid="{00000000-0005-0000-0000-0000F01D0000}"/>
    <cellStyle name="20 % - Accent2 8 2 4" xfId="1269" xr:uid="{00000000-0005-0000-0000-0000F11D0000}"/>
    <cellStyle name="20 % - Accent2 8 2 4 2" xfId="4825" xr:uid="{00000000-0005-0000-0000-0000F21D0000}"/>
    <cellStyle name="20 % - Accent2 8 2 4 2 2" xfId="32746" xr:uid="{00000000-0005-0000-0000-0000F31D0000}"/>
    <cellStyle name="20 % - Accent2 8 2 4 3" xfId="29190" xr:uid="{00000000-0005-0000-0000-0000F41D0000}"/>
    <cellStyle name="20 % - Accent2 8 2 5" xfId="4167" xr:uid="{00000000-0005-0000-0000-0000F51D0000}"/>
    <cellStyle name="20 % - Accent2 8 2 5 2" xfId="32088" xr:uid="{00000000-0005-0000-0000-0000F61D0000}"/>
    <cellStyle name="20 % - Accent2 8 2 6" xfId="8709" xr:uid="{00000000-0005-0000-0000-0000F71D0000}"/>
    <cellStyle name="20 % - Accent2 8 2 6 2" xfId="36621" xr:uid="{00000000-0005-0000-0000-0000F81D0000}"/>
    <cellStyle name="20 % - Accent2 8 2 7" xfId="18941" xr:uid="{00000000-0005-0000-0000-0000F91D0000}"/>
    <cellStyle name="20 % - Accent2 8 2 7 2" xfId="46853" xr:uid="{00000000-0005-0000-0000-0000FA1D0000}"/>
    <cellStyle name="20 % - Accent2 8 2 8" xfId="28532" xr:uid="{00000000-0005-0000-0000-0000FB1D0000}"/>
    <cellStyle name="20 % - Accent2 8 3" xfId="1577" xr:uid="{00000000-0005-0000-0000-0000FC1D0000}"/>
    <cellStyle name="20 % - Accent2 8 3 2" xfId="5133" xr:uid="{00000000-0005-0000-0000-0000FD1D0000}"/>
    <cellStyle name="20 % - Accent2 8 3 2 2" xfId="13828" xr:uid="{00000000-0005-0000-0000-0000FE1D0000}"/>
    <cellStyle name="20 % - Accent2 8 3 2 2 2" xfId="24060" xr:uid="{00000000-0005-0000-0000-0000FF1D0000}"/>
    <cellStyle name="20 % - Accent2 8 3 2 2 2 2" xfId="51972" xr:uid="{00000000-0005-0000-0000-0000001E0000}"/>
    <cellStyle name="20 % - Accent2 8 3 2 2 3" xfId="41740" xr:uid="{00000000-0005-0000-0000-0000011E0000}"/>
    <cellStyle name="20 % - Accent2 8 3 2 3" xfId="8712" xr:uid="{00000000-0005-0000-0000-0000021E0000}"/>
    <cellStyle name="20 % - Accent2 8 3 2 3 2" xfId="36624" xr:uid="{00000000-0005-0000-0000-0000031E0000}"/>
    <cellStyle name="20 % - Accent2 8 3 2 4" xfId="18944" xr:uid="{00000000-0005-0000-0000-0000041E0000}"/>
    <cellStyle name="20 % - Accent2 8 3 2 4 2" xfId="46856" xr:uid="{00000000-0005-0000-0000-0000051E0000}"/>
    <cellStyle name="20 % - Accent2 8 3 2 5" xfId="33054" xr:uid="{00000000-0005-0000-0000-0000061E0000}"/>
    <cellStyle name="20 % - Accent2 8 3 3" xfId="13827" xr:uid="{00000000-0005-0000-0000-0000071E0000}"/>
    <cellStyle name="20 % - Accent2 8 3 3 2" xfId="24059" xr:uid="{00000000-0005-0000-0000-0000081E0000}"/>
    <cellStyle name="20 % - Accent2 8 3 3 2 2" xfId="51971" xr:uid="{00000000-0005-0000-0000-0000091E0000}"/>
    <cellStyle name="20 % - Accent2 8 3 3 3" xfId="41739" xr:uid="{00000000-0005-0000-0000-00000A1E0000}"/>
    <cellStyle name="20 % - Accent2 8 3 4" xfId="8711" xr:uid="{00000000-0005-0000-0000-00000B1E0000}"/>
    <cellStyle name="20 % - Accent2 8 3 4 2" xfId="36623" xr:uid="{00000000-0005-0000-0000-00000C1E0000}"/>
    <cellStyle name="20 % - Accent2 8 3 5" xfId="18943" xr:uid="{00000000-0005-0000-0000-00000D1E0000}"/>
    <cellStyle name="20 % - Accent2 8 3 5 2" xfId="46855" xr:uid="{00000000-0005-0000-0000-00000E1E0000}"/>
    <cellStyle name="20 % - Accent2 8 3 6" xfId="29498" xr:uid="{00000000-0005-0000-0000-00000F1E0000}"/>
    <cellStyle name="20 % - Accent2 8 4" xfId="1983" xr:uid="{00000000-0005-0000-0000-0000101E0000}"/>
    <cellStyle name="20 % - Accent2 8 4 2" xfId="5539" xr:uid="{00000000-0005-0000-0000-0000111E0000}"/>
    <cellStyle name="20 % - Accent2 8 4 2 2" xfId="13830" xr:uid="{00000000-0005-0000-0000-0000121E0000}"/>
    <cellStyle name="20 % - Accent2 8 4 2 2 2" xfId="24062" xr:uid="{00000000-0005-0000-0000-0000131E0000}"/>
    <cellStyle name="20 % - Accent2 8 4 2 2 2 2" xfId="51974" xr:uid="{00000000-0005-0000-0000-0000141E0000}"/>
    <cellStyle name="20 % - Accent2 8 4 2 2 3" xfId="41742" xr:uid="{00000000-0005-0000-0000-0000151E0000}"/>
    <cellStyle name="20 % - Accent2 8 4 2 3" xfId="8714" xr:uid="{00000000-0005-0000-0000-0000161E0000}"/>
    <cellStyle name="20 % - Accent2 8 4 2 3 2" xfId="36626" xr:uid="{00000000-0005-0000-0000-0000171E0000}"/>
    <cellStyle name="20 % - Accent2 8 4 2 4" xfId="18946" xr:uid="{00000000-0005-0000-0000-0000181E0000}"/>
    <cellStyle name="20 % - Accent2 8 4 2 4 2" xfId="46858" xr:uid="{00000000-0005-0000-0000-0000191E0000}"/>
    <cellStyle name="20 % - Accent2 8 4 2 5" xfId="33460" xr:uid="{00000000-0005-0000-0000-00001A1E0000}"/>
    <cellStyle name="20 % - Accent2 8 4 3" xfId="13829" xr:uid="{00000000-0005-0000-0000-00001B1E0000}"/>
    <cellStyle name="20 % - Accent2 8 4 3 2" xfId="24061" xr:uid="{00000000-0005-0000-0000-00001C1E0000}"/>
    <cellStyle name="20 % - Accent2 8 4 3 2 2" xfId="51973" xr:uid="{00000000-0005-0000-0000-00001D1E0000}"/>
    <cellStyle name="20 % - Accent2 8 4 3 3" xfId="41741" xr:uid="{00000000-0005-0000-0000-00001E1E0000}"/>
    <cellStyle name="20 % - Accent2 8 4 4" xfId="8713" xr:uid="{00000000-0005-0000-0000-00001F1E0000}"/>
    <cellStyle name="20 % - Accent2 8 4 4 2" xfId="36625" xr:uid="{00000000-0005-0000-0000-0000201E0000}"/>
    <cellStyle name="20 % - Accent2 8 4 5" xfId="18945" xr:uid="{00000000-0005-0000-0000-0000211E0000}"/>
    <cellStyle name="20 % - Accent2 8 4 5 2" xfId="46857" xr:uid="{00000000-0005-0000-0000-0000221E0000}"/>
    <cellStyle name="20 % - Accent2 8 4 6" xfId="29904" xr:uid="{00000000-0005-0000-0000-0000231E0000}"/>
    <cellStyle name="20 % - Accent2 8 5" xfId="2389" xr:uid="{00000000-0005-0000-0000-0000241E0000}"/>
    <cellStyle name="20 % - Accent2 8 5 2" xfId="5945" xr:uid="{00000000-0005-0000-0000-0000251E0000}"/>
    <cellStyle name="20 % - Accent2 8 5 2 2" xfId="13832" xr:uid="{00000000-0005-0000-0000-0000261E0000}"/>
    <cellStyle name="20 % - Accent2 8 5 2 2 2" xfId="24064" xr:uid="{00000000-0005-0000-0000-0000271E0000}"/>
    <cellStyle name="20 % - Accent2 8 5 2 2 2 2" xfId="51976" xr:uid="{00000000-0005-0000-0000-0000281E0000}"/>
    <cellStyle name="20 % - Accent2 8 5 2 2 3" xfId="41744" xr:uid="{00000000-0005-0000-0000-0000291E0000}"/>
    <cellStyle name="20 % - Accent2 8 5 2 3" xfId="8716" xr:uid="{00000000-0005-0000-0000-00002A1E0000}"/>
    <cellStyle name="20 % - Accent2 8 5 2 3 2" xfId="36628" xr:uid="{00000000-0005-0000-0000-00002B1E0000}"/>
    <cellStyle name="20 % - Accent2 8 5 2 4" xfId="18948" xr:uid="{00000000-0005-0000-0000-00002C1E0000}"/>
    <cellStyle name="20 % - Accent2 8 5 2 4 2" xfId="46860" xr:uid="{00000000-0005-0000-0000-00002D1E0000}"/>
    <cellStyle name="20 % - Accent2 8 5 2 5" xfId="33866" xr:uid="{00000000-0005-0000-0000-00002E1E0000}"/>
    <cellStyle name="20 % - Accent2 8 5 3" xfId="13831" xr:uid="{00000000-0005-0000-0000-00002F1E0000}"/>
    <cellStyle name="20 % - Accent2 8 5 3 2" xfId="24063" xr:uid="{00000000-0005-0000-0000-0000301E0000}"/>
    <cellStyle name="20 % - Accent2 8 5 3 2 2" xfId="51975" xr:uid="{00000000-0005-0000-0000-0000311E0000}"/>
    <cellStyle name="20 % - Accent2 8 5 3 3" xfId="41743" xr:uid="{00000000-0005-0000-0000-0000321E0000}"/>
    <cellStyle name="20 % - Accent2 8 5 4" xfId="8715" xr:uid="{00000000-0005-0000-0000-0000331E0000}"/>
    <cellStyle name="20 % - Accent2 8 5 4 2" xfId="36627" xr:uid="{00000000-0005-0000-0000-0000341E0000}"/>
    <cellStyle name="20 % - Accent2 8 5 5" xfId="18947" xr:uid="{00000000-0005-0000-0000-0000351E0000}"/>
    <cellStyle name="20 % - Accent2 8 5 5 2" xfId="46859" xr:uid="{00000000-0005-0000-0000-0000361E0000}"/>
    <cellStyle name="20 % - Accent2 8 5 6" xfId="30310" xr:uid="{00000000-0005-0000-0000-0000371E0000}"/>
    <cellStyle name="20 % - Accent2 8 6" xfId="3089" xr:uid="{00000000-0005-0000-0000-0000381E0000}"/>
    <cellStyle name="20 % - Accent2 8 6 2" xfId="6645" xr:uid="{00000000-0005-0000-0000-0000391E0000}"/>
    <cellStyle name="20 % - Accent2 8 6 2 2" xfId="13834" xr:uid="{00000000-0005-0000-0000-00003A1E0000}"/>
    <cellStyle name="20 % - Accent2 8 6 2 2 2" xfId="24066" xr:uid="{00000000-0005-0000-0000-00003B1E0000}"/>
    <cellStyle name="20 % - Accent2 8 6 2 2 2 2" xfId="51978" xr:uid="{00000000-0005-0000-0000-00003C1E0000}"/>
    <cellStyle name="20 % - Accent2 8 6 2 2 3" xfId="41746" xr:uid="{00000000-0005-0000-0000-00003D1E0000}"/>
    <cellStyle name="20 % - Accent2 8 6 2 3" xfId="8718" xr:uid="{00000000-0005-0000-0000-00003E1E0000}"/>
    <cellStyle name="20 % - Accent2 8 6 2 3 2" xfId="36630" xr:uid="{00000000-0005-0000-0000-00003F1E0000}"/>
    <cellStyle name="20 % - Accent2 8 6 2 4" xfId="18950" xr:uid="{00000000-0005-0000-0000-0000401E0000}"/>
    <cellStyle name="20 % - Accent2 8 6 2 4 2" xfId="46862" xr:uid="{00000000-0005-0000-0000-0000411E0000}"/>
    <cellStyle name="20 % - Accent2 8 6 2 5" xfId="34566" xr:uid="{00000000-0005-0000-0000-0000421E0000}"/>
    <cellStyle name="20 % - Accent2 8 6 3" xfId="13833" xr:uid="{00000000-0005-0000-0000-0000431E0000}"/>
    <cellStyle name="20 % - Accent2 8 6 3 2" xfId="24065" xr:uid="{00000000-0005-0000-0000-0000441E0000}"/>
    <cellStyle name="20 % - Accent2 8 6 3 2 2" xfId="51977" xr:uid="{00000000-0005-0000-0000-0000451E0000}"/>
    <cellStyle name="20 % - Accent2 8 6 3 3" xfId="41745" xr:uid="{00000000-0005-0000-0000-0000461E0000}"/>
    <cellStyle name="20 % - Accent2 8 6 4" xfId="8717" xr:uid="{00000000-0005-0000-0000-0000471E0000}"/>
    <cellStyle name="20 % - Accent2 8 6 4 2" xfId="36629" xr:uid="{00000000-0005-0000-0000-0000481E0000}"/>
    <cellStyle name="20 % - Accent2 8 6 5" xfId="18949" xr:uid="{00000000-0005-0000-0000-0000491E0000}"/>
    <cellStyle name="20 % - Accent2 8 6 5 2" xfId="46861" xr:uid="{00000000-0005-0000-0000-00004A1E0000}"/>
    <cellStyle name="20 % - Accent2 8 6 6" xfId="31010" xr:uid="{00000000-0005-0000-0000-00004B1E0000}"/>
    <cellStyle name="20 % - Accent2 8 7" xfId="1031" xr:uid="{00000000-0005-0000-0000-00004C1E0000}"/>
    <cellStyle name="20 % - Accent2 8 7 2" xfId="4587" xr:uid="{00000000-0005-0000-0000-00004D1E0000}"/>
    <cellStyle name="20 % - Accent2 8 7 2 2" xfId="13836" xr:uid="{00000000-0005-0000-0000-00004E1E0000}"/>
    <cellStyle name="20 % - Accent2 8 7 2 2 2" xfId="24068" xr:uid="{00000000-0005-0000-0000-00004F1E0000}"/>
    <cellStyle name="20 % - Accent2 8 7 2 2 2 2" xfId="51980" xr:uid="{00000000-0005-0000-0000-0000501E0000}"/>
    <cellStyle name="20 % - Accent2 8 7 2 2 3" xfId="41748" xr:uid="{00000000-0005-0000-0000-0000511E0000}"/>
    <cellStyle name="20 % - Accent2 8 7 2 3" xfId="8720" xr:uid="{00000000-0005-0000-0000-0000521E0000}"/>
    <cellStyle name="20 % - Accent2 8 7 2 3 2" xfId="36632" xr:uid="{00000000-0005-0000-0000-0000531E0000}"/>
    <cellStyle name="20 % - Accent2 8 7 2 4" xfId="18952" xr:uid="{00000000-0005-0000-0000-0000541E0000}"/>
    <cellStyle name="20 % - Accent2 8 7 2 4 2" xfId="46864" xr:uid="{00000000-0005-0000-0000-0000551E0000}"/>
    <cellStyle name="20 % - Accent2 8 7 2 5" xfId="32508" xr:uid="{00000000-0005-0000-0000-0000561E0000}"/>
    <cellStyle name="20 % - Accent2 8 7 3" xfId="13835" xr:uid="{00000000-0005-0000-0000-0000571E0000}"/>
    <cellStyle name="20 % - Accent2 8 7 3 2" xfId="24067" xr:uid="{00000000-0005-0000-0000-0000581E0000}"/>
    <cellStyle name="20 % - Accent2 8 7 3 2 2" xfId="51979" xr:uid="{00000000-0005-0000-0000-0000591E0000}"/>
    <cellStyle name="20 % - Accent2 8 7 3 3" xfId="41747" xr:uid="{00000000-0005-0000-0000-00005A1E0000}"/>
    <cellStyle name="20 % - Accent2 8 7 4" xfId="8719" xr:uid="{00000000-0005-0000-0000-00005B1E0000}"/>
    <cellStyle name="20 % - Accent2 8 7 4 2" xfId="36631" xr:uid="{00000000-0005-0000-0000-00005C1E0000}"/>
    <cellStyle name="20 % - Accent2 8 7 5" xfId="18951" xr:uid="{00000000-0005-0000-0000-00005D1E0000}"/>
    <cellStyle name="20 % - Accent2 8 7 5 2" xfId="46863" xr:uid="{00000000-0005-0000-0000-00005E1E0000}"/>
    <cellStyle name="20 % - Accent2 8 7 6" xfId="28952" xr:uid="{00000000-0005-0000-0000-00005F1E0000}"/>
    <cellStyle name="20 % - Accent2 8 8" xfId="3803" xr:uid="{00000000-0005-0000-0000-0000601E0000}"/>
    <cellStyle name="20 % - Accent2 8 8 2" xfId="8722" xr:uid="{00000000-0005-0000-0000-0000611E0000}"/>
    <cellStyle name="20 % - Accent2 8 8 2 2" xfId="13838" xr:uid="{00000000-0005-0000-0000-0000621E0000}"/>
    <cellStyle name="20 % - Accent2 8 8 2 2 2" xfId="24070" xr:uid="{00000000-0005-0000-0000-0000631E0000}"/>
    <cellStyle name="20 % - Accent2 8 8 2 2 2 2" xfId="51982" xr:uid="{00000000-0005-0000-0000-0000641E0000}"/>
    <cellStyle name="20 % - Accent2 8 8 2 2 3" xfId="41750" xr:uid="{00000000-0005-0000-0000-0000651E0000}"/>
    <cellStyle name="20 % - Accent2 8 8 2 3" xfId="18954" xr:uid="{00000000-0005-0000-0000-0000661E0000}"/>
    <cellStyle name="20 % - Accent2 8 8 2 3 2" xfId="46866" xr:uid="{00000000-0005-0000-0000-0000671E0000}"/>
    <cellStyle name="20 % - Accent2 8 8 2 4" xfId="36634" xr:uid="{00000000-0005-0000-0000-0000681E0000}"/>
    <cellStyle name="20 % - Accent2 8 8 3" xfId="13837" xr:uid="{00000000-0005-0000-0000-0000691E0000}"/>
    <cellStyle name="20 % - Accent2 8 8 3 2" xfId="24069" xr:uid="{00000000-0005-0000-0000-00006A1E0000}"/>
    <cellStyle name="20 % - Accent2 8 8 3 2 2" xfId="51981" xr:uid="{00000000-0005-0000-0000-00006B1E0000}"/>
    <cellStyle name="20 % - Accent2 8 8 3 3" xfId="41749" xr:uid="{00000000-0005-0000-0000-00006C1E0000}"/>
    <cellStyle name="20 % - Accent2 8 8 4" xfId="8721" xr:uid="{00000000-0005-0000-0000-00006D1E0000}"/>
    <cellStyle name="20 % - Accent2 8 8 4 2" xfId="36633" xr:uid="{00000000-0005-0000-0000-00006E1E0000}"/>
    <cellStyle name="20 % - Accent2 8 8 5" xfId="18953" xr:uid="{00000000-0005-0000-0000-00006F1E0000}"/>
    <cellStyle name="20 % - Accent2 8 8 5 2" xfId="46865" xr:uid="{00000000-0005-0000-0000-0000701E0000}"/>
    <cellStyle name="20 % - Accent2 8 8 6" xfId="31724" xr:uid="{00000000-0005-0000-0000-0000711E0000}"/>
    <cellStyle name="20 % - Accent2 8 9" xfId="7317" xr:uid="{00000000-0005-0000-0000-0000721E0000}"/>
    <cellStyle name="20 % - Accent2 8 9 2" xfId="13839" xr:uid="{00000000-0005-0000-0000-0000731E0000}"/>
    <cellStyle name="20 % - Accent2 8 9 2 2" xfId="24071" xr:uid="{00000000-0005-0000-0000-0000741E0000}"/>
    <cellStyle name="20 % - Accent2 8 9 2 2 2" xfId="51983" xr:uid="{00000000-0005-0000-0000-0000751E0000}"/>
    <cellStyle name="20 % - Accent2 8 9 2 3" xfId="41751" xr:uid="{00000000-0005-0000-0000-0000761E0000}"/>
    <cellStyle name="20 % - Accent2 8 9 3" xfId="8723" xr:uid="{00000000-0005-0000-0000-0000771E0000}"/>
    <cellStyle name="20 % - Accent2 8 9 3 2" xfId="36635" xr:uid="{00000000-0005-0000-0000-0000781E0000}"/>
    <cellStyle name="20 % - Accent2 8 9 4" xfId="18955" xr:uid="{00000000-0005-0000-0000-0000791E0000}"/>
    <cellStyle name="20 % - Accent2 8 9 4 2" xfId="46867" xr:uid="{00000000-0005-0000-0000-00007A1E0000}"/>
    <cellStyle name="20 % - Accent2 8 9 5" xfId="35238" xr:uid="{00000000-0005-0000-0000-00007B1E0000}"/>
    <cellStyle name="20 % - Accent2 9" xfId="177" xr:uid="{00000000-0005-0000-0000-00007C1E0000}"/>
    <cellStyle name="20 % - Accent2 9 10" xfId="7929" xr:uid="{00000000-0005-0000-0000-00007D1E0000}"/>
    <cellStyle name="20 % - Accent2 9 10 2" xfId="13045" xr:uid="{00000000-0005-0000-0000-00007E1E0000}"/>
    <cellStyle name="20 % - Accent2 9 10 2 2" xfId="23277" xr:uid="{00000000-0005-0000-0000-00007F1E0000}"/>
    <cellStyle name="20 % - Accent2 9 10 2 2 2" xfId="51189" xr:uid="{00000000-0005-0000-0000-0000801E0000}"/>
    <cellStyle name="20 % - Accent2 9 10 2 3" xfId="40957" xr:uid="{00000000-0005-0000-0000-0000811E0000}"/>
    <cellStyle name="20 % - Accent2 9 10 3" xfId="18161" xr:uid="{00000000-0005-0000-0000-0000821E0000}"/>
    <cellStyle name="20 % - Accent2 9 10 3 2" xfId="46073" xr:uid="{00000000-0005-0000-0000-0000831E0000}"/>
    <cellStyle name="20 % - Accent2 9 10 4" xfId="35841" xr:uid="{00000000-0005-0000-0000-0000841E0000}"/>
    <cellStyle name="20 % - Accent2 9 11" xfId="12694" xr:uid="{00000000-0005-0000-0000-0000851E0000}"/>
    <cellStyle name="20 % - Accent2 9 11 2" xfId="22926" xr:uid="{00000000-0005-0000-0000-0000861E0000}"/>
    <cellStyle name="20 % - Accent2 9 11 2 2" xfId="50838" xr:uid="{00000000-0005-0000-0000-0000871E0000}"/>
    <cellStyle name="20 % - Accent2 9 11 3" xfId="40606" xr:uid="{00000000-0005-0000-0000-0000881E0000}"/>
    <cellStyle name="20 % - Accent2 9 12" xfId="7573" xr:uid="{00000000-0005-0000-0000-0000891E0000}"/>
    <cellStyle name="20 % - Accent2 9 12 2" xfId="35490" xr:uid="{00000000-0005-0000-0000-00008A1E0000}"/>
    <cellStyle name="20 % - Accent2 9 13" xfId="17810" xr:uid="{00000000-0005-0000-0000-00008B1E0000}"/>
    <cellStyle name="20 % - Accent2 9 13 2" xfId="45722" xr:uid="{00000000-0005-0000-0000-00008C1E0000}"/>
    <cellStyle name="20 % - Accent2 9 14" xfId="28098" xr:uid="{00000000-0005-0000-0000-00008D1E0000}"/>
    <cellStyle name="20 % - Accent2 9 2" xfId="541" xr:uid="{00000000-0005-0000-0000-00008E1E0000}"/>
    <cellStyle name="20 % - Accent2 9 2 2" xfId="2683" xr:uid="{00000000-0005-0000-0000-00008F1E0000}"/>
    <cellStyle name="20 % - Accent2 9 2 2 2" xfId="6239" xr:uid="{00000000-0005-0000-0000-0000901E0000}"/>
    <cellStyle name="20 % - Accent2 9 2 2 2 2" xfId="13841" xr:uid="{00000000-0005-0000-0000-0000911E0000}"/>
    <cellStyle name="20 % - Accent2 9 2 2 2 2 2" xfId="41753" xr:uid="{00000000-0005-0000-0000-0000921E0000}"/>
    <cellStyle name="20 % - Accent2 9 2 2 2 3" xfId="24073" xr:uid="{00000000-0005-0000-0000-0000931E0000}"/>
    <cellStyle name="20 % - Accent2 9 2 2 2 3 2" xfId="51985" xr:uid="{00000000-0005-0000-0000-0000941E0000}"/>
    <cellStyle name="20 % - Accent2 9 2 2 2 4" xfId="34160" xr:uid="{00000000-0005-0000-0000-0000951E0000}"/>
    <cellStyle name="20 % - Accent2 9 2 2 3" xfId="8725" xr:uid="{00000000-0005-0000-0000-0000961E0000}"/>
    <cellStyle name="20 % - Accent2 9 2 2 3 2" xfId="36637" xr:uid="{00000000-0005-0000-0000-0000971E0000}"/>
    <cellStyle name="20 % - Accent2 9 2 2 4" xfId="18957" xr:uid="{00000000-0005-0000-0000-0000981E0000}"/>
    <cellStyle name="20 % - Accent2 9 2 2 4 2" xfId="46869" xr:uid="{00000000-0005-0000-0000-0000991E0000}"/>
    <cellStyle name="20 % - Accent2 9 2 2 5" xfId="30604" xr:uid="{00000000-0005-0000-0000-00009A1E0000}"/>
    <cellStyle name="20 % - Accent2 9 2 3" xfId="3383" xr:uid="{00000000-0005-0000-0000-00009B1E0000}"/>
    <cellStyle name="20 % - Accent2 9 2 3 2" xfId="6939" xr:uid="{00000000-0005-0000-0000-00009C1E0000}"/>
    <cellStyle name="20 % - Accent2 9 2 3 2 2" xfId="34860" xr:uid="{00000000-0005-0000-0000-00009D1E0000}"/>
    <cellStyle name="20 % - Accent2 9 2 3 3" xfId="13840" xr:uid="{00000000-0005-0000-0000-00009E1E0000}"/>
    <cellStyle name="20 % - Accent2 9 2 3 3 2" xfId="41752" xr:uid="{00000000-0005-0000-0000-00009F1E0000}"/>
    <cellStyle name="20 % - Accent2 9 2 3 4" xfId="24072" xr:uid="{00000000-0005-0000-0000-0000A01E0000}"/>
    <cellStyle name="20 % - Accent2 9 2 3 4 2" xfId="51984" xr:uid="{00000000-0005-0000-0000-0000A11E0000}"/>
    <cellStyle name="20 % - Accent2 9 2 3 5" xfId="31304" xr:uid="{00000000-0005-0000-0000-0000A21E0000}"/>
    <cellStyle name="20 % - Accent2 9 2 4" xfId="1507" xr:uid="{00000000-0005-0000-0000-0000A31E0000}"/>
    <cellStyle name="20 % - Accent2 9 2 4 2" xfId="5063" xr:uid="{00000000-0005-0000-0000-0000A41E0000}"/>
    <cellStyle name="20 % - Accent2 9 2 4 2 2" xfId="32984" xr:uid="{00000000-0005-0000-0000-0000A51E0000}"/>
    <cellStyle name="20 % - Accent2 9 2 4 3" xfId="29428" xr:uid="{00000000-0005-0000-0000-0000A61E0000}"/>
    <cellStyle name="20 % - Accent2 9 2 5" xfId="4097" xr:uid="{00000000-0005-0000-0000-0000A71E0000}"/>
    <cellStyle name="20 % - Accent2 9 2 5 2" xfId="32018" xr:uid="{00000000-0005-0000-0000-0000A81E0000}"/>
    <cellStyle name="20 % - Accent2 9 2 6" xfId="8724" xr:uid="{00000000-0005-0000-0000-0000A91E0000}"/>
    <cellStyle name="20 % - Accent2 9 2 6 2" xfId="36636" xr:uid="{00000000-0005-0000-0000-0000AA1E0000}"/>
    <cellStyle name="20 % - Accent2 9 2 7" xfId="18956" xr:uid="{00000000-0005-0000-0000-0000AB1E0000}"/>
    <cellStyle name="20 % - Accent2 9 2 7 2" xfId="46868" xr:uid="{00000000-0005-0000-0000-0000AC1E0000}"/>
    <cellStyle name="20 % - Accent2 9 2 8" xfId="28462" xr:uid="{00000000-0005-0000-0000-0000AD1E0000}"/>
    <cellStyle name="20 % - Accent2 9 3" xfId="1913" xr:uid="{00000000-0005-0000-0000-0000AE1E0000}"/>
    <cellStyle name="20 % - Accent2 9 3 2" xfId="5469" xr:uid="{00000000-0005-0000-0000-0000AF1E0000}"/>
    <cellStyle name="20 % - Accent2 9 3 2 2" xfId="13843" xr:uid="{00000000-0005-0000-0000-0000B01E0000}"/>
    <cellStyle name="20 % - Accent2 9 3 2 2 2" xfId="24075" xr:uid="{00000000-0005-0000-0000-0000B11E0000}"/>
    <cellStyle name="20 % - Accent2 9 3 2 2 2 2" xfId="51987" xr:uid="{00000000-0005-0000-0000-0000B21E0000}"/>
    <cellStyle name="20 % - Accent2 9 3 2 2 3" xfId="41755" xr:uid="{00000000-0005-0000-0000-0000B31E0000}"/>
    <cellStyle name="20 % - Accent2 9 3 2 3" xfId="8727" xr:uid="{00000000-0005-0000-0000-0000B41E0000}"/>
    <cellStyle name="20 % - Accent2 9 3 2 3 2" xfId="36639" xr:uid="{00000000-0005-0000-0000-0000B51E0000}"/>
    <cellStyle name="20 % - Accent2 9 3 2 4" xfId="18959" xr:uid="{00000000-0005-0000-0000-0000B61E0000}"/>
    <cellStyle name="20 % - Accent2 9 3 2 4 2" xfId="46871" xr:uid="{00000000-0005-0000-0000-0000B71E0000}"/>
    <cellStyle name="20 % - Accent2 9 3 2 5" xfId="33390" xr:uid="{00000000-0005-0000-0000-0000B81E0000}"/>
    <cellStyle name="20 % - Accent2 9 3 3" xfId="13842" xr:uid="{00000000-0005-0000-0000-0000B91E0000}"/>
    <cellStyle name="20 % - Accent2 9 3 3 2" xfId="24074" xr:uid="{00000000-0005-0000-0000-0000BA1E0000}"/>
    <cellStyle name="20 % - Accent2 9 3 3 2 2" xfId="51986" xr:uid="{00000000-0005-0000-0000-0000BB1E0000}"/>
    <cellStyle name="20 % - Accent2 9 3 3 3" xfId="41754" xr:uid="{00000000-0005-0000-0000-0000BC1E0000}"/>
    <cellStyle name="20 % - Accent2 9 3 4" xfId="8726" xr:uid="{00000000-0005-0000-0000-0000BD1E0000}"/>
    <cellStyle name="20 % - Accent2 9 3 4 2" xfId="36638" xr:uid="{00000000-0005-0000-0000-0000BE1E0000}"/>
    <cellStyle name="20 % - Accent2 9 3 5" xfId="18958" xr:uid="{00000000-0005-0000-0000-0000BF1E0000}"/>
    <cellStyle name="20 % - Accent2 9 3 5 2" xfId="46870" xr:uid="{00000000-0005-0000-0000-0000C01E0000}"/>
    <cellStyle name="20 % - Accent2 9 3 6" xfId="29834" xr:uid="{00000000-0005-0000-0000-0000C11E0000}"/>
    <cellStyle name="20 % - Accent2 9 4" xfId="2319" xr:uid="{00000000-0005-0000-0000-0000C21E0000}"/>
    <cellStyle name="20 % - Accent2 9 4 2" xfId="5875" xr:uid="{00000000-0005-0000-0000-0000C31E0000}"/>
    <cellStyle name="20 % - Accent2 9 4 2 2" xfId="13845" xr:uid="{00000000-0005-0000-0000-0000C41E0000}"/>
    <cellStyle name="20 % - Accent2 9 4 2 2 2" xfId="24077" xr:uid="{00000000-0005-0000-0000-0000C51E0000}"/>
    <cellStyle name="20 % - Accent2 9 4 2 2 2 2" xfId="51989" xr:uid="{00000000-0005-0000-0000-0000C61E0000}"/>
    <cellStyle name="20 % - Accent2 9 4 2 2 3" xfId="41757" xr:uid="{00000000-0005-0000-0000-0000C71E0000}"/>
    <cellStyle name="20 % - Accent2 9 4 2 3" xfId="8729" xr:uid="{00000000-0005-0000-0000-0000C81E0000}"/>
    <cellStyle name="20 % - Accent2 9 4 2 3 2" xfId="36641" xr:uid="{00000000-0005-0000-0000-0000C91E0000}"/>
    <cellStyle name="20 % - Accent2 9 4 2 4" xfId="18961" xr:uid="{00000000-0005-0000-0000-0000CA1E0000}"/>
    <cellStyle name="20 % - Accent2 9 4 2 4 2" xfId="46873" xr:uid="{00000000-0005-0000-0000-0000CB1E0000}"/>
    <cellStyle name="20 % - Accent2 9 4 2 5" xfId="33796" xr:uid="{00000000-0005-0000-0000-0000CC1E0000}"/>
    <cellStyle name="20 % - Accent2 9 4 3" xfId="13844" xr:uid="{00000000-0005-0000-0000-0000CD1E0000}"/>
    <cellStyle name="20 % - Accent2 9 4 3 2" xfId="24076" xr:uid="{00000000-0005-0000-0000-0000CE1E0000}"/>
    <cellStyle name="20 % - Accent2 9 4 3 2 2" xfId="51988" xr:uid="{00000000-0005-0000-0000-0000CF1E0000}"/>
    <cellStyle name="20 % - Accent2 9 4 3 3" xfId="41756" xr:uid="{00000000-0005-0000-0000-0000D01E0000}"/>
    <cellStyle name="20 % - Accent2 9 4 4" xfId="8728" xr:uid="{00000000-0005-0000-0000-0000D11E0000}"/>
    <cellStyle name="20 % - Accent2 9 4 4 2" xfId="36640" xr:uid="{00000000-0005-0000-0000-0000D21E0000}"/>
    <cellStyle name="20 % - Accent2 9 4 5" xfId="18960" xr:uid="{00000000-0005-0000-0000-0000D31E0000}"/>
    <cellStyle name="20 % - Accent2 9 4 5 2" xfId="46872" xr:uid="{00000000-0005-0000-0000-0000D41E0000}"/>
    <cellStyle name="20 % - Accent2 9 4 6" xfId="30240" xr:uid="{00000000-0005-0000-0000-0000D51E0000}"/>
    <cellStyle name="20 % - Accent2 9 5" xfId="3019" xr:uid="{00000000-0005-0000-0000-0000D61E0000}"/>
    <cellStyle name="20 % - Accent2 9 5 2" xfId="6575" xr:uid="{00000000-0005-0000-0000-0000D71E0000}"/>
    <cellStyle name="20 % - Accent2 9 5 2 2" xfId="13847" xr:uid="{00000000-0005-0000-0000-0000D81E0000}"/>
    <cellStyle name="20 % - Accent2 9 5 2 2 2" xfId="24079" xr:uid="{00000000-0005-0000-0000-0000D91E0000}"/>
    <cellStyle name="20 % - Accent2 9 5 2 2 2 2" xfId="51991" xr:uid="{00000000-0005-0000-0000-0000DA1E0000}"/>
    <cellStyle name="20 % - Accent2 9 5 2 2 3" xfId="41759" xr:uid="{00000000-0005-0000-0000-0000DB1E0000}"/>
    <cellStyle name="20 % - Accent2 9 5 2 3" xfId="8731" xr:uid="{00000000-0005-0000-0000-0000DC1E0000}"/>
    <cellStyle name="20 % - Accent2 9 5 2 3 2" xfId="36643" xr:uid="{00000000-0005-0000-0000-0000DD1E0000}"/>
    <cellStyle name="20 % - Accent2 9 5 2 4" xfId="18963" xr:uid="{00000000-0005-0000-0000-0000DE1E0000}"/>
    <cellStyle name="20 % - Accent2 9 5 2 4 2" xfId="46875" xr:uid="{00000000-0005-0000-0000-0000DF1E0000}"/>
    <cellStyle name="20 % - Accent2 9 5 2 5" xfId="34496" xr:uid="{00000000-0005-0000-0000-0000E01E0000}"/>
    <cellStyle name="20 % - Accent2 9 5 3" xfId="13846" xr:uid="{00000000-0005-0000-0000-0000E11E0000}"/>
    <cellStyle name="20 % - Accent2 9 5 3 2" xfId="24078" xr:uid="{00000000-0005-0000-0000-0000E21E0000}"/>
    <cellStyle name="20 % - Accent2 9 5 3 2 2" xfId="51990" xr:uid="{00000000-0005-0000-0000-0000E31E0000}"/>
    <cellStyle name="20 % - Accent2 9 5 3 3" xfId="41758" xr:uid="{00000000-0005-0000-0000-0000E41E0000}"/>
    <cellStyle name="20 % - Accent2 9 5 4" xfId="8730" xr:uid="{00000000-0005-0000-0000-0000E51E0000}"/>
    <cellStyle name="20 % - Accent2 9 5 4 2" xfId="36642" xr:uid="{00000000-0005-0000-0000-0000E61E0000}"/>
    <cellStyle name="20 % - Accent2 9 5 5" xfId="18962" xr:uid="{00000000-0005-0000-0000-0000E71E0000}"/>
    <cellStyle name="20 % - Accent2 9 5 5 2" xfId="46874" xr:uid="{00000000-0005-0000-0000-0000E81E0000}"/>
    <cellStyle name="20 % - Accent2 9 5 6" xfId="30940" xr:uid="{00000000-0005-0000-0000-0000E91E0000}"/>
    <cellStyle name="20 % - Accent2 9 6" xfId="961" xr:uid="{00000000-0005-0000-0000-0000EA1E0000}"/>
    <cellStyle name="20 % - Accent2 9 6 2" xfId="4517" xr:uid="{00000000-0005-0000-0000-0000EB1E0000}"/>
    <cellStyle name="20 % - Accent2 9 6 2 2" xfId="13849" xr:uid="{00000000-0005-0000-0000-0000EC1E0000}"/>
    <cellStyle name="20 % - Accent2 9 6 2 2 2" xfId="24081" xr:uid="{00000000-0005-0000-0000-0000ED1E0000}"/>
    <cellStyle name="20 % - Accent2 9 6 2 2 2 2" xfId="51993" xr:uid="{00000000-0005-0000-0000-0000EE1E0000}"/>
    <cellStyle name="20 % - Accent2 9 6 2 2 3" xfId="41761" xr:uid="{00000000-0005-0000-0000-0000EF1E0000}"/>
    <cellStyle name="20 % - Accent2 9 6 2 3" xfId="8733" xr:uid="{00000000-0005-0000-0000-0000F01E0000}"/>
    <cellStyle name="20 % - Accent2 9 6 2 3 2" xfId="36645" xr:uid="{00000000-0005-0000-0000-0000F11E0000}"/>
    <cellStyle name="20 % - Accent2 9 6 2 4" xfId="18965" xr:uid="{00000000-0005-0000-0000-0000F21E0000}"/>
    <cellStyle name="20 % - Accent2 9 6 2 4 2" xfId="46877" xr:uid="{00000000-0005-0000-0000-0000F31E0000}"/>
    <cellStyle name="20 % - Accent2 9 6 2 5" xfId="32438" xr:uid="{00000000-0005-0000-0000-0000F41E0000}"/>
    <cellStyle name="20 % - Accent2 9 6 3" xfId="13848" xr:uid="{00000000-0005-0000-0000-0000F51E0000}"/>
    <cellStyle name="20 % - Accent2 9 6 3 2" xfId="24080" xr:uid="{00000000-0005-0000-0000-0000F61E0000}"/>
    <cellStyle name="20 % - Accent2 9 6 3 2 2" xfId="51992" xr:uid="{00000000-0005-0000-0000-0000F71E0000}"/>
    <cellStyle name="20 % - Accent2 9 6 3 3" xfId="41760" xr:uid="{00000000-0005-0000-0000-0000F81E0000}"/>
    <cellStyle name="20 % - Accent2 9 6 4" xfId="8732" xr:uid="{00000000-0005-0000-0000-0000F91E0000}"/>
    <cellStyle name="20 % - Accent2 9 6 4 2" xfId="36644" xr:uid="{00000000-0005-0000-0000-0000FA1E0000}"/>
    <cellStyle name="20 % - Accent2 9 6 5" xfId="18964" xr:uid="{00000000-0005-0000-0000-0000FB1E0000}"/>
    <cellStyle name="20 % - Accent2 9 6 5 2" xfId="46876" xr:uid="{00000000-0005-0000-0000-0000FC1E0000}"/>
    <cellStyle name="20 % - Accent2 9 6 6" xfId="28882" xr:uid="{00000000-0005-0000-0000-0000FD1E0000}"/>
    <cellStyle name="20 % - Accent2 9 7" xfId="3733" xr:uid="{00000000-0005-0000-0000-0000FE1E0000}"/>
    <cellStyle name="20 % - Accent2 9 7 2" xfId="8735" xr:uid="{00000000-0005-0000-0000-0000FF1E0000}"/>
    <cellStyle name="20 % - Accent2 9 7 2 2" xfId="13851" xr:uid="{00000000-0005-0000-0000-0000001F0000}"/>
    <cellStyle name="20 % - Accent2 9 7 2 2 2" xfId="24083" xr:uid="{00000000-0005-0000-0000-0000011F0000}"/>
    <cellStyle name="20 % - Accent2 9 7 2 2 2 2" xfId="51995" xr:uid="{00000000-0005-0000-0000-0000021F0000}"/>
    <cellStyle name="20 % - Accent2 9 7 2 2 3" xfId="41763" xr:uid="{00000000-0005-0000-0000-0000031F0000}"/>
    <cellStyle name="20 % - Accent2 9 7 2 3" xfId="18967" xr:uid="{00000000-0005-0000-0000-0000041F0000}"/>
    <cellStyle name="20 % - Accent2 9 7 2 3 2" xfId="46879" xr:uid="{00000000-0005-0000-0000-0000051F0000}"/>
    <cellStyle name="20 % - Accent2 9 7 2 4" xfId="36647" xr:uid="{00000000-0005-0000-0000-0000061F0000}"/>
    <cellStyle name="20 % - Accent2 9 7 3" xfId="13850" xr:uid="{00000000-0005-0000-0000-0000071F0000}"/>
    <cellStyle name="20 % - Accent2 9 7 3 2" xfId="24082" xr:uid="{00000000-0005-0000-0000-0000081F0000}"/>
    <cellStyle name="20 % - Accent2 9 7 3 2 2" xfId="51994" xr:uid="{00000000-0005-0000-0000-0000091F0000}"/>
    <cellStyle name="20 % - Accent2 9 7 3 3" xfId="41762" xr:uid="{00000000-0005-0000-0000-00000A1F0000}"/>
    <cellStyle name="20 % - Accent2 9 7 4" xfId="8734" xr:uid="{00000000-0005-0000-0000-00000B1F0000}"/>
    <cellStyle name="20 % - Accent2 9 7 4 2" xfId="36646" xr:uid="{00000000-0005-0000-0000-00000C1F0000}"/>
    <cellStyle name="20 % - Accent2 9 7 5" xfId="18966" xr:uid="{00000000-0005-0000-0000-00000D1F0000}"/>
    <cellStyle name="20 % - Accent2 9 7 5 2" xfId="46878" xr:uid="{00000000-0005-0000-0000-00000E1F0000}"/>
    <cellStyle name="20 % - Accent2 9 7 6" xfId="31654" xr:uid="{00000000-0005-0000-0000-00000F1F0000}"/>
    <cellStyle name="20 % - Accent2 9 8" xfId="7247" xr:uid="{00000000-0005-0000-0000-0000101F0000}"/>
    <cellStyle name="20 % - Accent2 9 8 2" xfId="13852" xr:uid="{00000000-0005-0000-0000-0000111F0000}"/>
    <cellStyle name="20 % - Accent2 9 8 2 2" xfId="24084" xr:uid="{00000000-0005-0000-0000-0000121F0000}"/>
    <cellStyle name="20 % - Accent2 9 8 2 2 2" xfId="51996" xr:uid="{00000000-0005-0000-0000-0000131F0000}"/>
    <cellStyle name="20 % - Accent2 9 8 2 3" xfId="41764" xr:uid="{00000000-0005-0000-0000-0000141F0000}"/>
    <cellStyle name="20 % - Accent2 9 8 3" xfId="8736" xr:uid="{00000000-0005-0000-0000-0000151F0000}"/>
    <cellStyle name="20 % - Accent2 9 8 3 2" xfId="36648" xr:uid="{00000000-0005-0000-0000-0000161F0000}"/>
    <cellStyle name="20 % - Accent2 9 8 4" xfId="18968" xr:uid="{00000000-0005-0000-0000-0000171F0000}"/>
    <cellStyle name="20 % - Accent2 9 8 4 2" xfId="46880" xr:uid="{00000000-0005-0000-0000-0000181F0000}"/>
    <cellStyle name="20 % - Accent2 9 8 5" xfId="35168" xr:uid="{00000000-0005-0000-0000-0000191F0000}"/>
    <cellStyle name="20 % - Accent2 9 9" xfId="8737" xr:uid="{00000000-0005-0000-0000-00001A1F0000}"/>
    <cellStyle name="20 % - Accent2 9 9 2" xfId="13853" xr:uid="{00000000-0005-0000-0000-00001B1F0000}"/>
    <cellStyle name="20 % - Accent2 9 9 2 2" xfId="24085" xr:uid="{00000000-0005-0000-0000-00001C1F0000}"/>
    <cellStyle name="20 % - Accent2 9 9 2 2 2" xfId="51997" xr:uid="{00000000-0005-0000-0000-00001D1F0000}"/>
    <cellStyle name="20 % - Accent2 9 9 2 3" xfId="41765" xr:uid="{00000000-0005-0000-0000-00001E1F0000}"/>
    <cellStyle name="20 % - Accent2 9 9 3" xfId="18969" xr:uid="{00000000-0005-0000-0000-00001F1F0000}"/>
    <cellStyle name="20 % - Accent2 9 9 3 2" xfId="46881" xr:uid="{00000000-0005-0000-0000-0000201F0000}"/>
    <cellStyle name="20 % - Accent2 9 9 4" xfId="36649" xr:uid="{00000000-0005-0000-0000-0000211F0000}"/>
    <cellStyle name="20 % - Accent3" xfId="29" builtinId="38" customBuiltin="1"/>
    <cellStyle name="20 % - Accent3 10" xfId="80" xr:uid="{00000000-0005-0000-0000-0000231F0000}"/>
    <cellStyle name="20 % - Accent3 10 10" xfId="12866" xr:uid="{00000000-0005-0000-0000-0000241F0000}"/>
    <cellStyle name="20 % - Accent3 10 10 2" xfId="23098" xr:uid="{00000000-0005-0000-0000-0000251F0000}"/>
    <cellStyle name="20 % - Accent3 10 10 2 2" xfId="51010" xr:uid="{00000000-0005-0000-0000-0000261F0000}"/>
    <cellStyle name="20 % - Accent3 10 10 3" xfId="40778" xr:uid="{00000000-0005-0000-0000-0000271F0000}"/>
    <cellStyle name="20 % - Accent3 10 11" xfId="7745" xr:uid="{00000000-0005-0000-0000-0000281F0000}"/>
    <cellStyle name="20 % - Accent3 10 11 2" xfId="35662" xr:uid="{00000000-0005-0000-0000-0000291F0000}"/>
    <cellStyle name="20 % - Accent3 10 12" xfId="17982" xr:uid="{00000000-0005-0000-0000-00002A1F0000}"/>
    <cellStyle name="20 % - Accent3 10 12 2" xfId="45894" xr:uid="{00000000-0005-0000-0000-00002B1F0000}"/>
    <cellStyle name="20 % - Accent3 10 13" xfId="28002" xr:uid="{00000000-0005-0000-0000-00002C1F0000}"/>
    <cellStyle name="20 % - Accent3 10 2" xfId="713" xr:uid="{00000000-0005-0000-0000-00002D1F0000}"/>
    <cellStyle name="20 % - Accent3 10 2 2" xfId="2855" xr:uid="{00000000-0005-0000-0000-00002E1F0000}"/>
    <cellStyle name="20 % - Accent3 10 2 2 2" xfId="6411" xr:uid="{00000000-0005-0000-0000-00002F1F0000}"/>
    <cellStyle name="20 % - Accent3 10 2 2 2 2" xfId="13855" xr:uid="{00000000-0005-0000-0000-0000301F0000}"/>
    <cellStyle name="20 % - Accent3 10 2 2 2 2 2" xfId="41767" xr:uid="{00000000-0005-0000-0000-0000311F0000}"/>
    <cellStyle name="20 % - Accent3 10 2 2 2 3" xfId="24087" xr:uid="{00000000-0005-0000-0000-0000321F0000}"/>
    <cellStyle name="20 % - Accent3 10 2 2 2 3 2" xfId="51999" xr:uid="{00000000-0005-0000-0000-0000331F0000}"/>
    <cellStyle name="20 % - Accent3 10 2 2 2 4" xfId="34332" xr:uid="{00000000-0005-0000-0000-0000341F0000}"/>
    <cellStyle name="20 % - Accent3 10 2 2 3" xfId="8739" xr:uid="{00000000-0005-0000-0000-0000351F0000}"/>
    <cellStyle name="20 % - Accent3 10 2 2 3 2" xfId="36651" xr:uid="{00000000-0005-0000-0000-0000361F0000}"/>
    <cellStyle name="20 % - Accent3 10 2 2 4" xfId="18971" xr:uid="{00000000-0005-0000-0000-0000371F0000}"/>
    <cellStyle name="20 % - Accent3 10 2 2 4 2" xfId="46883" xr:uid="{00000000-0005-0000-0000-0000381F0000}"/>
    <cellStyle name="20 % - Accent3 10 2 2 5" xfId="30776" xr:uid="{00000000-0005-0000-0000-0000391F0000}"/>
    <cellStyle name="20 % - Accent3 10 2 3" xfId="3555" xr:uid="{00000000-0005-0000-0000-00003A1F0000}"/>
    <cellStyle name="20 % - Accent3 10 2 3 2" xfId="7111" xr:uid="{00000000-0005-0000-0000-00003B1F0000}"/>
    <cellStyle name="20 % - Accent3 10 2 3 2 2" xfId="35032" xr:uid="{00000000-0005-0000-0000-00003C1F0000}"/>
    <cellStyle name="20 % - Accent3 10 2 3 3" xfId="13854" xr:uid="{00000000-0005-0000-0000-00003D1F0000}"/>
    <cellStyle name="20 % - Accent3 10 2 3 3 2" xfId="41766" xr:uid="{00000000-0005-0000-0000-00003E1F0000}"/>
    <cellStyle name="20 % - Accent3 10 2 3 4" xfId="24086" xr:uid="{00000000-0005-0000-0000-00003F1F0000}"/>
    <cellStyle name="20 % - Accent3 10 2 3 4 2" xfId="51998" xr:uid="{00000000-0005-0000-0000-0000401F0000}"/>
    <cellStyle name="20 % - Accent3 10 2 3 5" xfId="31476" xr:uid="{00000000-0005-0000-0000-0000411F0000}"/>
    <cellStyle name="20 % - Accent3 10 2 4" xfId="1411" xr:uid="{00000000-0005-0000-0000-0000421F0000}"/>
    <cellStyle name="20 % - Accent3 10 2 4 2" xfId="4967" xr:uid="{00000000-0005-0000-0000-0000431F0000}"/>
    <cellStyle name="20 % - Accent3 10 2 4 2 2" xfId="32888" xr:uid="{00000000-0005-0000-0000-0000441F0000}"/>
    <cellStyle name="20 % - Accent3 10 2 4 3" xfId="29332" xr:uid="{00000000-0005-0000-0000-0000451F0000}"/>
    <cellStyle name="20 % - Accent3 10 2 5" xfId="4269" xr:uid="{00000000-0005-0000-0000-0000461F0000}"/>
    <cellStyle name="20 % - Accent3 10 2 5 2" xfId="32190" xr:uid="{00000000-0005-0000-0000-0000471F0000}"/>
    <cellStyle name="20 % - Accent3 10 2 6" xfId="8738" xr:uid="{00000000-0005-0000-0000-0000481F0000}"/>
    <cellStyle name="20 % - Accent3 10 2 6 2" xfId="36650" xr:uid="{00000000-0005-0000-0000-0000491F0000}"/>
    <cellStyle name="20 % - Accent3 10 2 7" xfId="18970" xr:uid="{00000000-0005-0000-0000-00004A1F0000}"/>
    <cellStyle name="20 % - Accent3 10 2 7 2" xfId="46882" xr:uid="{00000000-0005-0000-0000-00004B1F0000}"/>
    <cellStyle name="20 % - Accent3 10 2 8" xfId="28634" xr:uid="{00000000-0005-0000-0000-00004C1F0000}"/>
    <cellStyle name="20 % - Accent3 10 3" xfId="1817" xr:uid="{00000000-0005-0000-0000-00004D1F0000}"/>
    <cellStyle name="20 % - Accent3 10 3 2" xfId="5373" xr:uid="{00000000-0005-0000-0000-00004E1F0000}"/>
    <cellStyle name="20 % - Accent3 10 3 2 2" xfId="13857" xr:uid="{00000000-0005-0000-0000-00004F1F0000}"/>
    <cellStyle name="20 % - Accent3 10 3 2 2 2" xfId="24089" xr:uid="{00000000-0005-0000-0000-0000501F0000}"/>
    <cellStyle name="20 % - Accent3 10 3 2 2 2 2" xfId="52001" xr:uid="{00000000-0005-0000-0000-0000511F0000}"/>
    <cellStyle name="20 % - Accent3 10 3 2 2 3" xfId="41769" xr:uid="{00000000-0005-0000-0000-0000521F0000}"/>
    <cellStyle name="20 % - Accent3 10 3 2 3" xfId="8741" xr:uid="{00000000-0005-0000-0000-0000531F0000}"/>
    <cellStyle name="20 % - Accent3 10 3 2 3 2" xfId="36653" xr:uid="{00000000-0005-0000-0000-0000541F0000}"/>
    <cellStyle name="20 % - Accent3 10 3 2 4" xfId="18973" xr:uid="{00000000-0005-0000-0000-0000551F0000}"/>
    <cellStyle name="20 % - Accent3 10 3 2 4 2" xfId="46885" xr:uid="{00000000-0005-0000-0000-0000561F0000}"/>
    <cellStyle name="20 % - Accent3 10 3 2 5" xfId="33294" xr:uid="{00000000-0005-0000-0000-0000571F0000}"/>
    <cellStyle name="20 % - Accent3 10 3 3" xfId="13856" xr:uid="{00000000-0005-0000-0000-0000581F0000}"/>
    <cellStyle name="20 % - Accent3 10 3 3 2" xfId="24088" xr:uid="{00000000-0005-0000-0000-0000591F0000}"/>
    <cellStyle name="20 % - Accent3 10 3 3 2 2" xfId="52000" xr:uid="{00000000-0005-0000-0000-00005A1F0000}"/>
    <cellStyle name="20 % - Accent3 10 3 3 3" xfId="41768" xr:uid="{00000000-0005-0000-0000-00005B1F0000}"/>
    <cellStyle name="20 % - Accent3 10 3 4" xfId="8740" xr:uid="{00000000-0005-0000-0000-00005C1F0000}"/>
    <cellStyle name="20 % - Accent3 10 3 4 2" xfId="36652" xr:uid="{00000000-0005-0000-0000-00005D1F0000}"/>
    <cellStyle name="20 % - Accent3 10 3 5" xfId="18972" xr:uid="{00000000-0005-0000-0000-00005E1F0000}"/>
    <cellStyle name="20 % - Accent3 10 3 5 2" xfId="46884" xr:uid="{00000000-0005-0000-0000-00005F1F0000}"/>
    <cellStyle name="20 % - Accent3 10 3 6" xfId="29738" xr:uid="{00000000-0005-0000-0000-0000601F0000}"/>
    <cellStyle name="20 % - Accent3 10 4" xfId="2223" xr:uid="{00000000-0005-0000-0000-0000611F0000}"/>
    <cellStyle name="20 % - Accent3 10 4 2" xfId="5779" xr:uid="{00000000-0005-0000-0000-0000621F0000}"/>
    <cellStyle name="20 % - Accent3 10 4 2 2" xfId="13859" xr:uid="{00000000-0005-0000-0000-0000631F0000}"/>
    <cellStyle name="20 % - Accent3 10 4 2 2 2" xfId="24091" xr:uid="{00000000-0005-0000-0000-0000641F0000}"/>
    <cellStyle name="20 % - Accent3 10 4 2 2 2 2" xfId="52003" xr:uid="{00000000-0005-0000-0000-0000651F0000}"/>
    <cellStyle name="20 % - Accent3 10 4 2 2 3" xfId="41771" xr:uid="{00000000-0005-0000-0000-0000661F0000}"/>
    <cellStyle name="20 % - Accent3 10 4 2 3" xfId="8743" xr:uid="{00000000-0005-0000-0000-0000671F0000}"/>
    <cellStyle name="20 % - Accent3 10 4 2 3 2" xfId="36655" xr:uid="{00000000-0005-0000-0000-0000681F0000}"/>
    <cellStyle name="20 % - Accent3 10 4 2 4" xfId="18975" xr:uid="{00000000-0005-0000-0000-0000691F0000}"/>
    <cellStyle name="20 % - Accent3 10 4 2 4 2" xfId="46887" xr:uid="{00000000-0005-0000-0000-00006A1F0000}"/>
    <cellStyle name="20 % - Accent3 10 4 2 5" xfId="33700" xr:uid="{00000000-0005-0000-0000-00006B1F0000}"/>
    <cellStyle name="20 % - Accent3 10 4 3" xfId="13858" xr:uid="{00000000-0005-0000-0000-00006C1F0000}"/>
    <cellStyle name="20 % - Accent3 10 4 3 2" xfId="24090" xr:uid="{00000000-0005-0000-0000-00006D1F0000}"/>
    <cellStyle name="20 % - Accent3 10 4 3 2 2" xfId="52002" xr:uid="{00000000-0005-0000-0000-00006E1F0000}"/>
    <cellStyle name="20 % - Accent3 10 4 3 3" xfId="41770" xr:uid="{00000000-0005-0000-0000-00006F1F0000}"/>
    <cellStyle name="20 % - Accent3 10 4 4" xfId="8742" xr:uid="{00000000-0005-0000-0000-0000701F0000}"/>
    <cellStyle name="20 % - Accent3 10 4 4 2" xfId="36654" xr:uid="{00000000-0005-0000-0000-0000711F0000}"/>
    <cellStyle name="20 % - Accent3 10 4 5" xfId="18974" xr:uid="{00000000-0005-0000-0000-0000721F0000}"/>
    <cellStyle name="20 % - Accent3 10 4 5 2" xfId="46886" xr:uid="{00000000-0005-0000-0000-0000731F0000}"/>
    <cellStyle name="20 % - Accent3 10 4 6" xfId="30144" xr:uid="{00000000-0005-0000-0000-0000741F0000}"/>
    <cellStyle name="20 % - Accent3 10 5" xfId="2923" xr:uid="{00000000-0005-0000-0000-0000751F0000}"/>
    <cellStyle name="20 % - Accent3 10 5 2" xfId="6479" xr:uid="{00000000-0005-0000-0000-0000761F0000}"/>
    <cellStyle name="20 % - Accent3 10 5 2 2" xfId="13861" xr:uid="{00000000-0005-0000-0000-0000771F0000}"/>
    <cellStyle name="20 % - Accent3 10 5 2 2 2" xfId="24093" xr:uid="{00000000-0005-0000-0000-0000781F0000}"/>
    <cellStyle name="20 % - Accent3 10 5 2 2 2 2" xfId="52005" xr:uid="{00000000-0005-0000-0000-0000791F0000}"/>
    <cellStyle name="20 % - Accent3 10 5 2 2 3" xfId="41773" xr:uid="{00000000-0005-0000-0000-00007A1F0000}"/>
    <cellStyle name="20 % - Accent3 10 5 2 3" xfId="8745" xr:uid="{00000000-0005-0000-0000-00007B1F0000}"/>
    <cellStyle name="20 % - Accent3 10 5 2 3 2" xfId="36657" xr:uid="{00000000-0005-0000-0000-00007C1F0000}"/>
    <cellStyle name="20 % - Accent3 10 5 2 4" xfId="18977" xr:uid="{00000000-0005-0000-0000-00007D1F0000}"/>
    <cellStyle name="20 % - Accent3 10 5 2 4 2" xfId="46889" xr:uid="{00000000-0005-0000-0000-00007E1F0000}"/>
    <cellStyle name="20 % - Accent3 10 5 2 5" xfId="34400" xr:uid="{00000000-0005-0000-0000-00007F1F0000}"/>
    <cellStyle name="20 % - Accent3 10 5 3" xfId="13860" xr:uid="{00000000-0005-0000-0000-0000801F0000}"/>
    <cellStyle name="20 % - Accent3 10 5 3 2" xfId="24092" xr:uid="{00000000-0005-0000-0000-0000811F0000}"/>
    <cellStyle name="20 % - Accent3 10 5 3 2 2" xfId="52004" xr:uid="{00000000-0005-0000-0000-0000821F0000}"/>
    <cellStyle name="20 % - Accent3 10 5 3 3" xfId="41772" xr:uid="{00000000-0005-0000-0000-0000831F0000}"/>
    <cellStyle name="20 % - Accent3 10 5 4" xfId="8744" xr:uid="{00000000-0005-0000-0000-0000841F0000}"/>
    <cellStyle name="20 % - Accent3 10 5 4 2" xfId="36656" xr:uid="{00000000-0005-0000-0000-0000851F0000}"/>
    <cellStyle name="20 % - Accent3 10 5 5" xfId="18976" xr:uid="{00000000-0005-0000-0000-0000861F0000}"/>
    <cellStyle name="20 % - Accent3 10 5 5 2" xfId="46888" xr:uid="{00000000-0005-0000-0000-0000871F0000}"/>
    <cellStyle name="20 % - Accent3 10 5 6" xfId="30844" xr:uid="{00000000-0005-0000-0000-0000881F0000}"/>
    <cellStyle name="20 % - Accent3 10 6" xfId="865" xr:uid="{00000000-0005-0000-0000-0000891F0000}"/>
    <cellStyle name="20 % - Accent3 10 6 2" xfId="4421" xr:uid="{00000000-0005-0000-0000-00008A1F0000}"/>
    <cellStyle name="20 % - Accent3 10 6 2 2" xfId="13863" xr:uid="{00000000-0005-0000-0000-00008B1F0000}"/>
    <cellStyle name="20 % - Accent3 10 6 2 2 2" xfId="24095" xr:uid="{00000000-0005-0000-0000-00008C1F0000}"/>
    <cellStyle name="20 % - Accent3 10 6 2 2 2 2" xfId="52007" xr:uid="{00000000-0005-0000-0000-00008D1F0000}"/>
    <cellStyle name="20 % - Accent3 10 6 2 2 3" xfId="41775" xr:uid="{00000000-0005-0000-0000-00008E1F0000}"/>
    <cellStyle name="20 % - Accent3 10 6 2 3" xfId="8747" xr:uid="{00000000-0005-0000-0000-00008F1F0000}"/>
    <cellStyle name="20 % - Accent3 10 6 2 3 2" xfId="36659" xr:uid="{00000000-0005-0000-0000-0000901F0000}"/>
    <cellStyle name="20 % - Accent3 10 6 2 4" xfId="18979" xr:uid="{00000000-0005-0000-0000-0000911F0000}"/>
    <cellStyle name="20 % - Accent3 10 6 2 4 2" xfId="46891" xr:uid="{00000000-0005-0000-0000-0000921F0000}"/>
    <cellStyle name="20 % - Accent3 10 6 2 5" xfId="32342" xr:uid="{00000000-0005-0000-0000-0000931F0000}"/>
    <cellStyle name="20 % - Accent3 10 6 3" xfId="13862" xr:uid="{00000000-0005-0000-0000-0000941F0000}"/>
    <cellStyle name="20 % - Accent3 10 6 3 2" xfId="24094" xr:uid="{00000000-0005-0000-0000-0000951F0000}"/>
    <cellStyle name="20 % - Accent3 10 6 3 2 2" xfId="52006" xr:uid="{00000000-0005-0000-0000-0000961F0000}"/>
    <cellStyle name="20 % - Accent3 10 6 3 3" xfId="41774" xr:uid="{00000000-0005-0000-0000-0000971F0000}"/>
    <cellStyle name="20 % - Accent3 10 6 4" xfId="8746" xr:uid="{00000000-0005-0000-0000-0000981F0000}"/>
    <cellStyle name="20 % - Accent3 10 6 4 2" xfId="36658" xr:uid="{00000000-0005-0000-0000-0000991F0000}"/>
    <cellStyle name="20 % - Accent3 10 6 5" xfId="18978" xr:uid="{00000000-0005-0000-0000-00009A1F0000}"/>
    <cellStyle name="20 % - Accent3 10 6 5 2" xfId="46890" xr:uid="{00000000-0005-0000-0000-00009B1F0000}"/>
    <cellStyle name="20 % - Accent3 10 6 6" xfId="28786" xr:uid="{00000000-0005-0000-0000-00009C1F0000}"/>
    <cellStyle name="20 % - Accent3 10 7" xfId="3637" xr:uid="{00000000-0005-0000-0000-00009D1F0000}"/>
    <cellStyle name="20 % - Accent3 10 7 2" xfId="13864" xr:uid="{00000000-0005-0000-0000-00009E1F0000}"/>
    <cellStyle name="20 % - Accent3 10 7 2 2" xfId="24096" xr:uid="{00000000-0005-0000-0000-00009F1F0000}"/>
    <cellStyle name="20 % - Accent3 10 7 2 2 2" xfId="52008" xr:uid="{00000000-0005-0000-0000-0000A01F0000}"/>
    <cellStyle name="20 % - Accent3 10 7 2 3" xfId="41776" xr:uid="{00000000-0005-0000-0000-0000A11F0000}"/>
    <cellStyle name="20 % - Accent3 10 7 3" xfId="8748" xr:uid="{00000000-0005-0000-0000-0000A21F0000}"/>
    <cellStyle name="20 % - Accent3 10 7 3 2" xfId="36660" xr:uid="{00000000-0005-0000-0000-0000A31F0000}"/>
    <cellStyle name="20 % - Accent3 10 7 4" xfId="18980" xr:uid="{00000000-0005-0000-0000-0000A41F0000}"/>
    <cellStyle name="20 % - Accent3 10 7 4 2" xfId="46892" xr:uid="{00000000-0005-0000-0000-0000A51F0000}"/>
    <cellStyle name="20 % - Accent3 10 7 5" xfId="31558" xr:uid="{00000000-0005-0000-0000-0000A61F0000}"/>
    <cellStyle name="20 % - Accent3 10 8" xfId="7419" xr:uid="{00000000-0005-0000-0000-0000A71F0000}"/>
    <cellStyle name="20 % - Accent3 10 8 2" xfId="13865" xr:uid="{00000000-0005-0000-0000-0000A81F0000}"/>
    <cellStyle name="20 % - Accent3 10 8 2 2" xfId="24097" xr:uid="{00000000-0005-0000-0000-0000A91F0000}"/>
    <cellStyle name="20 % - Accent3 10 8 2 2 2" xfId="52009" xr:uid="{00000000-0005-0000-0000-0000AA1F0000}"/>
    <cellStyle name="20 % - Accent3 10 8 2 3" xfId="41777" xr:uid="{00000000-0005-0000-0000-0000AB1F0000}"/>
    <cellStyle name="20 % - Accent3 10 8 3" xfId="8749" xr:uid="{00000000-0005-0000-0000-0000AC1F0000}"/>
    <cellStyle name="20 % - Accent3 10 8 3 2" xfId="36661" xr:uid="{00000000-0005-0000-0000-0000AD1F0000}"/>
    <cellStyle name="20 % - Accent3 10 8 4" xfId="18981" xr:uid="{00000000-0005-0000-0000-0000AE1F0000}"/>
    <cellStyle name="20 % - Accent3 10 8 4 2" xfId="46893" xr:uid="{00000000-0005-0000-0000-0000AF1F0000}"/>
    <cellStyle name="20 % - Accent3 10 8 5" xfId="35340" xr:uid="{00000000-0005-0000-0000-0000B01F0000}"/>
    <cellStyle name="20 % - Accent3 10 9" xfId="7930" xr:uid="{00000000-0005-0000-0000-0000B11F0000}"/>
    <cellStyle name="20 % - Accent3 10 9 2" xfId="13046" xr:uid="{00000000-0005-0000-0000-0000B21F0000}"/>
    <cellStyle name="20 % - Accent3 10 9 2 2" xfId="23278" xr:uid="{00000000-0005-0000-0000-0000B31F0000}"/>
    <cellStyle name="20 % - Accent3 10 9 2 2 2" xfId="51190" xr:uid="{00000000-0005-0000-0000-0000B41F0000}"/>
    <cellStyle name="20 % - Accent3 10 9 2 3" xfId="40958" xr:uid="{00000000-0005-0000-0000-0000B51F0000}"/>
    <cellStyle name="20 % - Accent3 10 9 3" xfId="18162" xr:uid="{00000000-0005-0000-0000-0000B61F0000}"/>
    <cellStyle name="20 % - Accent3 10 9 3 2" xfId="46074" xr:uid="{00000000-0005-0000-0000-0000B71F0000}"/>
    <cellStyle name="20 % - Accent3 10 9 4" xfId="35842" xr:uid="{00000000-0005-0000-0000-0000B81F0000}"/>
    <cellStyle name="20 % - Accent3 11" xfId="349" xr:uid="{00000000-0005-0000-0000-0000B91F0000}"/>
    <cellStyle name="20 % - Accent3 11 10" xfId="17996" xr:uid="{00000000-0005-0000-0000-0000BA1F0000}"/>
    <cellStyle name="20 % - Accent3 11 10 2" xfId="45908" xr:uid="{00000000-0005-0000-0000-0000BB1F0000}"/>
    <cellStyle name="20 % - Accent3 11 11" xfId="28270" xr:uid="{00000000-0005-0000-0000-0000BC1F0000}"/>
    <cellStyle name="20 % - Accent3 11 2" xfId="1679" xr:uid="{00000000-0005-0000-0000-0000BD1F0000}"/>
    <cellStyle name="20 % - Accent3 11 2 2" xfId="5235" xr:uid="{00000000-0005-0000-0000-0000BE1F0000}"/>
    <cellStyle name="20 % - Accent3 11 2 2 2" xfId="13867" xr:uid="{00000000-0005-0000-0000-0000BF1F0000}"/>
    <cellStyle name="20 % - Accent3 11 2 2 2 2" xfId="24099" xr:uid="{00000000-0005-0000-0000-0000C01F0000}"/>
    <cellStyle name="20 % - Accent3 11 2 2 2 2 2" xfId="52011" xr:uid="{00000000-0005-0000-0000-0000C11F0000}"/>
    <cellStyle name="20 % - Accent3 11 2 2 2 3" xfId="41779" xr:uid="{00000000-0005-0000-0000-0000C21F0000}"/>
    <cellStyle name="20 % - Accent3 11 2 2 3" xfId="8751" xr:uid="{00000000-0005-0000-0000-0000C31F0000}"/>
    <cellStyle name="20 % - Accent3 11 2 2 3 2" xfId="36663" xr:uid="{00000000-0005-0000-0000-0000C41F0000}"/>
    <cellStyle name="20 % - Accent3 11 2 2 4" xfId="18983" xr:uid="{00000000-0005-0000-0000-0000C51F0000}"/>
    <cellStyle name="20 % - Accent3 11 2 2 4 2" xfId="46895" xr:uid="{00000000-0005-0000-0000-0000C61F0000}"/>
    <cellStyle name="20 % - Accent3 11 2 2 5" xfId="33156" xr:uid="{00000000-0005-0000-0000-0000C71F0000}"/>
    <cellStyle name="20 % - Accent3 11 2 3" xfId="13866" xr:uid="{00000000-0005-0000-0000-0000C81F0000}"/>
    <cellStyle name="20 % - Accent3 11 2 3 2" xfId="24098" xr:uid="{00000000-0005-0000-0000-0000C91F0000}"/>
    <cellStyle name="20 % - Accent3 11 2 3 2 2" xfId="52010" xr:uid="{00000000-0005-0000-0000-0000CA1F0000}"/>
    <cellStyle name="20 % - Accent3 11 2 3 3" xfId="41778" xr:uid="{00000000-0005-0000-0000-0000CB1F0000}"/>
    <cellStyle name="20 % - Accent3 11 2 4" xfId="8750" xr:uid="{00000000-0005-0000-0000-0000CC1F0000}"/>
    <cellStyle name="20 % - Accent3 11 2 4 2" xfId="36662" xr:uid="{00000000-0005-0000-0000-0000CD1F0000}"/>
    <cellStyle name="20 % - Accent3 11 2 5" xfId="18982" xr:uid="{00000000-0005-0000-0000-0000CE1F0000}"/>
    <cellStyle name="20 % - Accent3 11 2 5 2" xfId="46894" xr:uid="{00000000-0005-0000-0000-0000CF1F0000}"/>
    <cellStyle name="20 % - Accent3 11 2 6" xfId="29600" xr:uid="{00000000-0005-0000-0000-0000D01F0000}"/>
    <cellStyle name="20 % - Accent3 11 3" xfId="2085" xr:uid="{00000000-0005-0000-0000-0000D11F0000}"/>
    <cellStyle name="20 % - Accent3 11 3 2" xfId="5641" xr:uid="{00000000-0005-0000-0000-0000D21F0000}"/>
    <cellStyle name="20 % - Accent3 11 3 2 2" xfId="13869" xr:uid="{00000000-0005-0000-0000-0000D31F0000}"/>
    <cellStyle name="20 % - Accent3 11 3 2 2 2" xfId="24101" xr:uid="{00000000-0005-0000-0000-0000D41F0000}"/>
    <cellStyle name="20 % - Accent3 11 3 2 2 2 2" xfId="52013" xr:uid="{00000000-0005-0000-0000-0000D51F0000}"/>
    <cellStyle name="20 % - Accent3 11 3 2 2 3" xfId="41781" xr:uid="{00000000-0005-0000-0000-0000D61F0000}"/>
    <cellStyle name="20 % - Accent3 11 3 2 3" xfId="8753" xr:uid="{00000000-0005-0000-0000-0000D71F0000}"/>
    <cellStyle name="20 % - Accent3 11 3 2 3 2" xfId="36665" xr:uid="{00000000-0005-0000-0000-0000D81F0000}"/>
    <cellStyle name="20 % - Accent3 11 3 2 4" xfId="18985" xr:uid="{00000000-0005-0000-0000-0000D91F0000}"/>
    <cellStyle name="20 % - Accent3 11 3 2 4 2" xfId="46897" xr:uid="{00000000-0005-0000-0000-0000DA1F0000}"/>
    <cellStyle name="20 % - Accent3 11 3 2 5" xfId="33562" xr:uid="{00000000-0005-0000-0000-0000DB1F0000}"/>
    <cellStyle name="20 % - Accent3 11 3 3" xfId="13868" xr:uid="{00000000-0005-0000-0000-0000DC1F0000}"/>
    <cellStyle name="20 % - Accent3 11 3 3 2" xfId="24100" xr:uid="{00000000-0005-0000-0000-0000DD1F0000}"/>
    <cellStyle name="20 % - Accent3 11 3 3 2 2" xfId="52012" xr:uid="{00000000-0005-0000-0000-0000DE1F0000}"/>
    <cellStyle name="20 % - Accent3 11 3 3 3" xfId="41780" xr:uid="{00000000-0005-0000-0000-0000DF1F0000}"/>
    <cellStyle name="20 % - Accent3 11 3 4" xfId="8752" xr:uid="{00000000-0005-0000-0000-0000E01F0000}"/>
    <cellStyle name="20 % - Accent3 11 3 4 2" xfId="36664" xr:uid="{00000000-0005-0000-0000-0000E11F0000}"/>
    <cellStyle name="20 % - Accent3 11 3 5" xfId="18984" xr:uid="{00000000-0005-0000-0000-0000E21F0000}"/>
    <cellStyle name="20 % - Accent3 11 3 5 2" xfId="46896" xr:uid="{00000000-0005-0000-0000-0000E31F0000}"/>
    <cellStyle name="20 % - Accent3 11 3 6" xfId="30006" xr:uid="{00000000-0005-0000-0000-0000E41F0000}"/>
    <cellStyle name="20 % - Accent3 11 4" xfId="2491" xr:uid="{00000000-0005-0000-0000-0000E51F0000}"/>
    <cellStyle name="20 % - Accent3 11 4 2" xfId="6047" xr:uid="{00000000-0005-0000-0000-0000E61F0000}"/>
    <cellStyle name="20 % - Accent3 11 4 2 2" xfId="13871" xr:uid="{00000000-0005-0000-0000-0000E71F0000}"/>
    <cellStyle name="20 % - Accent3 11 4 2 2 2" xfId="24103" xr:uid="{00000000-0005-0000-0000-0000E81F0000}"/>
    <cellStyle name="20 % - Accent3 11 4 2 2 2 2" xfId="52015" xr:uid="{00000000-0005-0000-0000-0000E91F0000}"/>
    <cellStyle name="20 % - Accent3 11 4 2 2 3" xfId="41783" xr:uid="{00000000-0005-0000-0000-0000EA1F0000}"/>
    <cellStyle name="20 % - Accent3 11 4 2 3" xfId="8755" xr:uid="{00000000-0005-0000-0000-0000EB1F0000}"/>
    <cellStyle name="20 % - Accent3 11 4 2 3 2" xfId="36667" xr:uid="{00000000-0005-0000-0000-0000EC1F0000}"/>
    <cellStyle name="20 % - Accent3 11 4 2 4" xfId="18987" xr:uid="{00000000-0005-0000-0000-0000ED1F0000}"/>
    <cellStyle name="20 % - Accent3 11 4 2 4 2" xfId="46899" xr:uid="{00000000-0005-0000-0000-0000EE1F0000}"/>
    <cellStyle name="20 % - Accent3 11 4 2 5" xfId="33968" xr:uid="{00000000-0005-0000-0000-0000EF1F0000}"/>
    <cellStyle name="20 % - Accent3 11 4 3" xfId="13870" xr:uid="{00000000-0005-0000-0000-0000F01F0000}"/>
    <cellStyle name="20 % - Accent3 11 4 3 2" xfId="24102" xr:uid="{00000000-0005-0000-0000-0000F11F0000}"/>
    <cellStyle name="20 % - Accent3 11 4 3 2 2" xfId="52014" xr:uid="{00000000-0005-0000-0000-0000F21F0000}"/>
    <cellStyle name="20 % - Accent3 11 4 3 3" xfId="41782" xr:uid="{00000000-0005-0000-0000-0000F31F0000}"/>
    <cellStyle name="20 % - Accent3 11 4 4" xfId="8754" xr:uid="{00000000-0005-0000-0000-0000F41F0000}"/>
    <cellStyle name="20 % - Accent3 11 4 4 2" xfId="36666" xr:uid="{00000000-0005-0000-0000-0000F51F0000}"/>
    <cellStyle name="20 % - Accent3 11 4 5" xfId="18986" xr:uid="{00000000-0005-0000-0000-0000F61F0000}"/>
    <cellStyle name="20 % - Accent3 11 4 5 2" xfId="46898" xr:uid="{00000000-0005-0000-0000-0000F71F0000}"/>
    <cellStyle name="20 % - Accent3 11 4 6" xfId="30412" xr:uid="{00000000-0005-0000-0000-0000F81F0000}"/>
    <cellStyle name="20 % - Accent3 11 5" xfId="3191" xr:uid="{00000000-0005-0000-0000-0000F91F0000}"/>
    <cellStyle name="20 % - Accent3 11 5 2" xfId="6747" xr:uid="{00000000-0005-0000-0000-0000FA1F0000}"/>
    <cellStyle name="20 % - Accent3 11 5 2 2" xfId="13872" xr:uid="{00000000-0005-0000-0000-0000FB1F0000}"/>
    <cellStyle name="20 % - Accent3 11 5 2 2 2" xfId="41784" xr:uid="{00000000-0005-0000-0000-0000FC1F0000}"/>
    <cellStyle name="20 % - Accent3 11 5 2 3" xfId="24104" xr:uid="{00000000-0005-0000-0000-0000FD1F0000}"/>
    <cellStyle name="20 % - Accent3 11 5 2 3 2" xfId="52016" xr:uid="{00000000-0005-0000-0000-0000FE1F0000}"/>
    <cellStyle name="20 % - Accent3 11 5 2 4" xfId="34668" xr:uid="{00000000-0005-0000-0000-0000FF1F0000}"/>
    <cellStyle name="20 % - Accent3 11 5 3" xfId="8756" xr:uid="{00000000-0005-0000-0000-000000200000}"/>
    <cellStyle name="20 % - Accent3 11 5 3 2" xfId="36668" xr:uid="{00000000-0005-0000-0000-000001200000}"/>
    <cellStyle name="20 % - Accent3 11 5 4" xfId="18988" xr:uid="{00000000-0005-0000-0000-000002200000}"/>
    <cellStyle name="20 % - Accent3 11 5 4 2" xfId="46900" xr:uid="{00000000-0005-0000-0000-000003200000}"/>
    <cellStyle name="20 % - Accent3 11 5 5" xfId="31112" xr:uid="{00000000-0005-0000-0000-000004200000}"/>
    <cellStyle name="20 % - Accent3 11 6" xfId="1133" xr:uid="{00000000-0005-0000-0000-000005200000}"/>
    <cellStyle name="20 % - Accent3 11 6 2" xfId="4689" xr:uid="{00000000-0005-0000-0000-000006200000}"/>
    <cellStyle name="20 % - Accent3 11 6 2 2" xfId="13873" xr:uid="{00000000-0005-0000-0000-000007200000}"/>
    <cellStyle name="20 % - Accent3 11 6 2 2 2" xfId="41785" xr:uid="{00000000-0005-0000-0000-000008200000}"/>
    <cellStyle name="20 % - Accent3 11 6 2 3" xfId="24105" xr:uid="{00000000-0005-0000-0000-000009200000}"/>
    <cellStyle name="20 % - Accent3 11 6 2 3 2" xfId="52017" xr:uid="{00000000-0005-0000-0000-00000A200000}"/>
    <cellStyle name="20 % - Accent3 11 6 2 4" xfId="32610" xr:uid="{00000000-0005-0000-0000-00000B200000}"/>
    <cellStyle name="20 % - Accent3 11 6 3" xfId="8757" xr:uid="{00000000-0005-0000-0000-00000C200000}"/>
    <cellStyle name="20 % - Accent3 11 6 3 2" xfId="36669" xr:uid="{00000000-0005-0000-0000-00000D200000}"/>
    <cellStyle name="20 % - Accent3 11 6 4" xfId="18989" xr:uid="{00000000-0005-0000-0000-00000E200000}"/>
    <cellStyle name="20 % - Accent3 11 6 4 2" xfId="46901" xr:uid="{00000000-0005-0000-0000-00000F200000}"/>
    <cellStyle name="20 % - Accent3 11 6 5" xfId="29054" xr:uid="{00000000-0005-0000-0000-000010200000}"/>
    <cellStyle name="20 % - Accent3 11 7" xfId="3905" xr:uid="{00000000-0005-0000-0000-000011200000}"/>
    <cellStyle name="20 % - Accent3 11 7 2" xfId="13047" xr:uid="{00000000-0005-0000-0000-000012200000}"/>
    <cellStyle name="20 % - Accent3 11 7 2 2" xfId="23279" xr:uid="{00000000-0005-0000-0000-000013200000}"/>
    <cellStyle name="20 % - Accent3 11 7 2 2 2" xfId="51191" xr:uid="{00000000-0005-0000-0000-000014200000}"/>
    <cellStyle name="20 % - Accent3 11 7 2 3" xfId="40959" xr:uid="{00000000-0005-0000-0000-000015200000}"/>
    <cellStyle name="20 % - Accent3 11 7 3" xfId="7931" xr:uid="{00000000-0005-0000-0000-000016200000}"/>
    <cellStyle name="20 % - Accent3 11 7 3 2" xfId="35843" xr:uid="{00000000-0005-0000-0000-000017200000}"/>
    <cellStyle name="20 % - Accent3 11 7 4" xfId="18163" xr:uid="{00000000-0005-0000-0000-000018200000}"/>
    <cellStyle name="20 % - Accent3 11 7 4 2" xfId="46075" xr:uid="{00000000-0005-0000-0000-000019200000}"/>
    <cellStyle name="20 % - Accent3 11 7 5" xfId="31826" xr:uid="{00000000-0005-0000-0000-00001A200000}"/>
    <cellStyle name="20 % - Accent3 11 8" xfId="7433" xr:uid="{00000000-0005-0000-0000-00001B200000}"/>
    <cellStyle name="20 % - Accent3 11 8 2" xfId="12880" xr:uid="{00000000-0005-0000-0000-00001C200000}"/>
    <cellStyle name="20 % - Accent3 11 8 2 2" xfId="40792" xr:uid="{00000000-0005-0000-0000-00001D200000}"/>
    <cellStyle name="20 % - Accent3 11 8 3" xfId="23112" xr:uid="{00000000-0005-0000-0000-00001E200000}"/>
    <cellStyle name="20 % - Accent3 11 8 3 2" xfId="51024" xr:uid="{00000000-0005-0000-0000-00001F200000}"/>
    <cellStyle name="20 % - Accent3 11 8 4" xfId="35354" xr:uid="{00000000-0005-0000-0000-000020200000}"/>
    <cellStyle name="20 % - Accent3 11 9" xfId="7759" xr:uid="{00000000-0005-0000-0000-000021200000}"/>
    <cellStyle name="20 % - Accent3 11 9 2" xfId="35676" xr:uid="{00000000-0005-0000-0000-000022200000}"/>
    <cellStyle name="20 % - Accent3 12" xfId="363" xr:uid="{00000000-0005-0000-0000-000023200000}"/>
    <cellStyle name="20 % - Accent3 12 10" xfId="18010" xr:uid="{00000000-0005-0000-0000-000024200000}"/>
    <cellStyle name="20 % - Accent3 12 10 2" xfId="45922" xr:uid="{00000000-0005-0000-0000-000025200000}"/>
    <cellStyle name="20 % - Accent3 12 11" xfId="28284" xr:uid="{00000000-0005-0000-0000-000026200000}"/>
    <cellStyle name="20 % - Accent3 12 2" xfId="1693" xr:uid="{00000000-0005-0000-0000-000027200000}"/>
    <cellStyle name="20 % - Accent3 12 2 2" xfId="5249" xr:uid="{00000000-0005-0000-0000-000028200000}"/>
    <cellStyle name="20 % - Accent3 12 2 2 2" xfId="13875" xr:uid="{00000000-0005-0000-0000-000029200000}"/>
    <cellStyle name="20 % - Accent3 12 2 2 2 2" xfId="24107" xr:uid="{00000000-0005-0000-0000-00002A200000}"/>
    <cellStyle name="20 % - Accent3 12 2 2 2 2 2" xfId="52019" xr:uid="{00000000-0005-0000-0000-00002B200000}"/>
    <cellStyle name="20 % - Accent3 12 2 2 2 3" xfId="41787" xr:uid="{00000000-0005-0000-0000-00002C200000}"/>
    <cellStyle name="20 % - Accent3 12 2 2 3" xfId="8759" xr:uid="{00000000-0005-0000-0000-00002D200000}"/>
    <cellStyle name="20 % - Accent3 12 2 2 3 2" xfId="36671" xr:uid="{00000000-0005-0000-0000-00002E200000}"/>
    <cellStyle name="20 % - Accent3 12 2 2 4" xfId="18991" xr:uid="{00000000-0005-0000-0000-00002F200000}"/>
    <cellStyle name="20 % - Accent3 12 2 2 4 2" xfId="46903" xr:uid="{00000000-0005-0000-0000-000030200000}"/>
    <cellStyle name="20 % - Accent3 12 2 2 5" xfId="33170" xr:uid="{00000000-0005-0000-0000-000031200000}"/>
    <cellStyle name="20 % - Accent3 12 2 3" xfId="13874" xr:uid="{00000000-0005-0000-0000-000032200000}"/>
    <cellStyle name="20 % - Accent3 12 2 3 2" xfId="24106" xr:uid="{00000000-0005-0000-0000-000033200000}"/>
    <cellStyle name="20 % - Accent3 12 2 3 2 2" xfId="52018" xr:uid="{00000000-0005-0000-0000-000034200000}"/>
    <cellStyle name="20 % - Accent3 12 2 3 3" xfId="41786" xr:uid="{00000000-0005-0000-0000-000035200000}"/>
    <cellStyle name="20 % - Accent3 12 2 4" xfId="8758" xr:uid="{00000000-0005-0000-0000-000036200000}"/>
    <cellStyle name="20 % - Accent3 12 2 4 2" xfId="36670" xr:uid="{00000000-0005-0000-0000-000037200000}"/>
    <cellStyle name="20 % - Accent3 12 2 5" xfId="18990" xr:uid="{00000000-0005-0000-0000-000038200000}"/>
    <cellStyle name="20 % - Accent3 12 2 5 2" xfId="46902" xr:uid="{00000000-0005-0000-0000-000039200000}"/>
    <cellStyle name="20 % - Accent3 12 2 6" xfId="29614" xr:uid="{00000000-0005-0000-0000-00003A200000}"/>
    <cellStyle name="20 % - Accent3 12 3" xfId="2099" xr:uid="{00000000-0005-0000-0000-00003B200000}"/>
    <cellStyle name="20 % - Accent3 12 3 2" xfId="5655" xr:uid="{00000000-0005-0000-0000-00003C200000}"/>
    <cellStyle name="20 % - Accent3 12 3 2 2" xfId="13876" xr:uid="{00000000-0005-0000-0000-00003D200000}"/>
    <cellStyle name="20 % - Accent3 12 3 2 2 2" xfId="41788" xr:uid="{00000000-0005-0000-0000-00003E200000}"/>
    <cellStyle name="20 % - Accent3 12 3 2 3" xfId="24108" xr:uid="{00000000-0005-0000-0000-00003F200000}"/>
    <cellStyle name="20 % - Accent3 12 3 2 3 2" xfId="52020" xr:uid="{00000000-0005-0000-0000-000040200000}"/>
    <cellStyle name="20 % - Accent3 12 3 2 4" xfId="33576" xr:uid="{00000000-0005-0000-0000-000041200000}"/>
    <cellStyle name="20 % - Accent3 12 3 3" xfId="8760" xr:uid="{00000000-0005-0000-0000-000042200000}"/>
    <cellStyle name="20 % - Accent3 12 3 3 2" xfId="36672" xr:uid="{00000000-0005-0000-0000-000043200000}"/>
    <cellStyle name="20 % - Accent3 12 3 4" xfId="18992" xr:uid="{00000000-0005-0000-0000-000044200000}"/>
    <cellStyle name="20 % - Accent3 12 3 4 2" xfId="46904" xr:uid="{00000000-0005-0000-0000-000045200000}"/>
    <cellStyle name="20 % - Accent3 12 3 5" xfId="30020" xr:uid="{00000000-0005-0000-0000-000046200000}"/>
    <cellStyle name="20 % - Accent3 12 4" xfId="2505" xr:uid="{00000000-0005-0000-0000-000047200000}"/>
    <cellStyle name="20 % - Accent3 12 4 2" xfId="6061" xr:uid="{00000000-0005-0000-0000-000048200000}"/>
    <cellStyle name="20 % - Accent3 12 4 2 2" xfId="13877" xr:uid="{00000000-0005-0000-0000-000049200000}"/>
    <cellStyle name="20 % - Accent3 12 4 2 2 2" xfId="41789" xr:uid="{00000000-0005-0000-0000-00004A200000}"/>
    <cellStyle name="20 % - Accent3 12 4 2 3" xfId="24109" xr:uid="{00000000-0005-0000-0000-00004B200000}"/>
    <cellStyle name="20 % - Accent3 12 4 2 3 2" xfId="52021" xr:uid="{00000000-0005-0000-0000-00004C200000}"/>
    <cellStyle name="20 % - Accent3 12 4 2 4" xfId="33982" xr:uid="{00000000-0005-0000-0000-00004D200000}"/>
    <cellStyle name="20 % - Accent3 12 4 3" xfId="8761" xr:uid="{00000000-0005-0000-0000-00004E200000}"/>
    <cellStyle name="20 % - Accent3 12 4 3 2" xfId="36673" xr:uid="{00000000-0005-0000-0000-00004F200000}"/>
    <cellStyle name="20 % - Accent3 12 4 4" xfId="18993" xr:uid="{00000000-0005-0000-0000-000050200000}"/>
    <cellStyle name="20 % - Accent3 12 4 4 2" xfId="46905" xr:uid="{00000000-0005-0000-0000-000051200000}"/>
    <cellStyle name="20 % - Accent3 12 4 5" xfId="30426" xr:uid="{00000000-0005-0000-0000-000052200000}"/>
    <cellStyle name="20 % - Accent3 12 5" xfId="3205" xr:uid="{00000000-0005-0000-0000-000053200000}"/>
    <cellStyle name="20 % - Accent3 12 5 2" xfId="6761" xr:uid="{00000000-0005-0000-0000-000054200000}"/>
    <cellStyle name="20 % - Accent3 12 5 2 2" xfId="13048" xr:uid="{00000000-0005-0000-0000-000055200000}"/>
    <cellStyle name="20 % - Accent3 12 5 2 2 2" xfId="40960" xr:uid="{00000000-0005-0000-0000-000056200000}"/>
    <cellStyle name="20 % - Accent3 12 5 2 3" xfId="23280" xr:uid="{00000000-0005-0000-0000-000057200000}"/>
    <cellStyle name="20 % - Accent3 12 5 2 3 2" xfId="51192" xr:uid="{00000000-0005-0000-0000-000058200000}"/>
    <cellStyle name="20 % - Accent3 12 5 2 4" xfId="34682" xr:uid="{00000000-0005-0000-0000-000059200000}"/>
    <cellStyle name="20 % - Accent3 12 5 3" xfId="7932" xr:uid="{00000000-0005-0000-0000-00005A200000}"/>
    <cellStyle name="20 % - Accent3 12 5 3 2" xfId="35844" xr:uid="{00000000-0005-0000-0000-00005B200000}"/>
    <cellStyle name="20 % - Accent3 12 5 4" xfId="18164" xr:uid="{00000000-0005-0000-0000-00005C200000}"/>
    <cellStyle name="20 % - Accent3 12 5 4 2" xfId="46076" xr:uid="{00000000-0005-0000-0000-00005D200000}"/>
    <cellStyle name="20 % - Accent3 12 5 5" xfId="31126" xr:uid="{00000000-0005-0000-0000-00005E200000}"/>
    <cellStyle name="20 % - Accent3 12 6" xfId="1147" xr:uid="{00000000-0005-0000-0000-00005F200000}"/>
    <cellStyle name="20 % - Accent3 12 6 2" xfId="4703" xr:uid="{00000000-0005-0000-0000-000060200000}"/>
    <cellStyle name="20 % - Accent3 12 6 2 2" xfId="32624" xr:uid="{00000000-0005-0000-0000-000061200000}"/>
    <cellStyle name="20 % - Accent3 12 6 3" xfId="12894" xr:uid="{00000000-0005-0000-0000-000062200000}"/>
    <cellStyle name="20 % - Accent3 12 6 3 2" xfId="40806" xr:uid="{00000000-0005-0000-0000-000063200000}"/>
    <cellStyle name="20 % - Accent3 12 6 4" xfId="23126" xr:uid="{00000000-0005-0000-0000-000064200000}"/>
    <cellStyle name="20 % - Accent3 12 6 4 2" xfId="51038" xr:uid="{00000000-0005-0000-0000-000065200000}"/>
    <cellStyle name="20 % - Accent3 12 6 5" xfId="29068" xr:uid="{00000000-0005-0000-0000-000066200000}"/>
    <cellStyle name="20 % - Accent3 12 7" xfId="3919" xr:uid="{00000000-0005-0000-0000-000067200000}"/>
    <cellStyle name="20 % - Accent3 12 7 2" xfId="31840" xr:uid="{00000000-0005-0000-0000-000068200000}"/>
    <cellStyle name="20 % - Accent3 12 8" xfId="7447" xr:uid="{00000000-0005-0000-0000-000069200000}"/>
    <cellStyle name="20 % - Accent3 12 8 2" xfId="35368" xr:uid="{00000000-0005-0000-0000-00006A200000}"/>
    <cellStyle name="20 % - Accent3 12 9" xfId="7773" xr:uid="{00000000-0005-0000-0000-00006B200000}"/>
    <cellStyle name="20 % - Accent3 12 9 2" xfId="35690" xr:uid="{00000000-0005-0000-0000-00006C200000}"/>
    <cellStyle name="20 % - Accent3 13" xfId="377" xr:uid="{00000000-0005-0000-0000-00006D200000}"/>
    <cellStyle name="20 % - Accent3 13 10" xfId="28298" xr:uid="{00000000-0005-0000-0000-00006E200000}"/>
    <cellStyle name="20 % - Accent3 13 2" xfId="1707" xr:uid="{00000000-0005-0000-0000-00006F200000}"/>
    <cellStyle name="20 % - Accent3 13 2 2" xfId="5263" xr:uid="{00000000-0005-0000-0000-000070200000}"/>
    <cellStyle name="20 % - Accent3 13 2 2 2" xfId="13879" xr:uid="{00000000-0005-0000-0000-000071200000}"/>
    <cellStyle name="20 % - Accent3 13 2 2 2 2" xfId="41791" xr:uid="{00000000-0005-0000-0000-000072200000}"/>
    <cellStyle name="20 % - Accent3 13 2 2 3" xfId="24111" xr:uid="{00000000-0005-0000-0000-000073200000}"/>
    <cellStyle name="20 % - Accent3 13 2 2 3 2" xfId="52023" xr:uid="{00000000-0005-0000-0000-000074200000}"/>
    <cellStyle name="20 % - Accent3 13 2 2 4" xfId="33184" xr:uid="{00000000-0005-0000-0000-000075200000}"/>
    <cellStyle name="20 % - Accent3 13 2 3" xfId="8763" xr:uid="{00000000-0005-0000-0000-000076200000}"/>
    <cellStyle name="20 % - Accent3 13 2 3 2" xfId="36675" xr:uid="{00000000-0005-0000-0000-000077200000}"/>
    <cellStyle name="20 % - Accent3 13 2 4" xfId="18995" xr:uid="{00000000-0005-0000-0000-000078200000}"/>
    <cellStyle name="20 % - Accent3 13 2 4 2" xfId="46907" xr:uid="{00000000-0005-0000-0000-000079200000}"/>
    <cellStyle name="20 % - Accent3 13 2 5" xfId="29628" xr:uid="{00000000-0005-0000-0000-00007A200000}"/>
    <cellStyle name="20 % - Accent3 13 3" xfId="2113" xr:uid="{00000000-0005-0000-0000-00007B200000}"/>
    <cellStyle name="20 % - Accent3 13 3 2" xfId="5669" xr:uid="{00000000-0005-0000-0000-00007C200000}"/>
    <cellStyle name="20 % - Accent3 13 3 2 2" xfId="13878" xr:uid="{00000000-0005-0000-0000-00007D200000}"/>
    <cellStyle name="20 % - Accent3 13 3 2 2 2" xfId="41790" xr:uid="{00000000-0005-0000-0000-00007E200000}"/>
    <cellStyle name="20 % - Accent3 13 3 2 3" xfId="24110" xr:uid="{00000000-0005-0000-0000-00007F200000}"/>
    <cellStyle name="20 % - Accent3 13 3 2 3 2" xfId="52022" xr:uid="{00000000-0005-0000-0000-000080200000}"/>
    <cellStyle name="20 % - Accent3 13 3 2 4" xfId="33590" xr:uid="{00000000-0005-0000-0000-000081200000}"/>
    <cellStyle name="20 % - Accent3 13 3 3" xfId="8762" xr:uid="{00000000-0005-0000-0000-000082200000}"/>
    <cellStyle name="20 % - Accent3 13 3 3 2" xfId="36674" xr:uid="{00000000-0005-0000-0000-000083200000}"/>
    <cellStyle name="20 % - Accent3 13 3 4" xfId="18994" xr:uid="{00000000-0005-0000-0000-000084200000}"/>
    <cellStyle name="20 % - Accent3 13 3 4 2" xfId="46906" xr:uid="{00000000-0005-0000-0000-000085200000}"/>
    <cellStyle name="20 % - Accent3 13 3 5" xfId="30034" xr:uid="{00000000-0005-0000-0000-000086200000}"/>
    <cellStyle name="20 % - Accent3 13 4" xfId="2519" xr:uid="{00000000-0005-0000-0000-000087200000}"/>
    <cellStyle name="20 % - Accent3 13 4 2" xfId="6075" xr:uid="{00000000-0005-0000-0000-000088200000}"/>
    <cellStyle name="20 % - Accent3 13 4 2 2" xfId="33996" xr:uid="{00000000-0005-0000-0000-000089200000}"/>
    <cellStyle name="20 % - Accent3 13 4 3" xfId="12908" xr:uid="{00000000-0005-0000-0000-00008A200000}"/>
    <cellStyle name="20 % - Accent3 13 4 3 2" xfId="40820" xr:uid="{00000000-0005-0000-0000-00008B200000}"/>
    <cellStyle name="20 % - Accent3 13 4 4" xfId="23140" xr:uid="{00000000-0005-0000-0000-00008C200000}"/>
    <cellStyle name="20 % - Accent3 13 4 4 2" xfId="51052" xr:uid="{00000000-0005-0000-0000-00008D200000}"/>
    <cellStyle name="20 % - Accent3 13 4 5" xfId="30440" xr:uid="{00000000-0005-0000-0000-00008E200000}"/>
    <cellStyle name="20 % - Accent3 13 5" xfId="3219" xr:uid="{00000000-0005-0000-0000-00008F200000}"/>
    <cellStyle name="20 % - Accent3 13 5 2" xfId="6775" xr:uid="{00000000-0005-0000-0000-000090200000}"/>
    <cellStyle name="20 % - Accent3 13 5 2 2" xfId="34696" xr:uid="{00000000-0005-0000-0000-000091200000}"/>
    <cellStyle name="20 % - Accent3 13 5 3" xfId="31140" xr:uid="{00000000-0005-0000-0000-000092200000}"/>
    <cellStyle name="20 % - Accent3 13 6" xfId="1161" xr:uid="{00000000-0005-0000-0000-000093200000}"/>
    <cellStyle name="20 % - Accent3 13 6 2" xfId="4717" xr:uid="{00000000-0005-0000-0000-000094200000}"/>
    <cellStyle name="20 % - Accent3 13 6 2 2" xfId="32638" xr:uid="{00000000-0005-0000-0000-000095200000}"/>
    <cellStyle name="20 % - Accent3 13 6 3" xfId="29082" xr:uid="{00000000-0005-0000-0000-000096200000}"/>
    <cellStyle name="20 % - Accent3 13 7" xfId="3933" xr:uid="{00000000-0005-0000-0000-000097200000}"/>
    <cellStyle name="20 % - Accent3 13 7 2" xfId="31854" xr:uid="{00000000-0005-0000-0000-000098200000}"/>
    <cellStyle name="20 % - Accent3 13 8" xfId="7787" xr:uid="{00000000-0005-0000-0000-000099200000}"/>
    <cellStyle name="20 % - Accent3 13 8 2" xfId="35704" xr:uid="{00000000-0005-0000-0000-00009A200000}"/>
    <cellStyle name="20 % - Accent3 13 9" xfId="18024" xr:uid="{00000000-0005-0000-0000-00009B200000}"/>
    <cellStyle name="20 % - Accent3 13 9 2" xfId="45936" xr:uid="{00000000-0005-0000-0000-00009C200000}"/>
    <cellStyle name="20 % - Accent3 14" xfId="391" xr:uid="{00000000-0005-0000-0000-00009D200000}"/>
    <cellStyle name="20 % - Accent3 14 10" xfId="28312" xr:uid="{00000000-0005-0000-0000-00009E200000}"/>
    <cellStyle name="20 % - Accent3 14 2" xfId="1721" xr:uid="{00000000-0005-0000-0000-00009F200000}"/>
    <cellStyle name="20 % - Accent3 14 2 2" xfId="5277" xr:uid="{00000000-0005-0000-0000-0000A0200000}"/>
    <cellStyle name="20 % - Accent3 14 2 2 2" xfId="13881" xr:uid="{00000000-0005-0000-0000-0000A1200000}"/>
    <cellStyle name="20 % - Accent3 14 2 2 2 2" xfId="41793" xr:uid="{00000000-0005-0000-0000-0000A2200000}"/>
    <cellStyle name="20 % - Accent3 14 2 2 3" xfId="24113" xr:uid="{00000000-0005-0000-0000-0000A3200000}"/>
    <cellStyle name="20 % - Accent3 14 2 2 3 2" xfId="52025" xr:uid="{00000000-0005-0000-0000-0000A4200000}"/>
    <cellStyle name="20 % - Accent3 14 2 2 4" xfId="33198" xr:uid="{00000000-0005-0000-0000-0000A5200000}"/>
    <cellStyle name="20 % - Accent3 14 2 3" xfId="8765" xr:uid="{00000000-0005-0000-0000-0000A6200000}"/>
    <cellStyle name="20 % - Accent3 14 2 3 2" xfId="36677" xr:uid="{00000000-0005-0000-0000-0000A7200000}"/>
    <cellStyle name="20 % - Accent3 14 2 4" xfId="18997" xr:uid="{00000000-0005-0000-0000-0000A8200000}"/>
    <cellStyle name="20 % - Accent3 14 2 4 2" xfId="46909" xr:uid="{00000000-0005-0000-0000-0000A9200000}"/>
    <cellStyle name="20 % - Accent3 14 2 5" xfId="29642" xr:uid="{00000000-0005-0000-0000-0000AA200000}"/>
    <cellStyle name="20 % - Accent3 14 3" xfId="2127" xr:uid="{00000000-0005-0000-0000-0000AB200000}"/>
    <cellStyle name="20 % - Accent3 14 3 2" xfId="5683" xr:uid="{00000000-0005-0000-0000-0000AC200000}"/>
    <cellStyle name="20 % - Accent3 14 3 2 2" xfId="33604" xr:uid="{00000000-0005-0000-0000-0000AD200000}"/>
    <cellStyle name="20 % - Accent3 14 3 3" xfId="13880" xr:uid="{00000000-0005-0000-0000-0000AE200000}"/>
    <cellStyle name="20 % - Accent3 14 3 3 2" xfId="41792" xr:uid="{00000000-0005-0000-0000-0000AF200000}"/>
    <cellStyle name="20 % - Accent3 14 3 4" xfId="24112" xr:uid="{00000000-0005-0000-0000-0000B0200000}"/>
    <cellStyle name="20 % - Accent3 14 3 4 2" xfId="52024" xr:uid="{00000000-0005-0000-0000-0000B1200000}"/>
    <cellStyle name="20 % - Accent3 14 3 5" xfId="30048" xr:uid="{00000000-0005-0000-0000-0000B2200000}"/>
    <cellStyle name="20 % - Accent3 14 4" xfId="2533" xr:uid="{00000000-0005-0000-0000-0000B3200000}"/>
    <cellStyle name="20 % - Accent3 14 4 2" xfId="6089" xr:uid="{00000000-0005-0000-0000-0000B4200000}"/>
    <cellStyle name="20 % - Accent3 14 4 2 2" xfId="34010" xr:uid="{00000000-0005-0000-0000-0000B5200000}"/>
    <cellStyle name="20 % - Accent3 14 4 3" xfId="30454" xr:uid="{00000000-0005-0000-0000-0000B6200000}"/>
    <cellStyle name="20 % - Accent3 14 5" xfId="3233" xr:uid="{00000000-0005-0000-0000-0000B7200000}"/>
    <cellStyle name="20 % - Accent3 14 5 2" xfId="6789" xr:uid="{00000000-0005-0000-0000-0000B8200000}"/>
    <cellStyle name="20 % - Accent3 14 5 2 2" xfId="34710" xr:uid="{00000000-0005-0000-0000-0000B9200000}"/>
    <cellStyle name="20 % - Accent3 14 5 3" xfId="31154" xr:uid="{00000000-0005-0000-0000-0000BA200000}"/>
    <cellStyle name="20 % - Accent3 14 6" xfId="1175" xr:uid="{00000000-0005-0000-0000-0000BB200000}"/>
    <cellStyle name="20 % - Accent3 14 6 2" xfId="4731" xr:uid="{00000000-0005-0000-0000-0000BC200000}"/>
    <cellStyle name="20 % - Accent3 14 6 2 2" xfId="32652" xr:uid="{00000000-0005-0000-0000-0000BD200000}"/>
    <cellStyle name="20 % - Accent3 14 6 3" xfId="29096" xr:uid="{00000000-0005-0000-0000-0000BE200000}"/>
    <cellStyle name="20 % - Accent3 14 7" xfId="3947" xr:uid="{00000000-0005-0000-0000-0000BF200000}"/>
    <cellStyle name="20 % - Accent3 14 7 2" xfId="31868" xr:uid="{00000000-0005-0000-0000-0000C0200000}"/>
    <cellStyle name="20 % - Accent3 14 8" xfId="8764" xr:uid="{00000000-0005-0000-0000-0000C1200000}"/>
    <cellStyle name="20 % - Accent3 14 8 2" xfId="36676" xr:uid="{00000000-0005-0000-0000-0000C2200000}"/>
    <cellStyle name="20 % - Accent3 14 9" xfId="18996" xr:uid="{00000000-0005-0000-0000-0000C3200000}"/>
    <cellStyle name="20 % - Accent3 14 9 2" xfId="46908" xr:uid="{00000000-0005-0000-0000-0000C4200000}"/>
    <cellStyle name="20 % - Accent3 15" xfId="405" xr:uid="{00000000-0005-0000-0000-0000C5200000}"/>
    <cellStyle name="20 % - Accent3 15 10" xfId="28326" xr:uid="{00000000-0005-0000-0000-0000C6200000}"/>
    <cellStyle name="20 % - Accent3 15 2" xfId="1735" xr:uid="{00000000-0005-0000-0000-0000C7200000}"/>
    <cellStyle name="20 % - Accent3 15 2 2" xfId="5291" xr:uid="{00000000-0005-0000-0000-0000C8200000}"/>
    <cellStyle name="20 % - Accent3 15 2 2 2" xfId="13883" xr:uid="{00000000-0005-0000-0000-0000C9200000}"/>
    <cellStyle name="20 % - Accent3 15 2 2 2 2" xfId="41795" xr:uid="{00000000-0005-0000-0000-0000CA200000}"/>
    <cellStyle name="20 % - Accent3 15 2 2 3" xfId="24115" xr:uid="{00000000-0005-0000-0000-0000CB200000}"/>
    <cellStyle name="20 % - Accent3 15 2 2 3 2" xfId="52027" xr:uid="{00000000-0005-0000-0000-0000CC200000}"/>
    <cellStyle name="20 % - Accent3 15 2 2 4" xfId="33212" xr:uid="{00000000-0005-0000-0000-0000CD200000}"/>
    <cellStyle name="20 % - Accent3 15 2 3" xfId="8767" xr:uid="{00000000-0005-0000-0000-0000CE200000}"/>
    <cellStyle name="20 % - Accent3 15 2 3 2" xfId="36679" xr:uid="{00000000-0005-0000-0000-0000CF200000}"/>
    <cellStyle name="20 % - Accent3 15 2 4" xfId="18999" xr:uid="{00000000-0005-0000-0000-0000D0200000}"/>
    <cellStyle name="20 % - Accent3 15 2 4 2" xfId="46911" xr:uid="{00000000-0005-0000-0000-0000D1200000}"/>
    <cellStyle name="20 % - Accent3 15 2 5" xfId="29656" xr:uid="{00000000-0005-0000-0000-0000D2200000}"/>
    <cellStyle name="20 % - Accent3 15 3" xfId="2141" xr:uid="{00000000-0005-0000-0000-0000D3200000}"/>
    <cellStyle name="20 % - Accent3 15 3 2" xfId="5697" xr:uid="{00000000-0005-0000-0000-0000D4200000}"/>
    <cellStyle name="20 % - Accent3 15 3 2 2" xfId="33618" xr:uid="{00000000-0005-0000-0000-0000D5200000}"/>
    <cellStyle name="20 % - Accent3 15 3 3" xfId="13882" xr:uid="{00000000-0005-0000-0000-0000D6200000}"/>
    <cellStyle name="20 % - Accent3 15 3 3 2" xfId="41794" xr:uid="{00000000-0005-0000-0000-0000D7200000}"/>
    <cellStyle name="20 % - Accent3 15 3 4" xfId="24114" xr:uid="{00000000-0005-0000-0000-0000D8200000}"/>
    <cellStyle name="20 % - Accent3 15 3 4 2" xfId="52026" xr:uid="{00000000-0005-0000-0000-0000D9200000}"/>
    <cellStyle name="20 % - Accent3 15 3 5" xfId="30062" xr:uid="{00000000-0005-0000-0000-0000DA200000}"/>
    <cellStyle name="20 % - Accent3 15 4" xfId="2547" xr:uid="{00000000-0005-0000-0000-0000DB200000}"/>
    <cellStyle name="20 % - Accent3 15 4 2" xfId="6103" xr:uid="{00000000-0005-0000-0000-0000DC200000}"/>
    <cellStyle name="20 % - Accent3 15 4 2 2" xfId="34024" xr:uid="{00000000-0005-0000-0000-0000DD200000}"/>
    <cellStyle name="20 % - Accent3 15 4 3" xfId="30468" xr:uid="{00000000-0005-0000-0000-0000DE200000}"/>
    <cellStyle name="20 % - Accent3 15 5" xfId="3247" xr:uid="{00000000-0005-0000-0000-0000DF200000}"/>
    <cellStyle name="20 % - Accent3 15 5 2" xfId="6803" xr:uid="{00000000-0005-0000-0000-0000E0200000}"/>
    <cellStyle name="20 % - Accent3 15 5 2 2" xfId="34724" xr:uid="{00000000-0005-0000-0000-0000E1200000}"/>
    <cellStyle name="20 % - Accent3 15 5 3" xfId="31168" xr:uid="{00000000-0005-0000-0000-0000E2200000}"/>
    <cellStyle name="20 % - Accent3 15 6" xfId="1189" xr:uid="{00000000-0005-0000-0000-0000E3200000}"/>
    <cellStyle name="20 % - Accent3 15 6 2" xfId="4745" xr:uid="{00000000-0005-0000-0000-0000E4200000}"/>
    <cellStyle name="20 % - Accent3 15 6 2 2" xfId="32666" xr:uid="{00000000-0005-0000-0000-0000E5200000}"/>
    <cellStyle name="20 % - Accent3 15 6 3" xfId="29110" xr:uid="{00000000-0005-0000-0000-0000E6200000}"/>
    <cellStyle name="20 % - Accent3 15 7" xfId="3961" xr:uid="{00000000-0005-0000-0000-0000E7200000}"/>
    <cellStyle name="20 % - Accent3 15 7 2" xfId="31882" xr:uid="{00000000-0005-0000-0000-0000E8200000}"/>
    <cellStyle name="20 % - Accent3 15 8" xfId="8766" xr:uid="{00000000-0005-0000-0000-0000E9200000}"/>
    <cellStyle name="20 % - Accent3 15 8 2" xfId="36678" xr:uid="{00000000-0005-0000-0000-0000EA200000}"/>
    <cellStyle name="20 % - Accent3 15 9" xfId="18998" xr:uid="{00000000-0005-0000-0000-0000EB200000}"/>
    <cellStyle name="20 % - Accent3 15 9 2" xfId="46910" xr:uid="{00000000-0005-0000-0000-0000EC200000}"/>
    <cellStyle name="20 % - Accent3 16" xfId="419" xr:uid="{00000000-0005-0000-0000-0000ED200000}"/>
    <cellStyle name="20 % - Accent3 16 10" xfId="28340" xr:uid="{00000000-0005-0000-0000-0000EE200000}"/>
    <cellStyle name="20 % - Accent3 16 2" xfId="1749" xr:uid="{00000000-0005-0000-0000-0000EF200000}"/>
    <cellStyle name="20 % - Accent3 16 2 2" xfId="5305" xr:uid="{00000000-0005-0000-0000-0000F0200000}"/>
    <cellStyle name="20 % - Accent3 16 2 2 2" xfId="13885" xr:uid="{00000000-0005-0000-0000-0000F1200000}"/>
    <cellStyle name="20 % - Accent3 16 2 2 2 2" xfId="41797" xr:uid="{00000000-0005-0000-0000-0000F2200000}"/>
    <cellStyle name="20 % - Accent3 16 2 2 3" xfId="24117" xr:uid="{00000000-0005-0000-0000-0000F3200000}"/>
    <cellStyle name="20 % - Accent3 16 2 2 3 2" xfId="52029" xr:uid="{00000000-0005-0000-0000-0000F4200000}"/>
    <cellStyle name="20 % - Accent3 16 2 2 4" xfId="33226" xr:uid="{00000000-0005-0000-0000-0000F5200000}"/>
    <cellStyle name="20 % - Accent3 16 2 3" xfId="8769" xr:uid="{00000000-0005-0000-0000-0000F6200000}"/>
    <cellStyle name="20 % - Accent3 16 2 3 2" xfId="36681" xr:uid="{00000000-0005-0000-0000-0000F7200000}"/>
    <cellStyle name="20 % - Accent3 16 2 4" xfId="19001" xr:uid="{00000000-0005-0000-0000-0000F8200000}"/>
    <cellStyle name="20 % - Accent3 16 2 4 2" xfId="46913" xr:uid="{00000000-0005-0000-0000-0000F9200000}"/>
    <cellStyle name="20 % - Accent3 16 2 5" xfId="29670" xr:uid="{00000000-0005-0000-0000-0000FA200000}"/>
    <cellStyle name="20 % - Accent3 16 3" xfId="2155" xr:uid="{00000000-0005-0000-0000-0000FB200000}"/>
    <cellStyle name="20 % - Accent3 16 3 2" xfId="5711" xr:uid="{00000000-0005-0000-0000-0000FC200000}"/>
    <cellStyle name="20 % - Accent3 16 3 2 2" xfId="33632" xr:uid="{00000000-0005-0000-0000-0000FD200000}"/>
    <cellStyle name="20 % - Accent3 16 3 3" xfId="13884" xr:uid="{00000000-0005-0000-0000-0000FE200000}"/>
    <cellStyle name="20 % - Accent3 16 3 3 2" xfId="41796" xr:uid="{00000000-0005-0000-0000-0000FF200000}"/>
    <cellStyle name="20 % - Accent3 16 3 4" xfId="24116" xr:uid="{00000000-0005-0000-0000-000000210000}"/>
    <cellStyle name="20 % - Accent3 16 3 4 2" xfId="52028" xr:uid="{00000000-0005-0000-0000-000001210000}"/>
    <cellStyle name="20 % - Accent3 16 3 5" xfId="30076" xr:uid="{00000000-0005-0000-0000-000002210000}"/>
    <cellStyle name="20 % - Accent3 16 4" xfId="2561" xr:uid="{00000000-0005-0000-0000-000003210000}"/>
    <cellStyle name="20 % - Accent3 16 4 2" xfId="6117" xr:uid="{00000000-0005-0000-0000-000004210000}"/>
    <cellStyle name="20 % - Accent3 16 4 2 2" xfId="34038" xr:uid="{00000000-0005-0000-0000-000005210000}"/>
    <cellStyle name="20 % - Accent3 16 4 3" xfId="30482" xr:uid="{00000000-0005-0000-0000-000006210000}"/>
    <cellStyle name="20 % - Accent3 16 5" xfId="3261" xr:uid="{00000000-0005-0000-0000-000007210000}"/>
    <cellStyle name="20 % - Accent3 16 5 2" xfId="6817" xr:uid="{00000000-0005-0000-0000-000008210000}"/>
    <cellStyle name="20 % - Accent3 16 5 2 2" xfId="34738" xr:uid="{00000000-0005-0000-0000-000009210000}"/>
    <cellStyle name="20 % - Accent3 16 5 3" xfId="31182" xr:uid="{00000000-0005-0000-0000-00000A210000}"/>
    <cellStyle name="20 % - Accent3 16 6" xfId="823" xr:uid="{00000000-0005-0000-0000-00000B210000}"/>
    <cellStyle name="20 % - Accent3 16 6 2" xfId="4379" xr:uid="{00000000-0005-0000-0000-00000C210000}"/>
    <cellStyle name="20 % - Accent3 16 6 2 2" xfId="32300" xr:uid="{00000000-0005-0000-0000-00000D210000}"/>
    <cellStyle name="20 % - Accent3 16 6 3" xfId="28744" xr:uid="{00000000-0005-0000-0000-00000E210000}"/>
    <cellStyle name="20 % - Accent3 16 7" xfId="3975" xr:uid="{00000000-0005-0000-0000-00000F210000}"/>
    <cellStyle name="20 % - Accent3 16 7 2" xfId="31896" xr:uid="{00000000-0005-0000-0000-000010210000}"/>
    <cellStyle name="20 % - Accent3 16 8" xfId="8768" xr:uid="{00000000-0005-0000-0000-000011210000}"/>
    <cellStyle name="20 % - Accent3 16 8 2" xfId="36680" xr:uid="{00000000-0005-0000-0000-000012210000}"/>
    <cellStyle name="20 % - Accent3 16 9" xfId="19000" xr:uid="{00000000-0005-0000-0000-000013210000}"/>
    <cellStyle name="20 % - Accent3 16 9 2" xfId="46912" xr:uid="{00000000-0005-0000-0000-000014210000}"/>
    <cellStyle name="20 % - Accent3 17" xfId="433" xr:uid="{00000000-0005-0000-0000-000015210000}"/>
    <cellStyle name="20 % - Accent3 17 10" xfId="28354" xr:uid="{00000000-0005-0000-0000-000016210000}"/>
    <cellStyle name="20 % - Accent3 17 2" xfId="1763" xr:uid="{00000000-0005-0000-0000-000017210000}"/>
    <cellStyle name="20 % - Accent3 17 2 2" xfId="5319" xr:uid="{00000000-0005-0000-0000-000018210000}"/>
    <cellStyle name="20 % - Accent3 17 2 2 2" xfId="13887" xr:uid="{00000000-0005-0000-0000-000019210000}"/>
    <cellStyle name="20 % - Accent3 17 2 2 2 2" xfId="41799" xr:uid="{00000000-0005-0000-0000-00001A210000}"/>
    <cellStyle name="20 % - Accent3 17 2 2 3" xfId="24119" xr:uid="{00000000-0005-0000-0000-00001B210000}"/>
    <cellStyle name="20 % - Accent3 17 2 2 3 2" xfId="52031" xr:uid="{00000000-0005-0000-0000-00001C210000}"/>
    <cellStyle name="20 % - Accent3 17 2 2 4" xfId="33240" xr:uid="{00000000-0005-0000-0000-00001D210000}"/>
    <cellStyle name="20 % - Accent3 17 2 3" xfId="8771" xr:uid="{00000000-0005-0000-0000-00001E210000}"/>
    <cellStyle name="20 % - Accent3 17 2 3 2" xfId="36683" xr:uid="{00000000-0005-0000-0000-00001F210000}"/>
    <cellStyle name="20 % - Accent3 17 2 4" xfId="19003" xr:uid="{00000000-0005-0000-0000-000020210000}"/>
    <cellStyle name="20 % - Accent3 17 2 4 2" xfId="46915" xr:uid="{00000000-0005-0000-0000-000021210000}"/>
    <cellStyle name="20 % - Accent3 17 2 5" xfId="29684" xr:uid="{00000000-0005-0000-0000-000022210000}"/>
    <cellStyle name="20 % - Accent3 17 3" xfId="2169" xr:uid="{00000000-0005-0000-0000-000023210000}"/>
    <cellStyle name="20 % - Accent3 17 3 2" xfId="5725" xr:uid="{00000000-0005-0000-0000-000024210000}"/>
    <cellStyle name="20 % - Accent3 17 3 2 2" xfId="33646" xr:uid="{00000000-0005-0000-0000-000025210000}"/>
    <cellStyle name="20 % - Accent3 17 3 3" xfId="13886" xr:uid="{00000000-0005-0000-0000-000026210000}"/>
    <cellStyle name="20 % - Accent3 17 3 3 2" xfId="41798" xr:uid="{00000000-0005-0000-0000-000027210000}"/>
    <cellStyle name="20 % - Accent3 17 3 4" xfId="24118" xr:uid="{00000000-0005-0000-0000-000028210000}"/>
    <cellStyle name="20 % - Accent3 17 3 4 2" xfId="52030" xr:uid="{00000000-0005-0000-0000-000029210000}"/>
    <cellStyle name="20 % - Accent3 17 3 5" xfId="30090" xr:uid="{00000000-0005-0000-0000-00002A210000}"/>
    <cellStyle name="20 % - Accent3 17 4" xfId="2575" xr:uid="{00000000-0005-0000-0000-00002B210000}"/>
    <cellStyle name="20 % - Accent3 17 4 2" xfId="6131" xr:uid="{00000000-0005-0000-0000-00002C210000}"/>
    <cellStyle name="20 % - Accent3 17 4 2 2" xfId="34052" xr:uid="{00000000-0005-0000-0000-00002D210000}"/>
    <cellStyle name="20 % - Accent3 17 4 3" xfId="30496" xr:uid="{00000000-0005-0000-0000-00002E210000}"/>
    <cellStyle name="20 % - Accent3 17 5" xfId="3275" xr:uid="{00000000-0005-0000-0000-00002F210000}"/>
    <cellStyle name="20 % - Accent3 17 5 2" xfId="6831" xr:uid="{00000000-0005-0000-0000-000030210000}"/>
    <cellStyle name="20 % - Accent3 17 5 2 2" xfId="34752" xr:uid="{00000000-0005-0000-0000-000031210000}"/>
    <cellStyle name="20 % - Accent3 17 5 3" xfId="31196" xr:uid="{00000000-0005-0000-0000-000032210000}"/>
    <cellStyle name="20 % - Accent3 17 6" xfId="1201" xr:uid="{00000000-0005-0000-0000-000033210000}"/>
    <cellStyle name="20 % - Accent3 17 6 2" xfId="4757" xr:uid="{00000000-0005-0000-0000-000034210000}"/>
    <cellStyle name="20 % - Accent3 17 6 2 2" xfId="32678" xr:uid="{00000000-0005-0000-0000-000035210000}"/>
    <cellStyle name="20 % - Accent3 17 6 3" xfId="29122" xr:uid="{00000000-0005-0000-0000-000036210000}"/>
    <cellStyle name="20 % - Accent3 17 7" xfId="3989" xr:uid="{00000000-0005-0000-0000-000037210000}"/>
    <cellStyle name="20 % - Accent3 17 7 2" xfId="31910" xr:uid="{00000000-0005-0000-0000-000038210000}"/>
    <cellStyle name="20 % - Accent3 17 8" xfId="8770" xr:uid="{00000000-0005-0000-0000-000039210000}"/>
    <cellStyle name="20 % - Accent3 17 8 2" xfId="36682" xr:uid="{00000000-0005-0000-0000-00003A210000}"/>
    <cellStyle name="20 % - Accent3 17 9" xfId="19002" xr:uid="{00000000-0005-0000-0000-00003B210000}"/>
    <cellStyle name="20 % - Accent3 17 9 2" xfId="46914" xr:uid="{00000000-0005-0000-0000-00003C210000}"/>
    <cellStyle name="20 % - Accent3 18" xfId="445" xr:uid="{00000000-0005-0000-0000-00003D210000}"/>
    <cellStyle name="20 % - Accent3 18 2" xfId="2587" xr:uid="{00000000-0005-0000-0000-00003E210000}"/>
    <cellStyle name="20 % - Accent3 18 2 2" xfId="6143" xr:uid="{00000000-0005-0000-0000-00003F210000}"/>
    <cellStyle name="20 % - Accent3 18 2 2 2" xfId="34064" xr:uid="{00000000-0005-0000-0000-000040210000}"/>
    <cellStyle name="20 % - Accent3 18 2 3" xfId="13888" xr:uid="{00000000-0005-0000-0000-000041210000}"/>
    <cellStyle name="20 % - Accent3 18 2 3 2" xfId="41800" xr:uid="{00000000-0005-0000-0000-000042210000}"/>
    <cellStyle name="20 % - Accent3 18 2 4" xfId="24120" xr:uid="{00000000-0005-0000-0000-000043210000}"/>
    <cellStyle name="20 % - Accent3 18 2 4 2" xfId="52032" xr:uid="{00000000-0005-0000-0000-000044210000}"/>
    <cellStyle name="20 % - Accent3 18 2 5" xfId="30508" xr:uid="{00000000-0005-0000-0000-000045210000}"/>
    <cellStyle name="20 % - Accent3 18 3" xfId="3287" xr:uid="{00000000-0005-0000-0000-000046210000}"/>
    <cellStyle name="20 % - Accent3 18 3 2" xfId="6843" xr:uid="{00000000-0005-0000-0000-000047210000}"/>
    <cellStyle name="20 % - Accent3 18 3 2 2" xfId="34764" xr:uid="{00000000-0005-0000-0000-000048210000}"/>
    <cellStyle name="20 % - Accent3 18 3 3" xfId="31208" xr:uid="{00000000-0005-0000-0000-000049210000}"/>
    <cellStyle name="20 % - Accent3 18 4" xfId="1369" xr:uid="{00000000-0005-0000-0000-00004A210000}"/>
    <cellStyle name="20 % - Accent3 18 4 2" xfId="4925" xr:uid="{00000000-0005-0000-0000-00004B210000}"/>
    <cellStyle name="20 % - Accent3 18 4 2 2" xfId="32846" xr:uid="{00000000-0005-0000-0000-00004C210000}"/>
    <cellStyle name="20 % - Accent3 18 4 3" xfId="29290" xr:uid="{00000000-0005-0000-0000-00004D210000}"/>
    <cellStyle name="20 % - Accent3 18 5" xfId="4001" xr:uid="{00000000-0005-0000-0000-00004E210000}"/>
    <cellStyle name="20 % - Accent3 18 5 2" xfId="31922" xr:uid="{00000000-0005-0000-0000-00004F210000}"/>
    <cellStyle name="20 % - Accent3 18 6" xfId="8772" xr:uid="{00000000-0005-0000-0000-000050210000}"/>
    <cellStyle name="20 % - Accent3 18 6 2" xfId="36684" xr:uid="{00000000-0005-0000-0000-000051210000}"/>
    <cellStyle name="20 % - Accent3 18 7" xfId="19004" xr:uid="{00000000-0005-0000-0000-000052210000}"/>
    <cellStyle name="20 % - Accent3 18 7 2" xfId="46916" xr:uid="{00000000-0005-0000-0000-000053210000}"/>
    <cellStyle name="20 % - Accent3 18 8" xfId="28366" xr:uid="{00000000-0005-0000-0000-000054210000}"/>
    <cellStyle name="20 % - Accent3 19" xfId="727" xr:uid="{00000000-0005-0000-0000-000055210000}"/>
    <cellStyle name="20 % - Accent3 19 2" xfId="2869" xr:uid="{00000000-0005-0000-0000-000056210000}"/>
    <cellStyle name="20 % - Accent3 19 2 2" xfId="6425" xr:uid="{00000000-0005-0000-0000-000057210000}"/>
    <cellStyle name="20 % - Accent3 19 2 2 2" xfId="34346" xr:uid="{00000000-0005-0000-0000-000058210000}"/>
    <cellStyle name="20 % - Accent3 19 2 3" xfId="13889" xr:uid="{00000000-0005-0000-0000-000059210000}"/>
    <cellStyle name="20 % - Accent3 19 2 3 2" xfId="41801" xr:uid="{00000000-0005-0000-0000-00005A210000}"/>
    <cellStyle name="20 % - Accent3 19 2 4" xfId="24121" xr:uid="{00000000-0005-0000-0000-00005B210000}"/>
    <cellStyle name="20 % - Accent3 19 2 4 2" xfId="52033" xr:uid="{00000000-0005-0000-0000-00005C210000}"/>
    <cellStyle name="20 % - Accent3 19 2 5" xfId="30790" xr:uid="{00000000-0005-0000-0000-00005D210000}"/>
    <cellStyle name="20 % - Accent3 19 3" xfId="3569" xr:uid="{00000000-0005-0000-0000-00005E210000}"/>
    <cellStyle name="20 % - Accent3 19 3 2" xfId="7125" xr:uid="{00000000-0005-0000-0000-00005F210000}"/>
    <cellStyle name="20 % - Accent3 19 3 2 2" xfId="35046" xr:uid="{00000000-0005-0000-0000-000060210000}"/>
    <cellStyle name="20 % - Accent3 19 3 3" xfId="31490" xr:uid="{00000000-0005-0000-0000-000061210000}"/>
    <cellStyle name="20 % - Accent3 19 4" xfId="1775" xr:uid="{00000000-0005-0000-0000-000062210000}"/>
    <cellStyle name="20 % - Accent3 19 4 2" xfId="5331" xr:uid="{00000000-0005-0000-0000-000063210000}"/>
    <cellStyle name="20 % - Accent3 19 4 2 2" xfId="33252" xr:uid="{00000000-0005-0000-0000-000064210000}"/>
    <cellStyle name="20 % - Accent3 19 4 3" xfId="29696" xr:uid="{00000000-0005-0000-0000-000065210000}"/>
    <cellStyle name="20 % - Accent3 19 5" xfId="4283" xr:uid="{00000000-0005-0000-0000-000066210000}"/>
    <cellStyle name="20 % - Accent3 19 5 2" xfId="32204" xr:uid="{00000000-0005-0000-0000-000067210000}"/>
    <cellStyle name="20 % - Accent3 19 6" xfId="8773" xr:uid="{00000000-0005-0000-0000-000068210000}"/>
    <cellStyle name="20 % - Accent3 19 6 2" xfId="36685" xr:uid="{00000000-0005-0000-0000-000069210000}"/>
    <cellStyle name="20 % - Accent3 19 7" xfId="19005" xr:uid="{00000000-0005-0000-0000-00006A210000}"/>
    <cellStyle name="20 % - Accent3 19 7 2" xfId="46917" xr:uid="{00000000-0005-0000-0000-00006B210000}"/>
    <cellStyle name="20 % - Accent3 19 8" xfId="28648" xr:uid="{00000000-0005-0000-0000-00006C210000}"/>
    <cellStyle name="20 % - Accent3 2" xfId="52" xr:uid="{00000000-0005-0000-0000-00006D210000}"/>
    <cellStyle name="20 % - Accent3 2 10" xfId="2897" xr:uid="{00000000-0005-0000-0000-00006E210000}"/>
    <cellStyle name="20 % - Accent3 2 10 2" xfId="6453" xr:uid="{00000000-0005-0000-0000-00006F210000}"/>
    <cellStyle name="20 % - Accent3 2 10 2 2" xfId="13891" xr:uid="{00000000-0005-0000-0000-000070210000}"/>
    <cellStyle name="20 % - Accent3 2 10 2 2 2" xfId="24123" xr:uid="{00000000-0005-0000-0000-000071210000}"/>
    <cellStyle name="20 % - Accent3 2 10 2 2 2 2" xfId="52035" xr:uid="{00000000-0005-0000-0000-000072210000}"/>
    <cellStyle name="20 % - Accent3 2 10 2 2 3" xfId="41803" xr:uid="{00000000-0005-0000-0000-000073210000}"/>
    <cellStyle name="20 % - Accent3 2 10 2 3" xfId="8775" xr:uid="{00000000-0005-0000-0000-000074210000}"/>
    <cellStyle name="20 % - Accent3 2 10 2 3 2" xfId="36687" xr:uid="{00000000-0005-0000-0000-000075210000}"/>
    <cellStyle name="20 % - Accent3 2 10 2 4" xfId="19007" xr:uid="{00000000-0005-0000-0000-000076210000}"/>
    <cellStyle name="20 % - Accent3 2 10 2 4 2" xfId="46919" xr:uid="{00000000-0005-0000-0000-000077210000}"/>
    <cellStyle name="20 % - Accent3 2 10 2 5" xfId="34374" xr:uid="{00000000-0005-0000-0000-000078210000}"/>
    <cellStyle name="20 % - Accent3 2 10 3" xfId="13890" xr:uid="{00000000-0005-0000-0000-000079210000}"/>
    <cellStyle name="20 % - Accent3 2 10 3 2" xfId="24122" xr:uid="{00000000-0005-0000-0000-00007A210000}"/>
    <cellStyle name="20 % - Accent3 2 10 3 2 2" xfId="52034" xr:uid="{00000000-0005-0000-0000-00007B210000}"/>
    <cellStyle name="20 % - Accent3 2 10 3 3" xfId="41802" xr:uid="{00000000-0005-0000-0000-00007C210000}"/>
    <cellStyle name="20 % - Accent3 2 10 4" xfId="8774" xr:uid="{00000000-0005-0000-0000-00007D210000}"/>
    <cellStyle name="20 % - Accent3 2 10 4 2" xfId="36686" xr:uid="{00000000-0005-0000-0000-00007E210000}"/>
    <cellStyle name="20 % - Accent3 2 10 5" xfId="19006" xr:uid="{00000000-0005-0000-0000-00007F210000}"/>
    <cellStyle name="20 % - Accent3 2 10 5 2" xfId="46918" xr:uid="{00000000-0005-0000-0000-000080210000}"/>
    <cellStyle name="20 % - Accent3 2 10 6" xfId="30818" xr:uid="{00000000-0005-0000-0000-000081210000}"/>
    <cellStyle name="20 % - Accent3 2 11" xfId="769" xr:uid="{00000000-0005-0000-0000-000082210000}"/>
    <cellStyle name="20 % - Accent3 2 11 2" xfId="4325" xr:uid="{00000000-0005-0000-0000-000083210000}"/>
    <cellStyle name="20 % - Accent3 2 11 2 2" xfId="13892" xr:uid="{00000000-0005-0000-0000-000084210000}"/>
    <cellStyle name="20 % - Accent3 2 11 2 2 2" xfId="41804" xr:uid="{00000000-0005-0000-0000-000085210000}"/>
    <cellStyle name="20 % - Accent3 2 11 2 3" xfId="24124" xr:uid="{00000000-0005-0000-0000-000086210000}"/>
    <cellStyle name="20 % - Accent3 2 11 2 3 2" xfId="52036" xr:uid="{00000000-0005-0000-0000-000087210000}"/>
    <cellStyle name="20 % - Accent3 2 11 2 4" xfId="32246" xr:uid="{00000000-0005-0000-0000-000088210000}"/>
    <cellStyle name="20 % - Accent3 2 11 3" xfId="8776" xr:uid="{00000000-0005-0000-0000-000089210000}"/>
    <cellStyle name="20 % - Accent3 2 11 3 2" xfId="36688" xr:uid="{00000000-0005-0000-0000-00008A210000}"/>
    <cellStyle name="20 % - Accent3 2 11 4" xfId="19008" xr:uid="{00000000-0005-0000-0000-00008B210000}"/>
    <cellStyle name="20 % - Accent3 2 11 4 2" xfId="46920" xr:uid="{00000000-0005-0000-0000-00008C210000}"/>
    <cellStyle name="20 % - Accent3 2 11 5" xfId="28690" xr:uid="{00000000-0005-0000-0000-00008D210000}"/>
    <cellStyle name="20 % - Accent3 2 12" xfId="3611" xr:uid="{00000000-0005-0000-0000-00008E210000}"/>
    <cellStyle name="20 % - Accent3 2 12 2" xfId="13893" xr:uid="{00000000-0005-0000-0000-00008F210000}"/>
    <cellStyle name="20 % - Accent3 2 12 2 2" xfId="24125" xr:uid="{00000000-0005-0000-0000-000090210000}"/>
    <cellStyle name="20 % - Accent3 2 12 2 2 2" xfId="52037" xr:uid="{00000000-0005-0000-0000-000091210000}"/>
    <cellStyle name="20 % - Accent3 2 12 2 3" xfId="41805" xr:uid="{00000000-0005-0000-0000-000092210000}"/>
    <cellStyle name="20 % - Accent3 2 12 3" xfId="8777" xr:uid="{00000000-0005-0000-0000-000093210000}"/>
    <cellStyle name="20 % - Accent3 2 12 3 2" xfId="36689" xr:uid="{00000000-0005-0000-0000-000094210000}"/>
    <cellStyle name="20 % - Accent3 2 12 4" xfId="19009" xr:uid="{00000000-0005-0000-0000-000095210000}"/>
    <cellStyle name="20 % - Accent3 2 12 4 2" xfId="46921" xr:uid="{00000000-0005-0000-0000-000096210000}"/>
    <cellStyle name="20 % - Accent3 2 12 5" xfId="31532" xr:uid="{00000000-0005-0000-0000-000097210000}"/>
    <cellStyle name="20 % - Accent3 2 13" xfId="7179" xr:uid="{00000000-0005-0000-0000-000098210000}"/>
    <cellStyle name="20 % - Accent3 2 13 2" xfId="13894" xr:uid="{00000000-0005-0000-0000-000099210000}"/>
    <cellStyle name="20 % - Accent3 2 13 2 2" xfId="24126" xr:uid="{00000000-0005-0000-0000-00009A210000}"/>
    <cellStyle name="20 % - Accent3 2 13 2 2 2" xfId="52038" xr:uid="{00000000-0005-0000-0000-00009B210000}"/>
    <cellStyle name="20 % - Accent3 2 13 2 3" xfId="41806" xr:uid="{00000000-0005-0000-0000-00009C210000}"/>
    <cellStyle name="20 % - Accent3 2 13 3" xfId="8778" xr:uid="{00000000-0005-0000-0000-00009D210000}"/>
    <cellStyle name="20 % - Accent3 2 13 3 2" xfId="36690" xr:uid="{00000000-0005-0000-0000-00009E210000}"/>
    <cellStyle name="20 % - Accent3 2 13 4" xfId="19010" xr:uid="{00000000-0005-0000-0000-00009F210000}"/>
    <cellStyle name="20 % - Accent3 2 13 4 2" xfId="46922" xr:uid="{00000000-0005-0000-0000-0000A0210000}"/>
    <cellStyle name="20 % - Accent3 2 13 5" xfId="35100" xr:uid="{00000000-0005-0000-0000-0000A1210000}"/>
    <cellStyle name="20 % - Accent3 2 14" xfId="7813" xr:uid="{00000000-0005-0000-0000-0000A2210000}"/>
    <cellStyle name="20 % - Accent3 2 14 2" xfId="12930" xr:uid="{00000000-0005-0000-0000-0000A3210000}"/>
    <cellStyle name="20 % - Accent3 2 14 2 2" xfId="23162" xr:uid="{00000000-0005-0000-0000-0000A4210000}"/>
    <cellStyle name="20 % - Accent3 2 14 2 2 2" xfId="51074" xr:uid="{00000000-0005-0000-0000-0000A5210000}"/>
    <cellStyle name="20 % - Accent3 2 14 2 3" xfId="40842" xr:uid="{00000000-0005-0000-0000-0000A6210000}"/>
    <cellStyle name="20 % - Accent3 2 14 3" xfId="18046" xr:uid="{00000000-0005-0000-0000-0000A7210000}"/>
    <cellStyle name="20 % - Accent3 2 14 3 2" xfId="45958" xr:uid="{00000000-0005-0000-0000-0000A8210000}"/>
    <cellStyle name="20 % - Accent3 2 14 4" xfId="35726" xr:uid="{00000000-0005-0000-0000-0000A9210000}"/>
    <cellStyle name="20 % - Accent3 2 15" xfId="12626" xr:uid="{00000000-0005-0000-0000-0000AA210000}"/>
    <cellStyle name="20 % - Accent3 2 15 2" xfId="22858" xr:uid="{00000000-0005-0000-0000-0000AB210000}"/>
    <cellStyle name="20 % - Accent3 2 15 2 2" xfId="50770" xr:uid="{00000000-0005-0000-0000-0000AC210000}"/>
    <cellStyle name="20 % - Accent3 2 15 3" xfId="40538" xr:uid="{00000000-0005-0000-0000-0000AD210000}"/>
    <cellStyle name="20 % - Accent3 2 16" xfId="7505" xr:uid="{00000000-0005-0000-0000-0000AE210000}"/>
    <cellStyle name="20 % - Accent3 2 16 2" xfId="35422" xr:uid="{00000000-0005-0000-0000-0000AF210000}"/>
    <cellStyle name="20 % - Accent3 2 17" xfId="17742" xr:uid="{00000000-0005-0000-0000-0000B0210000}"/>
    <cellStyle name="20 % - Accent3 2 17 2" xfId="45654" xr:uid="{00000000-0005-0000-0000-0000B1210000}"/>
    <cellStyle name="20 % - Accent3 2 18" xfId="27976" xr:uid="{00000000-0005-0000-0000-0000B2210000}"/>
    <cellStyle name="20 % - Accent3 2 2" xfId="277" xr:uid="{00000000-0005-0000-0000-0000B3210000}"/>
    <cellStyle name="20 % - Accent3 2 2 10" xfId="7347" xr:uid="{00000000-0005-0000-0000-0000B4210000}"/>
    <cellStyle name="20 % - Accent3 2 2 10 2" xfId="13895" xr:uid="{00000000-0005-0000-0000-0000B5210000}"/>
    <cellStyle name="20 % - Accent3 2 2 10 2 2" xfId="24127" xr:uid="{00000000-0005-0000-0000-0000B6210000}"/>
    <cellStyle name="20 % - Accent3 2 2 10 2 2 2" xfId="52039" xr:uid="{00000000-0005-0000-0000-0000B7210000}"/>
    <cellStyle name="20 % - Accent3 2 2 10 2 3" xfId="41807" xr:uid="{00000000-0005-0000-0000-0000B8210000}"/>
    <cellStyle name="20 % - Accent3 2 2 10 3" xfId="8779" xr:uid="{00000000-0005-0000-0000-0000B9210000}"/>
    <cellStyle name="20 % - Accent3 2 2 10 3 2" xfId="36691" xr:uid="{00000000-0005-0000-0000-0000BA210000}"/>
    <cellStyle name="20 % - Accent3 2 2 10 4" xfId="19011" xr:uid="{00000000-0005-0000-0000-0000BB210000}"/>
    <cellStyle name="20 % - Accent3 2 2 10 4 2" xfId="46923" xr:uid="{00000000-0005-0000-0000-0000BC210000}"/>
    <cellStyle name="20 % - Accent3 2 2 10 5" xfId="35268" xr:uid="{00000000-0005-0000-0000-0000BD210000}"/>
    <cellStyle name="20 % - Accent3 2 2 11" xfId="8780" xr:uid="{00000000-0005-0000-0000-0000BE210000}"/>
    <cellStyle name="20 % - Accent3 2 2 11 2" xfId="13896" xr:uid="{00000000-0005-0000-0000-0000BF210000}"/>
    <cellStyle name="20 % - Accent3 2 2 11 2 2" xfId="24128" xr:uid="{00000000-0005-0000-0000-0000C0210000}"/>
    <cellStyle name="20 % - Accent3 2 2 11 2 2 2" xfId="52040" xr:uid="{00000000-0005-0000-0000-0000C1210000}"/>
    <cellStyle name="20 % - Accent3 2 2 11 2 3" xfId="41808" xr:uid="{00000000-0005-0000-0000-0000C2210000}"/>
    <cellStyle name="20 % - Accent3 2 2 11 3" xfId="19012" xr:uid="{00000000-0005-0000-0000-0000C3210000}"/>
    <cellStyle name="20 % - Accent3 2 2 11 3 2" xfId="46924" xr:uid="{00000000-0005-0000-0000-0000C4210000}"/>
    <cellStyle name="20 % - Accent3 2 2 11 4" xfId="36692" xr:uid="{00000000-0005-0000-0000-0000C5210000}"/>
    <cellStyle name="20 % - Accent3 2 2 12" xfId="7933" xr:uid="{00000000-0005-0000-0000-0000C6210000}"/>
    <cellStyle name="20 % - Accent3 2 2 12 2" xfId="13049" xr:uid="{00000000-0005-0000-0000-0000C7210000}"/>
    <cellStyle name="20 % - Accent3 2 2 12 2 2" xfId="23281" xr:uid="{00000000-0005-0000-0000-0000C8210000}"/>
    <cellStyle name="20 % - Accent3 2 2 12 2 2 2" xfId="51193" xr:uid="{00000000-0005-0000-0000-0000C9210000}"/>
    <cellStyle name="20 % - Accent3 2 2 12 2 3" xfId="40961" xr:uid="{00000000-0005-0000-0000-0000CA210000}"/>
    <cellStyle name="20 % - Accent3 2 2 12 3" xfId="18165" xr:uid="{00000000-0005-0000-0000-0000CB210000}"/>
    <cellStyle name="20 % - Accent3 2 2 12 3 2" xfId="46077" xr:uid="{00000000-0005-0000-0000-0000CC210000}"/>
    <cellStyle name="20 % - Accent3 2 2 12 4" xfId="35845" xr:uid="{00000000-0005-0000-0000-0000CD210000}"/>
    <cellStyle name="20 % - Accent3 2 2 13" xfId="12794" xr:uid="{00000000-0005-0000-0000-0000CE210000}"/>
    <cellStyle name="20 % - Accent3 2 2 13 2" xfId="23026" xr:uid="{00000000-0005-0000-0000-0000CF210000}"/>
    <cellStyle name="20 % - Accent3 2 2 13 2 2" xfId="50938" xr:uid="{00000000-0005-0000-0000-0000D0210000}"/>
    <cellStyle name="20 % - Accent3 2 2 13 3" xfId="40706" xr:uid="{00000000-0005-0000-0000-0000D1210000}"/>
    <cellStyle name="20 % - Accent3 2 2 14" xfId="7673" xr:uid="{00000000-0005-0000-0000-0000D2210000}"/>
    <cellStyle name="20 % - Accent3 2 2 14 2" xfId="35590" xr:uid="{00000000-0005-0000-0000-0000D3210000}"/>
    <cellStyle name="20 % - Accent3 2 2 15" xfId="17910" xr:uid="{00000000-0005-0000-0000-0000D4210000}"/>
    <cellStyle name="20 % - Accent3 2 2 15 2" xfId="45822" xr:uid="{00000000-0005-0000-0000-0000D5210000}"/>
    <cellStyle name="20 % - Accent3 2 2 16" xfId="28198" xr:uid="{00000000-0005-0000-0000-0000D6210000}"/>
    <cellStyle name="20 % - Accent3 2 2 2" xfId="641" xr:uid="{00000000-0005-0000-0000-0000D7210000}"/>
    <cellStyle name="20 % - Accent3 2 2 2 2" xfId="2783" xr:uid="{00000000-0005-0000-0000-0000D8210000}"/>
    <cellStyle name="20 % - Accent3 2 2 2 2 2" xfId="6339" xr:uid="{00000000-0005-0000-0000-0000D9210000}"/>
    <cellStyle name="20 % - Accent3 2 2 2 2 2 2" xfId="13898" xr:uid="{00000000-0005-0000-0000-0000DA210000}"/>
    <cellStyle name="20 % - Accent3 2 2 2 2 2 2 2" xfId="41810" xr:uid="{00000000-0005-0000-0000-0000DB210000}"/>
    <cellStyle name="20 % - Accent3 2 2 2 2 2 3" xfId="24130" xr:uid="{00000000-0005-0000-0000-0000DC210000}"/>
    <cellStyle name="20 % - Accent3 2 2 2 2 2 3 2" xfId="52042" xr:uid="{00000000-0005-0000-0000-0000DD210000}"/>
    <cellStyle name="20 % - Accent3 2 2 2 2 2 4" xfId="34260" xr:uid="{00000000-0005-0000-0000-0000DE210000}"/>
    <cellStyle name="20 % - Accent3 2 2 2 2 3" xfId="8782" xr:uid="{00000000-0005-0000-0000-0000DF210000}"/>
    <cellStyle name="20 % - Accent3 2 2 2 2 3 2" xfId="36694" xr:uid="{00000000-0005-0000-0000-0000E0210000}"/>
    <cellStyle name="20 % - Accent3 2 2 2 2 4" xfId="19014" xr:uid="{00000000-0005-0000-0000-0000E1210000}"/>
    <cellStyle name="20 % - Accent3 2 2 2 2 4 2" xfId="46926" xr:uid="{00000000-0005-0000-0000-0000E2210000}"/>
    <cellStyle name="20 % - Accent3 2 2 2 2 5" xfId="30704" xr:uid="{00000000-0005-0000-0000-0000E3210000}"/>
    <cellStyle name="20 % - Accent3 2 2 2 3" xfId="3483" xr:uid="{00000000-0005-0000-0000-0000E4210000}"/>
    <cellStyle name="20 % - Accent3 2 2 2 3 2" xfId="7039" xr:uid="{00000000-0005-0000-0000-0000E5210000}"/>
    <cellStyle name="20 % - Accent3 2 2 2 3 2 2" xfId="34960" xr:uid="{00000000-0005-0000-0000-0000E6210000}"/>
    <cellStyle name="20 % - Accent3 2 2 2 3 3" xfId="13897" xr:uid="{00000000-0005-0000-0000-0000E7210000}"/>
    <cellStyle name="20 % - Accent3 2 2 2 3 3 2" xfId="41809" xr:uid="{00000000-0005-0000-0000-0000E8210000}"/>
    <cellStyle name="20 % - Accent3 2 2 2 3 4" xfId="24129" xr:uid="{00000000-0005-0000-0000-0000E9210000}"/>
    <cellStyle name="20 % - Accent3 2 2 2 3 4 2" xfId="52041" xr:uid="{00000000-0005-0000-0000-0000EA210000}"/>
    <cellStyle name="20 % - Accent3 2 2 2 3 5" xfId="31404" xr:uid="{00000000-0005-0000-0000-0000EB210000}"/>
    <cellStyle name="20 % - Accent3 2 2 2 4" xfId="1061" xr:uid="{00000000-0005-0000-0000-0000EC210000}"/>
    <cellStyle name="20 % - Accent3 2 2 2 4 2" xfId="4617" xr:uid="{00000000-0005-0000-0000-0000ED210000}"/>
    <cellStyle name="20 % - Accent3 2 2 2 4 2 2" xfId="32538" xr:uid="{00000000-0005-0000-0000-0000EE210000}"/>
    <cellStyle name="20 % - Accent3 2 2 2 4 3" xfId="28982" xr:uid="{00000000-0005-0000-0000-0000EF210000}"/>
    <cellStyle name="20 % - Accent3 2 2 2 5" xfId="4197" xr:uid="{00000000-0005-0000-0000-0000F0210000}"/>
    <cellStyle name="20 % - Accent3 2 2 2 5 2" xfId="32118" xr:uid="{00000000-0005-0000-0000-0000F1210000}"/>
    <cellStyle name="20 % - Accent3 2 2 2 6" xfId="8781" xr:uid="{00000000-0005-0000-0000-0000F2210000}"/>
    <cellStyle name="20 % - Accent3 2 2 2 6 2" xfId="36693" xr:uid="{00000000-0005-0000-0000-0000F3210000}"/>
    <cellStyle name="20 % - Accent3 2 2 2 7" xfId="19013" xr:uid="{00000000-0005-0000-0000-0000F4210000}"/>
    <cellStyle name="20 % - Accent3 2 2 2 7 2" xfId="46925" xr:uid="{00000000-0005-0000-0000-0000F5210000}"/>
    <cellStyle name="20 % - Accent3 2 2 2 8" xfId="28562" xr:uid="{00000000-0005-0000-0000-0000F6210000}"/>
    <cellStyle name="20 % - Accent3 2 2 3" xfId="1299" xr:uid="{00000000-0005-0000-0000-0000F7210000}"/>
    <cellStyle name="20 % - Accent3 2 2 3 2" xfId="4855" xr:uid="{00000000-0005-0000-0000-0000F8210000}"/>
    <cellStyle name="20 % - Accent3 2 2 3 2 2" xfId="13900" xr:uid="{00000000-0005-0000-0000-0000F9210000}"/>
    <cellStyle name="20 % - Accent3 2 2 3 2 2 2" xfId="24132" xr:uid="{00000000-0005-0000-0000-0000FA210000}"/>
    <cellStyle name="20 % - Accent3 2 2 3 2 2 2 2" xfId="52044" xr:uid="{00000000-0005-0000-0000-0000FB210000}"/>
    <cellStyle name="20 % - Accent3 2 2 3 2 2 3" xfId="41812" xr:uid="{00000000-0005-0000-0000-0000FC210000}"/>
    <cellStyle name="20 % - Accent3 2 2 3 2 3" xfId="8784" xr:uid="{00000000-0005-0000-0000-0000FD210000}"/>
    <cellStyle name="20 % - Accent3 2 2 3 2 3 2" xfId="36696" xr:uid="{00000000-0005-0000-0000-0000FE210000}"/>
    <cellStyle name="20 % - Accent3 2 2 3 2 4" xfId="19016" xr:uid="{00000000-0005-0000-0000-0000FF210000}"/>
    <cellStyle name="20 % - Accent3 2 2 3 2 4 2" xfId="46928" xr:uid="{00000000-0005-0000-0000-000000220000}"/>
    <cellStyle name="20 % - Accent3 2 2 3 2 5" xfId="32776" xr:uid="{00000000-0005-0000-0000-000001220000}"/>
    <cellStyle name="20 % - Accent3 2 2 3 3" xfId="13899" xr:uid="{00000000-0005-0000-0000-000002220000}"/>
    <cellStyle name="20 % - Accent3 2 2 3 3 2" xfId="24131" xr:uid="{00000000-0005-0000-0000-000003220000}"/>
    <cellStyle name="20 % - Accent3 2 2 3 3 2 2" xfId="52043" xr:uid="{00000000-0005-0000-0000-000004220000}"/>
    <cellStyle name="20 % - Accent3 2 2 3 3 3" xfId="41811" xr:uid="{00000000-0005-0000-0000-000005220000}"/>
    <cellStyle name="20 % - Accent3 2 2 3 4" xfId="8783" xr:uid="{00000000-0005-0000-0000-000006220000}"/>
    <cellStyle name="20 % - Accent3 2 2 3 4 2" xfId="36695" xr:uid="{00000000-0005-0000-0000-000007220000}"/>
    <cellStyle name="20 % - Accent3 2 2 3 5" xfId="19015" xr:uid="{00000000-0005-0000-0000-000008220000}"/>
    <cellStyle name="20 % - Accent3 2 2 3 5 2" xfId="46927" xr:uid="{00000000-0005-0000-0000-000009220000}"/>
    <cellStyle name="20 % - Accent3 2 2 3 6" xfId="29220" xr:uid="{00000000-0005-0000-0000-00000A220000}"/>
    <cellStyle name="20 % - Accent3 2 2 4" xfId="1607" xr:uid="{00000000-0005-0000-0000-00000B220000}"/>
    <cellStyle name="20 % - Accent3 2 2 4 2" xfId="5163" xr:uid="{00000000-0005-0000-0000-00000C220000}"/>
    <cellStyle name="20 % - Accent3 2 2 4 2 2" xfId="13902" xr:uid="{00000000-0005-0000-0000-00000D220000}"/>
    <cellStyle name="20 % - Accent3 2 2 4 2 2 2" xfId="24134" xr:uid="{00000000-0005-0000-0000-00000E220000}"/>
    <cellStyle name="20 % - Accent3 2 2 4 2 2 2 2" xfId="52046" xr:uid="{00000000-0005-0000-0000-00000F220000}"/>
    <cellStyle name="20 % - Accent3 2 2 4 2 2 3" xfId="41814" xr:uid="{00000000-0005-0000-0000-000010220000}"/>
    <cellStyle name="20 % - Accent3 2 2 4 2 3" xfId="8786" xr:uid="{00000000-0005-0000-0000-000011220000}"/>
    <cellStyle name="20 % - Accent3 2 2 4 2 3 2" xfId="36698" xr:uid="{00000000-0005-0000-0000-000012220000}"/>
    <cellStyle name="20 % - Accent3 2 2 4 2 4" xfId="19018" xr:uid="{00000000-0005-0000-0000-000013220000}"/>
    <cellStyle name="20 % - Accent3 2 2 4 2 4 2" xfId="46930" xr:uid="{00000000-0005-0000-0000-000014220000}"/>
    <cellStyle name="20 % - Accent3 2 2 4 2 5" xfId="33084" xr:uid="{00000000-0005-0000-0000-000015220000}"/>
    <cellStyle name="20 % - Accent3 2 2 4 3" xfId="13901" xr:uid="{00000000-0005-0000-0000-000016220000}"/>
    <cellStyle name="20 % - Accent3 2 2 4 3 2" xfId="24133" xr:uid="{00000000-0005-0000-0000-000017220000}"/>
    <cellStyle name="20 % - Accent3 2 2 4 3 2 2" xfId="52045" xr:uid="{00000000-0005-0000-0000-000018220000}"/>
    <cellStyle name="20 % - Accent3 2 2 4 3 3" xfId="41813" xr:uid="{00000000-0005-0000-0000-000019220000}"/>
    <cellStyle name="20 % - Accent3 2 2 4 4" xfId="8785" xr:uid="{00000000-0005-0000-0000-00001A220000}"/>
    <cellStyle name="20 % - Accent3 2 2 4 4 2" xfId="36697" xr:uid="{00000000-0005-0000-0000-00001B220000}"/>
    <cellStyle name="20 % - Accent3 2 2 4 5" xfId="19017" xr:uid="{00000000-0005-0000-0000-00001C220000}"/>
    <cellStyle name="20 % - Accent3 2 2 4 5 2" xfId="46929" xr:uid="{00000000-0005-0000-0000-00001D220000}"/>
    <cellStyle name="20 % - Accent3 2 2 4 6" xfId="29528" xr:uid="{00000000-0005-0000-0000-00001E220000}"/>
    <cellStyle name="20 % - Accent3 2 2 5" xfId="2013" xr:uid="{00000000-0005-0000-0000-00001F220000}"/>
    <cellStyle name="20 % - Accent3 2 2 5 2" xfId="5569" xr:uid="{00000000-0005-0000-0000-000020220000}"/>
    <cellStyle name="20 % - Accent3 2 2 5 2 2" xfId="13904" xr:uid="{00000000-0005-0000-0000-000021220000}"/>
    <cellStyle name="20 % - Accent3 2 2 5 2 2 2" xfId="24136" xr:uid="{00000000-0005-0000-0000-000022220000}"/>
    <cellStyle name="20 % - Accent3 2 2 5 2 2 2 2" xfId="52048" xr:uid="{00000000-0005-0000-0000-000023220000}"/>
    <cellStyle name="20 % - Accent3 2 2 5 2 2 3" xfId="41816" xr:uid="{00000000-0005-0000-0000-000024220000}"/>
    <cellStyle name="20 % - Accent3 2 2 5 2 3" xfId="8788" xr:uid="{00000000-0005-0000-0000-000025220000}"/>
    <cellStyle name="20 % - Accent3 2 2 5 2 3 2" xfId="36700" xr:uid="{00000000-0005-0000-0000-000026220000}"/>
    <cellStyle name="20 % - Accent3 2 2 5 2 4" xfId="19020" xr:uid="{00000000-0005-0000-0000-000027220000}"/>
    <cellStyle name="20 % - Accent3 2 2 5 2 4 2" xfId="46932" xr:uid="{00000000-0005-0000-0000-000028220000}"/>
    <cellStyle name="20 % - Accent3 2 2 5 2 5" xfId="33490" xr:uid="{00000000-0005-0000-0000-000029220000}"/>
    <cellStyle name="20 % - Accent3 2 2 5 3" xfId="13903" xr:uid="{00000000-0005-0000-0000-00002A220000}"/>
    <cellStyle name="20 % - Accent3 2 2 5 3 2" xfId="24135" xr:uid="{00000000-0005-0000-0000-00002B220000}"/>
    <cellStyle name="20 % - Accent3 2 2 5 3 2 2" xfId="52047" xr:uid="{00000000-0005-0000-0000-00002C220000}"/>
    <cellStyle name="20 % - Accent3 2 2 5 3 3" xfId="41815" xr:uid="{00000000-0005-0000-0000-00002D220000}"/>
    <cellStyle name="20 % - Accent3 2 2 5 4" xfId="8787" xr:uid="{00000000-0005-0000-0000-00002E220000}"/>
    <cellStyle name="20 % - Accent3 2 2 5 4 2" xfId="36699" xr:uid="{00000000-0005-0000-0000-00002F220000}"/>
    <cellStyle name="20 % - Accent3 2 2 5 5" xfId="19019" xr:uid="{00000000-0005-0000-0000-000030220000}"/>
    <cellStyle name="20 % - Accent3 2 2 5 5 2" xfId="46931" xr:uid="{00000000-0005-0000-0000-000031220000}"/>
    <cellStyle name="20 % - Accent3 2 2 5 6" xfId="29934" xr:uid="{00000000-0005-0000-0000-000032220000}"/>
    <cellStyle name="20 % - Accent3 2 2 6" xfId="2419" xr:uid="{00000000-0005-0000-0000-000033220000}"/>
    <cellStyle name="20 % - Accent3 2 2 6 2" xfId="5975" xr:uid="{00000000-0005-0000-0000-000034220000}"/>
    <cellStyle name="20 % - Accent3 2 2 6 2 2" xfId="13906" xr:uid="{00000000-0005-0000-0000-000035220000}"/>
    <cellStyle name="20 % - Accent3 2 2 6 2 2 2" xfId="24138" xr:uid="{00000000-0005-0000-0000-000036220000}"/>
    <cellStyle name="20 % - Accent3 2 2 6 2 2 2 2" xfId="52050" xr:uid="{00000000-0005-0000-0000-000037220000}"/>
    <cellStyle name="20 % - Accent3 2 2 6 2 2 3" xfId="41818" xr:uid="{00000000-0005-0000-0000-000038220000}"/>
    <cellStyle name="20 % - Accent3 2 2 6 2 3" xfId="8790" xr:uid="{00000000-0005-0000-0000-000039220000}"/>
    <cellStyle name="20 % - Accent3 2 2 6 2 3 2" xfId="36702" xr:uid="{00000000-0005-0000-0000-00003A220000}"/>
    <cellStyle name="20 % - Accent3 2 2 6 2 4" xfId="19022" xr:uid="{00000000-0005-0000-0000-00003B220000}"/>
    <cellStyle name="20 % - Accent3 2 2 6 2 4 2" xfId="46934" xr:uid="{00000000-0005-0000-0000-00003C220000}"/>
    <cellStyle name="20 % - Accent3 2 2 6 2 5" xfId="33896" xr:uid="{00000000-0005-0000-0000-00003D220000}"/>
    <cellStyle name="20 % - Accent3 2 2 6 3" xfId="13905" xr:uid="{00000000-0005-0000-0000-00003E220000}"/>
    <cellStyle name="20 % - Accent3 2 2 6 3 2" xfId="24137" xr:uid="{00000000-0005-0000-0000-00003F220000}"/>
    <cellStyle name="20 % - Accent3 2 2 6 3 2 2" xfId="52049" xr:uid="{00000000-0005-0000-0000-000040220000}"/>
    <cellStyle name="20 % - Accent3 2 2 6 3 3" xfId="41817" xr:uid="{00000000-0005-0000-0000-000041220000}"/>
    <cellStyle name="20 % - Accent3 2 2 6 4" xfId="8789" xr:uid="{00000000-0005-0000-0000-000042220000}"/>
    <cellStyle name="20 % - Accent3 2 2 6 4 2" xfId="36701" xr:uid="{00000000-0005-0000-0000-000043220000}"/>
    <cellStyle name="20 % - Accent3 2 2 6 5" xfId="19021" xr:uid="{00000000-0005-0000-0000-000044220000}"/>
    <cellStyle name="20 % - Accent3 2 2 6 5 2" xfId="46933" xr:uid="{00000000-0005-0000-0000-000045220000}"/>
    <cellStyle name="20 % - Accent3 2 2 6 6" xfId="30340" xr:uid="{00000000-0005-0000-0000-000046220000}"/>
    <cellStyle name="20 % - Accent3 2 2 7" xfId="3119" xr:uid="{00000000-0005-0000-0000-000047220000}"/>
    <cellStyle name="20 % - Accent3 2 2 7 2" xfId="6675" xr:uid="{00000000-0005-0000-0000-000048220000}"/>
    <cellStyle name="20 % - Accent3 2 2 7 2 2" xfId="13908" xr:uid="{00000000-0005-0000-0000-000049220000}"/>
    <cellStyle name="20 % - Accent3 2 2 7 2 2 2" xfId="24140" xr:uid="{00000000-0005-0000-0000-00004A220000}"/>
    <cellStyle name="20 % - Accent3 2 2 7 2 2 2 2" xfId="52052" xr:uid="{00000000-0005-0000-0000-00004B220000}"/>
    <cellStyle name="20 % - Accent3 2 2 7 2 2 3" xfId="41820" xr:uid="{00000000-0005-0000-0000-00004C220000}"/>
    <cellStyle name="20 % - Accent3 2 2 7 2 3" xfId="8792" xr:uid="{00000000-0005-0000-0000-00004D220000}"/>
    <cellStyle name="20 % - Accent3 2 2 7 2 3 2" xfId="36704" xr:uid="{00000000-0005-0000-0000-00004E220000}"/>
    <cellStyle name="20 % - Accent3 2 2 7 2 4" xfId="19024" xr:uid="{00000000-0005-0000-0000-00004F220000}"/>
    <cellStyle name="20 % - Accent3 2 2 7 2 4 2" xfId="46936" xr:uid="{00000000-0005-0000-0000-000050220000}"/>
    <cellStyle name="20 % - Accent3 2 2 7 2 5" xfId="34596" xr:uid="{00000000-0005-0000-0000-000051220000}"/>
    <cellStyle name="20 % - Accent3 2 2 7 3" xfId="13907" xr:uid="{00000000-0005-0000-0000-000052220000}"/>
    <cellStyle name="20 % - Accent3 2 2 7 3 2" xfId="24139" xr:uid="{00000000-0005-0000-0000-000053220000}"/>
    <cellStyle name="20 % - Accent3 2 2 7 3 2 2" xfId="52051" xr:uid="{00000000-0005-0000-0000-000054220000}"/>
    <cellStyle name="20 % - Accent3 2 2 7 3 3" xfId="41819" xr:uid="{00000000-0005-0000-0000-000055220000}"/>
    <cellStyle name="20 % - Accent3 2 2 7 4" xfId="8791" xr:uid="{00000000-0005-0000-0000-000056220000}"/>
    <cellStyle name="20 % - Accent3 2 2 7 4 2" xfId="36703" xr:uid="{00000000-0005-0000-0000-000057220000}"/>
    <cellStyle name="20 % - Accent3 2 2 7 5" xfId="19023" xr:uid="{00000000-0005-0000-0000-000058220000}"/>
    <cellStyle name="20 % - Accent3 2 2 7 5 2" xfId="46935" xr:uid="{00000000-0005-0000-0000-000059220000}"/>
    <cellStyle name="20 % - Accent3 2 2 7 6" xfId="31040" xr:uid="{00000000-0005-0000-0000-00005A220000}"/>
    <cellStyle name="20 % - Accent3 2 2 8" xfId="797" xr:uid="{00000000-0005-0000-0000-00005B220000}"/>
    <cellStyle name="20 % - Accent3 2 2 8 2" xfId="4353" xr:uid="{00000000-0005-0000-0000-00005C220000}"/>
    <cellStyle name="20 % - Accent3 2 2 8 2 2" xfId="13910" xr:uid="{00000000-0005-0000-0000-00005D220000}"/>
    <cellStyle name="20 % - Accent3 2 2 8 2 2 2" xfId="24142" xr:uid="{00000000-0005-0000-0000-00005E220000}"/>
    <cellStyle name="20 % - Accent3 2 2 8 2 2 2 2" xfId="52054" xr:uid="{00000000-0005-0000-0000-00005F220000}"/>
    <cellStyle name="20 % - Accent3 2 2 8 2 2 3" xfId="41822" xr:uid="{00000000-0005-0000-0000-000060220000}"/>
    <cellStyle name="20 % - Accent3 2 2 8 2 3" xfId="8794" xr:uid="{00000000-0005-0000-0000-000061220000}"/>
    <cellStyle name="20 % - Accent3 2 2 8 2 3 2" xfId="36706" xr:uid="{00000000-0005-0000-0000-000062220000}"/>
    <cellStyle name="20 % - Accent3 2 2 8 2 4" xfId="19026" xr:uid="{00000000-0005-0000-0000-000063220000}"/>
    <cellStyle name="20 % - Accent3 2 2 8 2 4 2" xfId="46938" xr:uid="{00000000-0005-0000-0000-000064220000}"/>
    <cellStyle name="20 % - Accent3 2 2 8 2 5" xfId="32274" xr:uid="{00000000-0005-0000-0000-000065220000}"/>
    <cellStyle name="20 % - Accent3 2 2 8 3" xfId="13909" xr:uid="{00000000-0005-0000-0000-000066220000}"/>
    <cellStyle name="20 % - Accent3 2 2 8 3 2" xfId="24141" xr:uid="{00000000-0005-0000-0000-000067220000}"/>
    <cellStyle name="20 % - Accent3 2 2 8 3 2 2" xfId="52053" xr:uid="{00000000-0005-0000-0000-000068220000}"/>
    <cellStyle name="20 % - Accent3 2 2 8 3 3" xfId="41821" xr:uid="{00000000-0005-0000-0000-000069220000}"/>
    <cellStyle name="20 % - Accent3 2 2 8 4" xfId="8793" xr:uid="{00000000-0005-0000-0000-00006A220000}"/>
    <cellStyle name="20 % - Accent3 2 2 8 4 2" xfId="36705" xr:uid="{00000000-0005-0000-0000-00006B220000}"/>
    <cellStyle name="20 % - Accent3 2 2 8 5" xfId="19025" xr:uid="{00000000-0005-0000-0000-00006C220000}"/>
    <cellStyle name="20 % - Accent3 2 2 8 5 2" xfId="46937" xr:uid="{00000000-0005-0000-0000-00006D220000}"/>
    <cellStyle name="20 % - Accent3 2 2 8 6" xfId="28718" xr:uid="{00000000-0005-0000-0000-00006E220000}"/>
    <cellStyle name="20 % - Accent3 2 2 9" xfId="3833" xr:uid="{00000000-0005-0000-0000-00006F220000}"/>
    <cellStyle name="20 % - Accent3 2 2 9 2" xfId="13911" xr:uid="{00000000-0005-0000-0000-000070220000}"/>
    <cellStyle name="20 % - Accent3 2 2 9 2 2" xfId="24143" xr:uid="{00000000-0005-0000-0000-000071220000}"/>
    <cellStyle name="20 % - Accent3 2 2 9 2 2 2" xfId="52055" xr:uid="{00000000-0005-0000-0000-000072220000}"/>
    <cellStyle name="20 % - Accent3 2 2 9 2 3" xfId="41823" xr:uid="{00000000-0005-0000-0000-000073220000}"/>
    <cellStyle name="20 % - Accent3 2 2 9 3" xfId="8795" xr:uid="{00000000-0005-0000-0000-000074220000}"/>
    <cellStyle name="20 % - Accent3 2 2 9 3 2" xfId="36707" xr:uid="{00000000-0005-0000-0000-000075220000}"/>
    <cellStyle name="20 % - Accent3 2 2 9 4" xfId="19027" xr:uid="{00000000-0005-0000-0000-000076220000}"/>
    <cellStyle name="20 % - Accent3 2 2 9 4 2" xfId="46939" xr:uid="{00000000-0005-0000-0000-000077220000}"/>
    <cellStyle name="20 % - Accent3 2 2 9 5" xfId="31754" xr:uid="{00000000-0005-0000-0000-000078220000}"/>
    <cellStyle name="20 % - Accent3 2 3" xfId="193" xr:uid="{00000000-0005-0000-0000-000079220000}"/>
    <cellStyle name="20 % - Accent3 2 3 10" xfId="7934" xr:uid="{00000000-0005-0000-0000-00007A220000}"/>
    <cellStyle name="20 % - Accent3 2 3 10 2" xfId="13050" xr:uid="{00000000-0005-0000-0000-00007B220000}"/>
    <cellStyle name="20 % - Accent3 2 3 10 2 2" xfId="23282" xr:uid="{00000000-0005-0000-0000-00007C220000}"/>
    <cellStyle name="20 % - Accent3 2 3 10 2 2 2" xfId="51194" xr:uid="{00000000-0005-0000-0000-00007D220000}"/>
    <cellStyle name="20 % - Accent3 2 3 10 2 3" xfId="40962" xr:uid="{00000000-0005-0000-0000-00007E220000}"/>
    <cellStyle name="20 % - Accent3 2 3 10 3" xfId="18166" xr:uid="{00000000-0005-0000-0000-00007F220000}"/>
    <cellStyle name="20 % - Accent3 2 3 10 3 2" xfId="46078" xr:uid="{00000000-0005-0000-0000-000080220000}"/>
    <cellStyle name="20 % - Accent3 2 3 10 4" xfId="35846" xr:uid="{00000000-0005-0000-0000-000081220000}"/>
    <cellStyle name="20 % - Accent3 2 3 11" xfId="12710" xr:uid="{00000000-0005-0000-0000-000082220000}"/>
    <cellStyle name="20 % - Accent3 2 3 11 2" xfId="22942" xr:uid="{00000000-0005-0000-0000-000083220000}"/>
    <cellStyle name="20 % - Accent3 2 3 11 2 2" xfId="50854" xr:uid="{00000000-0005-0000-0000-000084220000}"/>
    <cellStyle name="20 % - Accent3 2 3 11 3" xfId="40622" xr:uid="{00000000-0005-0000-0000-000085220000}"/>
    <cellStyle name="20 % - Accent3 2 3 12" xfId="7589" xr:uid="{00000000-0005-0000-0000-000086220000}"/>
    <cellStyle name="20 % - Accent3 2 3 12 2" xfId="35506" xr:uid="{00000000-0005-0000-0000-000087220000}"/>
    <cellStyle name="20 % - Accent3 2 3 13" xfId="17826" xr:uid="{00000000-0005-0000-0000-000088220000}"/>
    <cellStyle name="20 % - Accent3 2 3 13 2" xfId="45738" xr:uid="{00000000-0005-0000-0000-000089220000}"/>
    <cellStyle name="20 % - Accent3 2 3 14" xfId="28114" xr:uid="{00000000-0005-0000-0000-00008A220000}"/>
    <cellStyle name="20 % - Accent3 2 3 2" xfId="557" xr:uid="{00000000-0005-0000-0000-00008B220000}"/>
    <cellStyle name="20 % - Accent3 2 3 2 2" xfId="2699" xr:uid="{00000000-0005-0000-0000-00008C220000}"/>
    <cellStyle name="20 % - Accent3 2 3 2 2 2" xfId="6255" xr:uid="{00000000-0005-0000-0000-00008D220000}"/>
    <cellStyle name="20 % - Accent3 2 3 2 2 2 2" xfId="13913" xr:uid="{00000000-0005-0000-0000-00008E220000}"/>
    <cellStyle name="20 % - Accent3 2 3 2 2 2 2 2" xfId="41825" xr:uid="{00000000-0005-0000-0000-00008F220000}"/>
    <cellStyle name="20 % - Accent3 2 3 2 2 2 3" xfId="24145" xr:uid="{00000000-0005-0000-0000-000090220000}"/>
    <cellStyle name="20 % - Accent3 2 3 2 2 2 3 2" xfId="52057" xr:uid="{00000000-0005-0000-0000-000091220000}"/>
    <cellStyle name="20 % - Accent3 2 3 2 2 2 4" xfId="34176" xr:uid="{00000000-0005-0000-0000-000092220000}"/>
    <cellStyle name="20 % - Accent3 2 3 2 2 3" xfId="8797" xr:uid="{00000000-0005-0000-0000-000093220000}"/>
    <cellStyle name="20 % - Accent3 2 3 2 2 3 2" xfId="36709" xr:uid="{00000000-0005-0000-0000-000094220000}"/>
    <cellStyle name="20 % - Accent3 2 3 2 2 4" xfId="19029" xr:uid="{00000000-0005-0000-0000-000095220000}"/>
    <cellStyle name="20 % - Accent3 2 3 2 2 4 2" xfId="46941" xr:uid="{00000000-0005-0000-0000-000096220000}"/>
    <cellStyle name="20 % - Accent3 2 3 2 2 5" xfId="30620" xr:uid="{00000000-0005-0000-0000-000097220000}"/>
    <cellStyle name="20 % - Accent3 2 3 2 3" xfId="3399" xr:uid="{00000000-0005-0000-0000-000098220000}"/>
    <cellStyle name="20 % - Accent3 2 3 2 3 2" xfId="6955" xr:uid="{00000000-0005-0000-0000-000099220000}"/>
    <cellStyle name="20 % - Accent3 2 3 2 3 2 2" xfId="34876" xr:uid="{00000000-0005-0000-0000-00009A220000}"/>
    <cellStyle name="20 % - Accent3 2 3 2 3 3" xfId="13912" xr:uid="{00000000-0005-0000-0000-00009B220000}"/>
    <cellStyle name="20 % - Accent3 2 3 2 3 3 2" xfId="41824" xr:uid="{00000000-0005-0000-0000-00009C220000}"/>
    <cellStyle name="20 % - Accent3 2 3 2 3 4" xfId="24144" xr:uid="{00000000-0005-0000-0000-00009D220000}"/>
    <cellStyle name="20 % - Accent3 2 3 2 3 4 2" xfId="52056" xr:uid="{00000000-0005-0000-0000-00009E220000}"/>
    <cellStyle name="20 % - Accent3 2 3 2 3 5" xfId="31320" xr:uid="{00000000-0005-0000-0000-00009F220000}"/>
    <cellStyle name="20 % - Accent3 2 3 2 4" xfId="1523" xr:uid="{00000000-0005-0000-0000-0000A0220000}"/>
    <cellStyle name="20 % - Accent3 2 3 2 4 2" xfId="5079" xr:uid="{00000000-0005-0000-0000-0000A1220000}"/>
    <cellStyle name="20 % - Accent3 2 3 2 4 2 2" xfId="33000" xr:uid="{00000000-0005-0000-0000-0000A2220000}"/>
    <cellStyle name="20 % - Accent3 2 3 2 4 3" xfId="29444" xr:uid="{00000000-0005-0000-0000-0000A3220000}"/>
    <cellStyle name="20 % - Accent3 2 3 2 5" xfId="4113" xr:uid="{00000000-0005-0000-0000-0000A4220000}"/>
    <cellStyle name="20 % - Accent3 2 3 2 5 2" xfId="32034" xr:uid="{00000000-0005-0000-0000-0000A5220000}"/>
    <cellStyle name="20 % - Accent3 2 3 2 6" xfId="8796" xr:uid="{00000000-0005-0000-0000-0000A6220000}"/>
    <cellStyle name="20 % - Accent3 2 3 2 6 2" xfId="36708" xr:uid="{00000000-0005-0000-0000-0000A7220000}"/>
    <cellStyle name="20 % - Accent3 2 3 2 7" xfId="19028" xr:uid="{00000000-0005-0000-0000-0000A8220000}"/>
    <cellStyle name="20 % - Accent3 2 3 2 7 2" xfId="46940" xr:uid="{00000000-0005-0000-0000-0000A9220000}"/>
    <cellStyle name="20 % - Accent3 2 3 2 8" xfId="28478" xr:uid="{00000000-0005-0000-0000-0000AA220000}"/>
    <cellStyle name="20 % - Accent3 2 3 3" xfId="1929" xr:uid="{00000000-0005-0000-0000-0000AB220000}"/>
    <cellStyle name="20 % - Accent3 2 3 3 2" xfId="5485" xr:uid="{00000000-0005-0000-0000-0000AC220000}"/>
    <cellStyle name="20 % - Accent3 2 3 3 2 2" xfId="13915" xr:uid="{00000000-0005-0000-0000-0000AD220000}"/>
    <cellStyle name="20 % - Accent3 2 3 3 2 2 2" xfId="24147" xr:uid="{00000000-0005-0000-0000-0000AE220000}"/>
    <cellStyle name="20 % - Accent3 2 3 3 2 2 2 2" xfId="52059" xr:uid="{00000000-0005-0000-0000-0000AF220000}"/>
    <cellStyle name="20 % - Accent3 2 3 3 2 2 3" xfId="41827" xr:uid="{00000000-0005-0000-0000-0000B0220000}"/>
    <cellStyle name="20 % - Accent3 2 3 3 2 3" xfId="8799" xr:uid="{00000000-0005-0000-0000-0000B1220000}"/>
    <cellStyle name="20 % - Accent3 2 3 3 2 3 2" xfId="36711" xr:uid="{00000000-0005-0000-0000-0000B2220000}"/>
    <cellStyle name="20 % - Accent3 2 3 3 2 4" xfId="19031" xr:uid="{00000000-0005-0000-0000-0000B3220000}"/>
    <cellStyle name="20 % - Accent3 2 3 3 2 4 2" xfId="46943" xr:uid="{00000000-0005-0000-0000-0000B4220000}"/>
    <cellStyle name="20 % - Accent3 2 3 3 2 5" xfId="33406" xr:uid="{00000000-0005-0000-0000-0000B5220000}"/>
    <cellStyle name="20 % - Accent3 2 3 3 3" xfId="13914" xr:uid="{00000000-0005-0000-0000-0000B6220000}"/>
    <cellStyle name="20 % - Accent3 2 3 3 3 2" xfId="24146" xr:uid="{00000000-0005-0000-0000-0000B7220000}"/>
    <cellStyle name="20 % - Accent3 2 3 3 3 2 2" xfId="52058" xr:uid="{00000000-0005-0000-0000-0000B8220000}"/>
    <cellStyle name="20 % - Accent3 2 3 3 3 3" xfId="41826" xr:uid="{00000000-0005-0000-0000-0000B9220000}"/>
    <cellStyle name="20 % - Accent3 2 3 3 4" xfId="8798" xr:uid="{00000000-0005-0000-0000-0000BA220000}"/>
    <cellStyle name="20 % - Accent3 2 3 3 4 2" xfId="36710" xr:uid="{00000000-0005-0000-0000-0000BB220000}"/>
    <cellStyle name="20 % - Accent3 2 3 3 5" xfId="19030" xr:uid="{00000000-0005-0000-0000-0000BC220000}"/>
    <cellStyle name="20 % - Accent3 2 3 3 5 2" xfId="46942" xr:uid="{00000000-0005-0000-0000-0000BD220000}"/>
    <cellStyle name="20 % - Accent3 2 3 3 6" xfId="29850" xr:uid="{00000000-0005-0000-0000-0000BE220000}"/>
    <cellStyle name="20 % - Accent3 2 3 4" xfId="2335" xr:uid="{00000000-0005-0000-0000-0000BF220000}"/>
    <cellStyle name="20 % - Accent3 2 3 4 2" xfId="5891" xr:uid="{00000000-0005-0000-0000-0000C0220000}"/>
    <cellStyle name="20 % - Accent3 2 3 4 2 2" xfId="13917" xr:uid="{00000000-0005-0000-0000-0000C1220000}"/>
    <cellStyle name="20 % - Accent3 2 3 4 2 2 2" xfId="24149" xr:uid="{00000000-0005-0000-0000-0000C2220000}"/>
    <cellStyle name="20 % - Accent3 2 3 4 2 2 2 2" xfId="52061" xr:uid="{00000000-0005-0000-0000-0000C3220000}"/>
    <cellStyle name="20 % - Accent3 2 3 4 2 2 3" xfId="41829" xr:uid="{00000000-0005-0000-0000-0000C4220000}"/>
    <cellStyle name="20 % - Accent3 2 3 4 2 3" xfId="8801" xr:uid="{00000000-0005-0000-0000-0000C5220000}"/>
    <cellStyle name="20 % - Accent3 2 3 4 2 3 2" xfId="36713" xr:uid="{00000000-0005-0000-0000-0000C6220000}"/>
    <cellStyle name="20 % - Accent3 2 3 4 2 4" xfId="19033" xr:uid="{00000000-0005-0000-0000-0000C7220000}"/>
    <cellStyle name="20 % - Accent3 2 3 4 2 4 2" xfId="46945" xr:uid="{00000000-0005-0000-0000-0000C8220000}"/>
    <cellStyle name="20 % - Accent3 2 3 4 2 5" xfId="33812" xr:uid="{00000000-0005-0000-0000-0000C9220000}"/>
    <cellStyle name="20 % - Accent3 2 3 4 3" xfId="13916" xr:uid="{00000000-0005-0000-0000-0000CA220000}"/>
    <cellStyle name="20 % - Accent3 2 3 4 3 2" xfId="24148" xr:uid="{00000000-0005-0000-0000-0000CB220000}"/>
    <cellStyle name="20 % - Accent3 2 3 4 3 2 2" xfId="52060" xr:uid="{00000000-0005-0000-0000-0000CC220000}"/>
    <cellStyle name="20 % - Accent3 2 3 4 3 3" xfId="41828" xr:uid="{00000000-0005-0000-0000-0000CD220000}"/>
    <cellStyle name="20 % - Accent3 2 3 4 4" xfId="8800" xr:uid="{00000000-0005-0000-0000-0000CE220000}"/>
    <cellStyle name="20 % - Accent3 2 3 4 4 2" xfId="36712" xr:uid="{00000000-0005-0000-0000-0000CF220000}"/>
    <cellStyle name="20 % - Accent3 2 3 4 5" xfId="19032" xr:uid="{00000000-0005-0000-0000-0000D0220000}"/>
    <cellStyle name="20 % - Accent3 2 3 4 5 2" xfId="46944" xr:uid="{00000000-0005-0000-0000-0000D1220000}"/>
    <cellStyle name="20 % - Accent3 2 3 4 6" xfId="30256" xr:uid="{00000000-0005-0000-0000-0000D2220000}"/>
    <cellStyle name="20 % - Accent3 2 3 5" xfId="3035" xr:uid="{00000000-0005-0000-0000-0000D3220000}"/>
    <cellStyle name="20 % - Accent3 2 3 5 2" xfId="6591" xr:uid="{00000000-0005-0000-0000-0000D4220000}"/>
    <cellStyle name="20 % - Accent3 2 3 5 2 2" xfId="13919" xr:uid="{00000000-0005-0000-0000-0000D5220000}"/>
    <cellStyle name="20 % - Accent3 2 3 5 2 2 2" xfId="24151" xr:uid="{00000000-0005-0000-0000-0000D6220000}"/>
    <cellStyle name="20 % - Accent3 2 3 5 2 2 2 2" xfId="52063" xr:uid="{00000000-0005-0000-0000-0000D7220000}"/>
    <cellStyle name="20 % - Accent3 2 3 5 2 2 3" xfId="41831" xr:uid="{00000000-0005-0000-0000-0000D8220000}"/>
    <cellStyle name="20 % - Accent3 2 3 5 2 3" xfId="8803" xr:uid="{00000000-0005-0000-0000-0000D9220000}"/>
    <cellStyle name="20 % - Accent3 2 3 5 2 3 2" xfId="36715" xr:uid="{00000000-0005-0000-0000-0000DA220000}"/>
    <cellStyle name="20 % - Accent3 2 3 5 2 4" xfId="19035" xr:uid="{00000000-0005-0000-0000-0000DB220000}"/>
    <cellStyle name="20 % - Accent3 2 3 5 2 4 2" xfId="46947" xr:uid="{00000000-0005-0000-0000-0000DC220000}"/>
    <cellStyle name="20 % - Accent3 2 3 5 2 5" xfId="34512" xr:uid="{00000000-0005-0000-0000-0000DD220000}"/>
    <cellStyle name="20 % - Accent3 2 3 5 3" xfId="13918" xr:uid="{00000000-0005-0000-0000-0000DE220000}"/>
    <cellStyle name="20 % - Accent3 2 3 5 3 2" xfId="24150" xr:uid="{00000000-0005-0000-0000-0000DF220000}"/>
    <cellStyle name="20 % - Accent3 2 3 5 3 2 2" xfId="52062" xr:uid="{00000000-0005-0000-0000-0000E0220000}"/>
    <cellStyle name="20 % - Accent3 2 3 5 3 3" xfId="41830" xr:uid="{00000000-0005-0000-0000-0000E1220000}"/>
    <cellStyle name="20 % - Accent3 2 3 5 4" xfId="8802" xr:uid="{00000000-0005-0000-0000-0000E2220000}"/>
    <cellStyle name="20 % - Accent3 2 3 5 4 2" xfId="36714" xr:uid="{00000000-0005-0000-0000-0000E3220000}"/>
    <cellStyle name="20 % - Accent3 2 3 5 5" xfId="19034" xr:uid="{00000000-0005-0000-0000-0000E4220000}"/>
    <cellStyle name="20 % - Accent3 2 3 5 5 2" xfId="46946" xr:uid="{00000000-0005-0000-0000-0000E5220000}"/>
    <cellStyle name="20 % - Accent3 2 3 5 6" xfId="30956" xr:uid="{00000000-0005-0000-0000-0000E6220000}"/>
    <cellStyle name="20 % - Accent3 2 3 6" xfId="977" xr:uid="{00000000-0005-0000-0000-0000E7220000}"/>
    <cellStyle name="20 % - Accent3 2 3 6 2" xfId="4533" xr:uid="{00000000-0005-0000-0000-0000E8220000}"/>
    <cellStyle name="20 % - Accent3 2 3 6 2 2" xfId="13921" xr:uid="{00000000-0005-0000-0000-0000E9220000}"/>
    <cellStyle name="20 % - Accent3 2 3 6 2 2 2" xfId="24153" xr:uid="{00000000-0005-0000-0000-0000EA220000}"/>
    <cellStyle name="20 % - Accent3 2 3 6 2 2 2 2" xfId="52065" xr:uid="{00000000-0005-0000-0000-0000EB220000}"/>
    <cellStyle name="20 % - Accent3 2 3 6 2 2 3" xfId="41833" xr:uid="{00000000-0005-0000-0000-0000EC220000}"/>
    <cellStyle name="20 % - Accent3 2 3 6 2 3" xfId="8805" xr:uid="{00000000-0005-0000-0000-0000ED220000}"/>
    <cellStyle name="20 % - Accent3 2 3 6 2 3 2" xfId="36717" xr:uid="{00000000-0005-0000-0000-0000EE220000}"/>
    <cellStyle name="20 % - Accent3 2 3 6 2 4" xfId="19037" xr:uid="{00000000-0005-0000-0000-0000EF220000}"/>
    <cellStyle name="20 % - Accent3 2 3 6 2 4 2" xfId="46949" xr:uid="{00000000-0005-0000-0000-0000F0220000}"/>
    <cellStyle name="20 % - Accent3 2 3 6 2 5" xfId="32454" xr:uid="{00000000-0005-0000-0000-0000F1220000}"/>
    <cellStyle name="20 % - Accent3 2 3 6 3" xfId="13920" xr:uid="{00000000-0005-0000-0000-0000F2220000}"/>
    <cellStyle name="20 % - Accent3 2 3 6 3 2" xfId="24152" xr:uid="{00000000-0005-0000-0000-0000F3220000}"/>
    <cellStyle name="20 % - Accent3 2 3 6 3 2 2" xfId="52064" xr:uid="{00000000-0005-0000-0000-0000F4220000}"/>
    <cellStyle name="20 % - Accent3 2 3 6 3 3" xfId="41832" xr:uid="{00000000-0005-0000-0000-0000F5220000}"/>
    <cellStyle name="20 % - Accent3 2 3 6 4" xfId="8804" xr:uid="{00000000-0005-0000-0000-0000F6220000}"/>
    <cellStyle name="20 % - Accent3 2 3 6 4 2" xfId="36716" xr:uid="{00000000-0005-0000-0000-0000F7220000}"/>
    <cellStyle name="20 % - Accent3 2 3 6 5" xfId="19036" xr:uid="{00000000-0005-0000-0000-0000F8220000}"/>
    <cellStyle name="20 % - Accent3 2 3 6 5 2" xfId="46948" xr:uid="{00000000-0005-0000-0000-0000F9220000}"/>
    <cellStyle name="20 % - Accent3 2 3 6 6" xfId="28898" xr:uid="{00000000-0005-0000-0000-0000FA220000}"/>
    <cellStyle name="20 % - Accent3 2 3 7" xfId="3749" xr:uid="{00000000-0005-0000-0000-0000FB220000}"/>
    <cellStyle name="20 % - Accent3 2 3 7 2" xfId="8807" xr:uid="{00000000-0005-0000-0000-0000FC220000}"/>
    <cellStyle name="20 % - Accent3 2 3 7 2 2" xfId="13923" xr:uid="{00000000-0005-0000-0000-0000FD220000}"/>
    <cellStyle name="20 % - Accent3 2 3 7 2 2 2" xfId="24155" xr:uid="{00000000-0005-0000-0000-0000FE220000}"/>
    <cellStyle name="20 % - Accent3 2 3 7 2 2 2 2" xfId="52067" xr:uid="{00000000-0005-0000-0000-0000FF220000}"/>
    <cellStyle name="20 % - Accent3 2 3 7 2 2 3" xfId="41835" xr:uid="{00000000-0005-0000-0000-000000230000}"/>
    <cellStyle name="20 % - Accent3 2 3 7 2 3" xfId="19039" xr:uid="{00000000-0005-0000-0000-000001230000}"/>
    <cellStyle name="20 % - Accent3 2 3 7 2 3 2" xfId="46951" xr:uid="{00000000-0005-0000-0000-000002230000}"/>
    <cellStyle name="20 % - Accent3 2 3 7 2 4" xfId="36719" xr:uid="{00000000-0005-0000-0000-000003230000}"/>
    <cellStyle name="20 % - Accent3 2 3 7 3" xfId="13922" xr:uid="{00000000-0005-0000-0000-000004230000}"/>
    <cellStyle name="20 % - Accent3 2 3 7 3 2" xfId="24154" xr:uid="{00000000-0005-0000-0000-000005230000}"/>
    <cellStyle name="20 % - Accent3 2 3 7 3 2 2" xfId="52066" xr:uid="{00000000-0005-0000-0000-000006230000}"/>
    <cellStyle name="20 % - Accent3 2 3 7 3 3" xfId="41834" xr:uid="{00000000-0005-0000-0000-000007230000}"/>
    <cellStyle name="20 % - Accent3 2 3 7 4" xfId="8806" xr:uid="{00000000-0005-0000-0000-000008230000}"/>
    <cellStyle name="20 % - Accent3 2 3 7 4 2" xfId="36718" xr:uid="{00000000-0005-0000-0000-000009230000}"/>
    <cellStyle name="20 % - Accent3 2 3 7 5" xfId="19038" xr:uid="{00000000-0005-0000-0000-00000A230000}"/>
    <cellStyle name="20 % - Accent3 2 3 7 5 2" xfId="46950" xr:uid="{00000000-0005-0000-0000-00000B230000}"/>
    <cellStyle name="20 % - Accent3 2 3 7 6" xfId="31670" xr:uid="{00000000-0005-0000-0000-00000C230000}"/>
    <cellStyle name="20 % - Accent3 2 3 8" xfId="7263" xr:uid="{00000000-0005-0000-0000-00000D230000}"/>
    <cellStyle name="20 % - Accent3 2 3 8 2" xfId="13924" xr:uid="{00000000-0005-0000-0000-00000E230000}"/>
    <cellStyle name="20 % - Accent3 2 3 8 2 2" xfId="24156" xr:uid="{00000000-0005-0000-0000-00000F230000}"/>
    <cellStyle name="20 % - Accent3 2 3 8 2 2 2" xfId="52068" xr:uid="{00000000-0005-0000-0000-000010230000}"/>
    <cellStyle name="20 % - Accent3 2 3 8 2 3" xfId="41836" xr:uid="{00000000-0005-0000-0000-000011230000}"/>
    <cellStyle name="20 % - Accent3 2 3 8 3" xfId="8808" xr:uid="{00000000-0005-0000-0000-000012230000}"/>
    <cellStyle name="20 % - Accent3 2 3 8 3 2" xfId="36720" xr:uid="{00000000-0005-0000-0000-000013230000}"/>
    <cellStyle name="20 % - Accent3 2 3 8 4" xfId="19040" xr:uid="{00000000-0005-0000-0000-000014230000}"/>
    <cellStyle name="20 % - Accent3 2 3 8 4 2" xfId="46952" xr:uid="{00000000-0005-0000-0000-000015230000}"/>
    <cellStyle name="20 % - Accent3 2 3 8 5" xfId="35184" xr:uid="{00000000-0005-0000-0000-000016230000}"/>
    <cellStyle name="20 % - Accent3 2 3 9" xfId="8809" xr:uid="{00000000-0005-0000-0000-000017230000}"/>
    <cellStyle name="20 % - Accent3 2 3 9 2" xfId="13925" xr:uid="{00000000-0005-0000-0000-000018230000}"/>
    <cellStyle name="20 % - Accent3 2 3 9 2 2" xfId="24157" xr:uid="{00000000-0005-0000-0000-000019230000}"/>
    <cellStyle name="20 % - Accent3 2 3 9 2 2 2" xfId="52069" xr:uid="{00000000-0005-0000-0000-00001A230000}"/>
    <cellStyle name="20 % - Accent3 2 3 9 2 3" xfId="41837" xr:uid="{00000000-0005-0000-0000-00001B230000}"/>
    <cellStyle name="20 % - Accent3 2 3 9 3" xfId="19041" xr:uid="{00000000-0005-0000-0000-00001C230000}"/>
    <cellStyle name="20 % - Accent3 2 3 9 3 2" xfId="46953" xr:uid="{00000000-0005-0000-0000-00001D230000}"/>
    <cellStyle name="20 % - Accent3 2 3 9 4" xfId="36721" xr:uid="{00000000-0005-0000-0000-00001E230000}"/>
    <cellStyle name="20 % - Accent3 2 4" xfId="109" xr:uid="{00000000-0005-0000-0000-00001F230000}"/>
    <cellStyle name="20 % - Accent3 2 4 10" xfId="28030" xr:uid="{00000000-0005-0000-0000-000020230000}"/>
    <cellStyle name="20 % - Accent3 2 4 2" xfId="1439" xr:uid="{00000000-0005-0000-0000-000021230000}"/>
    <cellStyle name="20 % - Accent3 2 4 2 2" xfId="4995" xr:uid="{00000000-0005-0000-0000-000022230000}"/>
    <cellStyle name="20 % - Accent3 2 4 2 2 2" xfId="13927" xr:uid="{00000000-0005-0000-0000-000023230000}"/>
    <cellStyle name="20 % - Accent3 2 4 2 2 2 2" xfId="41839" xr:uid="{00000000-0005-0000-0000-000024230000}"/>
    <cellStyle name="20 % - Accent3 2 4 2 2 3" xfId="24159" xr:uid="{00000000-0005-0000-0000-000025230000}"/>
    <cellStyle name="20 % - Accent3 2 4 2 2 3 2" xfId="52071" xr:uid="{00000000-0005-0000-0000-000026230000}"/>
    <cellStyle name="20 % - Accent3 2 4 2 2 4" xfId="32916" xr:uid="{00000000-0005-0000-0000-000027230000}"/>
    <cellStyle name="20 % - Accent3 2 4 2 3" xfId="8811" xr:uid="{00000000-0005-0000-0000-000028230000}"/>
    <cellStyle name="20 % - Accent3 2 4 2 3 2" xfId="36723" xr:uid="{00000000-0005-0000-0000-000029230000}"/>
    <cellStyle name="20 % - Accent3 2 4 2 4" xfId="19043" xr:uid="{00000000-0005-0000-0000-00002A230000}"/>
    <cellStyle name="20 % - Accent3 2 4 2 4 2" xfId="46955" xr:uid="{00000000-0005-0000-0000-00002B230000}"/>
    <cellStyle name="20 % - Accent3 2 4 2 5" xfId="29360" xr:uid="{00000000-0005-0000-0000-00002C230000}"/>
    <cellStyle name="20 % - Accent3 2 4 3" xfId="1845" xr:uid="{00000000-0005-0000-0000-00002D230000}"/>
    <cellStyle name="20 % - Accent3 2 4 3 2" xfId="5401" xr:uid="{00000000-0005-0000-0000-00002E230000}"/>
    <cellStyle name="20 % - Accent3 2 4 3 2 2" xfId="33322" xr:uid="{00000000-0005-0000-0000-00002F230000}"/>
    <cellStyle name="20 % - Accent3 2 4 3 3" xfId="13926" xr:uid="{00000000-0005-0000-0000-000030230000}"/>
    <cellStyle name="20 % - Accent3 2 4 3 3 2" xfId="41838" xr:uid="{00000000-0005-0000-0000-000031230000}"/>
    <cellStyle name="20 % - Accent3 2 4 3 4" xfId="24158" xr:uid="{00000000-0005-0000-0000-000032230000}"/>
    <cellStyle name="20 % - Accent3 2 4 3 4 2" xfId="52070" xr:uid="{00000000-0005-0000-0000-000033230000}"/>
    <cellStyle name="20 % - Accent3 2 4 3 5" xfId="29766" xr:uid="{00000000-0005-0000-0000-000034230000}"/>
    <cellStyle name="20 % - Accent3 2 4 4" xfId="2251" xr:uid="{00000000-0005-0000-0000-000035230000}"/>
    <cellStyle name="20 % - Accent3 2 4 4 2" xfId="5807" xr:uid="{00000000-0005-0000-0000-000036230000}"/>
    <cellStyle name="20 % - Accent3 2 4 4 2 2" xfId="33728" xr:uid="{00000000-0005-0000-0000-000037230000}"/>
    <cellStyle name="20 % - Accent3 2 4 4 3" xfId="30172" xr:uid="{00000000-0005-0000-0000-000038230000}"/>
    <cellStyle name="20 % - Accent3 2 4 5" xfId="2951" xr:uid="{00000000-0005-0000-0000-000039230000}"/>
    <cellStyle name="20 % - Accent3 2 4 5 2" xfId="6507" xr:uid="{00000000-0005-0000-0000-00003A230000}"/>
    <cellStyle name="20 % - Accent3 2 4 5 2 2" xfId="34428" xr:uid="{00000000-0005-0000-0000-00003B230000}"/>
    <cellStyle name="20 % - Accent3 2 4 5 3" xfId="30872" xr:uid="{00000000-0005-0000-0000-00003C230000}"/>
    <cellStyle name="20 % - Accent3 2 4 6" xfId="893" xr:uid="{00000000-0005-0000-0000-00003D230000}"/>
    <cellStyle name="20 % - Accent3 2 4 6 2" xfId="4449" xr:uid="{00000000-0005-0000-0000-00003E230000}"/>
    <cellStyle name="20 % - Accent3 2 4 6 2 2" xfId="32370" xr:uid="{00000000-0005-0000-0000-00003F230000}"/>
    <cellStyle name="20 % - Accent3 2 4 6 3" xfId="28814" xr:uid="{00000000-0005-0000-0000-000040230000}"/>
    <cellStyle name="20 % - Accent3 2 4 7" xfId="3665" xr:uid="{00000000-0005-0000-0000-000041230000}"/>
    <cellStyle name="20 % - Accent3 2 4 7 2" xfId="31586" xr:uid="{00000000-0005-0000-0000-000042230000}"/>
    <cellStyle name="20 % - Accent3 2 4 8" xfId="8810" xr:uid="{00000000-0005-0000-0000-000043230000}"/>
    <cellStyle name="20 % - Accent3 2 4 8 2" xfId="36722" xr:uid="{00000000-0005-0000-0000-000044230000}"/>
    <cellStyle name="20 % - Accent3 2 4 9" xfId="19042" xr:uid="{00000000-0005-0000-0000-000045230000}"/>
    <cellStyle name="20 % - Accent3 2 4 9 2" xfId="46954" xr:uid="{00000000-0005-0000-0000-000046230000}"/>
    <cellStyle name="20 % - Accent3 2 5" xfId="473" xr:uid="{00000000-0005-0000-0000-000047230000}"/>
    <cellStyle name="20 % - Accent3 2 5 2" xfId="2615" xr:uid="{00000000-0005-0000-0000-000048230000}"/>
    <cellStyle name="20 % - Accent3 2 5 2 2" xfId="6171" xr:uid="{00000000-0005-0000-0000-000049230000}"/>
    <cellStyle name="20 % - Accent3 2 5 2 2 2" xfId="13929" xr:uid="{00000000-0005-0000-0000-00004A230000}"/>
    <cellStyle name="20 % - Accent3 2 5 2 2 2 2" xfId="41841" xr:uid="{00000000-0005-0000-0000-00004B230000}"/>
    <cellStyle name="20 % - Accent3 2 5 2 2 3" xfId="24161" xr:uid="{00000000-0005-0000-0000-00004C230000}"/>
    <cellStyle name="20 % - Accent3 2 5 2 2 3 2" xfId="52073" xr:uid="{00000000-0005-0000-0000-00004D230000}"/>
    <cellStyle name="20 % - Accent3 2 5 2 2 4" xfId="34092" xr:uid="{00000000-0005-0000-0000-00004E230000}"/>
    <cellStyle name="20 % - Accent3 2 5 2 3" xfId="8813" xr:uid="{00000000-0005-0000-0000-00004F230000}"/>
    <cellStyle name="20 % - Accent3 2 5 2 3 2" xfId="36725" xr:uid="{00000000-0005-0000-0000-000050230000}"/>
    <cellStyle name="20 % - Accent3 2 5 2 4" xfId="19045" xr:uid="{00000000-0005-0000-0000-000051230000}"/>
    <cellStyle name="20 % - Accent3 2 5 2 4 2" xfId="46957" xr:uid="{00000000-0005-0000-0000-000052230000}"/>
    <cellStyle name="20 % - Accent3 2 5 2 5" xfId="30536" xr:uid="{00000000-0005-0000-0000-000053230000}"/>
    <cellStyle name="20 % - Accent3 2 5 3" xfId="3315" xr:uid="{00000000-0005-0000-0000-000054230000}"/>
    <cellStyle name="20 % - Accent3 2 5 3 2" xfId="6871" xr:uid="{00000000-0005-0000-0000-000055230000}"/>
    <cellStyle name="20 % - Accent3 2 5 3 2 2" xfId="34792" xr:uid="{00000000-0005-0000-0000-000056230000}"/>
    <cellStyle name="20 % - Accent3 2 5 3 3" xfId="13928" xr:uid="{00000000-0005-0000-0000-000057230000}"/>
    <cellStyle name="20 % - Accent3 2 5 3 3 2" xfId="41840" xr:uid="{00000000-0005-0000-0000-000058230000}"/>
    <cellStyle name="20 % - Accent3 2 5 3 4" xfId="24160" xr:uid="{00000000-0005-0000-0000-000059230000}"/>
    <cellStyle name="20 % - Accent3 2 5 3 4 2" xfId="52072" xr:uid="{00000000-0005-0000-0000-00005A230000}"/>
    <cellStyle name="20 % - Accent3 2 5 3 5" xfId="31236" xr:uid="{00000000-0005-0000-0000-00005B230000}"/>
    <cellStyle name="20 % - Accent3 2 5 4" xfId="839" xr:uid="{00000000-0005-0000-0000-00005C230000}"/>
    <cellStyle name="20 % - Accent3 2 5 4 2" xfId="4395" xr:uid="{00000000-0005-0000-0000-00005D230000}"/>
    <cellStyle name="20 % - Accent3 2 5 4 2 2" xfId="32316" xr:uid="{00000000-0005-0000-0000-00005E230000}"/>
    <cellStyle name="20 % - Accent3 2 5 4 3" xfId="28760" xr:uid="{00000000-0005-0000-0000-00005F230000}"/>
    <cellStyle name="20 % - Accent3 2 5 5" xfId="4029" xr:uid="{00000000-0005-0000-0000-000060230000}"/>
    <cellStyle name="20 % - Accent3 2 5 5 2" xfId="31950" xr:uid="{00000000-0005-0000-0000-000061230000}"/>
    <cellStyle name="20 % - Accent3 2 5 6" xfId="8812" xr:uid="{00000000-0005-0000-0000-000062230000}"/>
    <cellStyle name="20 % - Accent3 2 5 6 2" xfId="36724" xr:uid="{00000000-0005-0000-0000-000063230000}"/>
    <cellStyle name="20 % - Accent3 2 5 7" xfId="19044" xr:uid="{00000000-0005-0000-0000-000064230000}"/>
    <cellStyle name="20 % - Accent3 2 5 7 2" xfId="46956" xr:uid="{00000000-0005-0000-0000-000065230000}"/>
    <cellStyle name="20 % - Accent3 2 5 8" xfId="28394" xr:uid="{00000000-0005-0000-0000-000066230000}"/>
    <cellStyle name="20 % - Accent3 2 6" xfId="1215" xr:uid="{00000000-0005-0000-0000-000067230000}"/>
    <cellStyle name="20 % - Accent3 2 6 2" xfId="4771" xr:uid="{00000000-0005-0000-0000-000068230000}"/>
    <cellStyle name="20 % - Accent3 2 6 2 2" xfId="13931" xr:uid="{00000000-0005-0000-0000-000069230000}"/>
    <cellStyle name="20 % - Accent3 2 6 2 2 2" xfId="24163" xr:uid="{00000000-0005-0000-0000-00006A230000}"/>
    <cellStyle name="20 % - Accent3 2 6 2 2 2 2" xfId="52075" xr:uid="{00000000-0005-0000-0000-00006B230000}"/>
    <cellStyle name="20 % - Accent3 2 6 2 2 3" xfId="41843" xr:uid="{00000000-0005-0000-0000-00006C230000}"/>
    <cellStyle name="20 % - Accent3 2 6 2 3" xfId="8815" xr:uid="{00000000-0005-0000-0000-00006D230000}"/>
    <cellStyle name="20 % - Accent3 2 6 2 3 2" xfId="36727" xr:uid="{00000000-0005-0000-0000-00006E230000}"/>
    <cellStyle name="20 % - Accent3 2 6 2 4" xfId="19047" xr:uid="{00000000-0005-0000-0000-00006F230000}"/>
    <cellStyle name="20 % - Accent3 2 6 2 4 2" xfId="46959" xr:uid="{00000000-0005-0000-0000-000070230000}"/>
    <cellStyle name="20 % - Accent3 2 6 2 5" xfId="32692" xr:uid="{00000000-0005-0000-0000-000071230000}"/>
    <cellStyle name="20 % - Accent3 2 6 3" xfId="13930" xr:uid="{00000000-0005-0000-0000-000072230000}"/>
    <cellStyle name="20 % - Accent3 2 6 3 2" xfId="24162" xr:uid="{00000000-0005-0000-0000-000073230000}"/>
    <cellStyle name="20 % - Accent3 2 6 3 2 2" xfId="52074" xr:uid="{00000000-0005-0000-0000-000074230000}"/>
    <cellStyle name="20 % - Accent3 2 6 3 3" xfId="41842" xr:uid="{00000000-0005-0000-0000-000075230000}"/>
    <cellStyle name="20 % - Accent3 2 6 4" xfId="8814" xr:uid="{00000000-0005-0000-0000-000076230000}"/>
    <cellStyle name="20 % - Accent3 2 6 4 2" xfId="36726" xr:uid="{00000000-0005-0000-0000-000077230000}"/>
    <cellStyle name="20 % - Accent3 2 6 5" xfId="19046" xr:uid="{00000000-0005-0000-0000-000078230000}"/>
    <cellStyle name="20 % - Accent3 2 6 5 2" xfId="46958" xr:uid="{00000000-0005-0000-0000-000079230000}"/>
    <cellStyle name="20 % - Accent3 2 6 6" xfId="29136" xr:uid="{00000000-0005-0000-0000-00007A230000}"/>
    <cellStyle name="20 % - Accent3 2 7" xfId="1385" xr:uid="{00000000-0005-0000-0000-00007B230000}"/>
    <cellStyle name="20 % - Accent3 2 7 2" xfId="4941" xr:uid="{00000000-0005-0000-0000-00007C230000}"/>
    <cellStyle name="20 % - Accent3 2 7 2 2" xfId="13933" xr:uid="{00000000-0005-0000-0000-00007D230000}"/>
    <cellStyle name="20 % - Accent3 2 7 2 2 2" xfId="24165" xr:uid="{00000000-0005-0000-0000-00007E230000}"/>
    <cellStyle name="20 % - Accent3 2 7 2 2 2 2" xfId="52077" xr:uid="{00000000-0005-0000-0000-00007F230000}"/>
    <cellStyle name="20 % - Accent3 2 7 2 2 3" xfId="41845" xr:uid="{00000000-0005-0000-0000-000080230000}"/>
    <cellStyle name="20 % - Accent3 2 7 2 3" xfId="8817" xr:uid="{00000000-0005-0000-0000-000081230000}"/>
    <cellStyle name="20 % - Accent3 2 7 2 3 2" xfId="36729" xr:uid="{00000000-0005-0000-0000-000082230000}"/>
    <cellStyle name="20 % - Accent3 2 7 2 4" xfId="19049" xr:uid="{00000000-0005-0000-0000-000083230000}"/>
    <cellStyle name="20 % - Accent3 2 7 2 4 2" xfId="46961" xr:uid="{00000000-0005-0000-0000-000084230000}"/>
    <cellStyle name="20 % - Accent3 2 7 2 5" xfId="32862" xr:uid="{00000000-0005-0000-0000-000085230000}"/>
    <cellStyle name="20 % - Accent3 2 7 3" xfId="13932" xr:uid="{00000000-0005-0000-0000-000086230000}"/>
    <cellStyle name="20 % - Accent3 2 7 3 2" xfId="24164" xr:uid="{00000000-0005-0000-0000-000087230000}"/>
    <cellStyle name="20 % - Accent3 2 7 3 2 2" xfId="52076" xr:uid="{00000000-0005-0000-0000-000088230000}"/>
    <cellStyle name="20 % - Accent3 2 7 3 3" xfId="41844" xr:uid="{00000000-0005-0000-0000-000089230000}"/>
    <cellStyle name="20 % - Accent3 2 7 4" xfId="8816" xr:uid="{00000000-0005-0000-0000-00008A230000}"/>
    <cellStyle name="20 % - Accent3 2 7 4 2" xfId="36728" xr:uid="{00000000-0005-0000-0000-00008B230000}"/>
    <cellStyle name="20 % - Accent3 2 7 5" xfId="19048" xr:uid="{00000000-0005-0000-0000-00008C230000}"/>
    <cellStyle name="20 % - Accent3 2 7 5 2" xfId="46960" xr:uid="{00000000-0005-0000-0000-00008D230000}"/>
    <cellStyle name="20 % - Accent3 2 7 6" xfId="29306" xr:uid="{00000000-0005-0000-0000-00008E230000}"/>
    <cellStyle name="20 % - Accent3 2 8" xfId="1791" xr:uid="{00000000-0005-0000-0000-00008F230000}"/>
    <cellStyle name="20 % - Accent3 2 8 2" xfId="5347" xr:uid="{00000000-0005-0000-0000-000090230000}"/>
    <cellStyle name="20 % - Accent3 2 8 2 2" xfId="13935" xr:uid="{00000000-0005-0000-0000-000091230000}"/>
    <cellStyle name="20 % - Accent3 2 8 2 2 2" xfId="24167" xr:uid="{00000000-0005-0000-0000-000092230000}"/>
    <cellStyle name="20 % - Accent3 2 8 2 2 2 2" xfId="52079" xr:uid="{00000000-0005-0000-0000-000093230000}"/>
    <cellStyle name="20 % - Accent3 2 8 2 2 3" xfId="41847" xr:uid="{00000000-0005-0000-0000-000094230000}"/>
    <cellStyle name="20 % - Accent3 2 8 2 3" xfId="8819" xr:uid="{00000000-0005-0000-0000-000095230000}"/>
    <cellStyle name="20 % - Accent3 2 8 2 3 2" xfId="36731" xr:uid="{00000000-0005-0000-0000-000096230000}"/>
    <cellStyle name="20 % - Accent3 2 8 2 4" xfId="19051" xr:uid="{00000000-0005-0000-0000-000097230000}"/>
    <cellStyle name="20 % - Accent3 2 8 2 4 2" xfId="46963" xr:uid="{00000000-0005-0000-0000-000098230000}"/>
    <cellStyle name="20 % - Accent3 2 8 2 5" xfId="33268" xr:uid="{00000000-0005-0000-0000-000099230000}"/>
    <cellStyle name="20 % - Accent3 2 8 3" xfId="13934" xr:uid="{00000000-0005-0000-0000-00009A230000}"/>
    <cellStyle name="20 % - Accent3 2 8 3 2" xfId="24166" xr:uid="{00000000-0005-0000-0000-00009B230000}"/>
    <cellStyle name="20 % - Accent3 2 8 3 2 2" xfId="52078" xr:uid="{00000000-0005-0000-0000-00009C230000}"/>
    <cellStyle name="20 % - Accent3 2 8 3 3" xfId="41846" xr:uid="{00000000-0005-0000-0000-00009D230000}"/>
    <cellStyle name="20 % - Accent3 2 8 4" xfId="8818" xr:uid="{00000000-0005-0000-0000-00009E230000}"/>
    <cellStyle name="20 % - Accent3 2 8 4 2" xfId="36730" xr:uid="{00000000-0005-0000-0000-00009F230000}"/>
    <cellStyle name="20 % - Accent3 2 8 5" xfId="19050" xr:uid="{00000000-0005-0000-0000-0000A0230000}"/>
    <cellStyle name="20 % - Accent3 2 8 5 2" xfId="46962" xr:uid="{00000000-0005-0000-0000-0000A1230000}"/>
    <cellStyle name="20 % - Accent3 2 8 6" xfId="29712" xr:uid="{00000000-0005-0000-0000-0000A2230000}"/>
    <cellStyle name="20 % - Accent3 2 9" xfId="2197" xr:uid="{00000000-0005-0000-0000-0000A3230000}"/>
    <cellStyle name="20 % - Accent3 2 9 2" xfId="5753" xr:uid="{00000000-0005-0000-0000-0000A4230000}"/>
    <cellStyle name="20 % - Accent3 2 9 2 2" xfId="13937" xr:uid="{00000000-0005-0000-0000-0000A5230000}"/>
    <cellStyle name="20 % - Accent3 2 9 2 2 2" xfId="24169" xr:uid="{00000000-0005-0000-0000-0000A6230000}"/>
    <cellStyle name="20 % - Accent3 2 9 2 2 2 2" xfId="52081" xr:uid="{00000000-0005-0000-0000-0000A7230000}"/>
    <cellStyle name="20 % - Accent3 2 9 2 2 3" xfId="41849" xr:uid="{00000000-0005-0000-0000-0000A8230000}"/>
    <cellStyle name="20 % - Accent3 2 9 2 3" xfId="8821" xr:uid="{00000000-0005-0000-0000-0000A9230000}"/>
    <cellStyle name="20 % - Accent3 2 9 2 3 2" xfId="36733" xr:uid="{00000000-0005-0000-0000-0000AA230000}"/>
    <cellStyle name="20 % - Accent3 2 9 2 4" xfId="19053" xr:uid="{00000000-0005-0000-0000-0000AB230000}"/>
    <cellStyle name="20 % - Accent3 2 9 2 4 2" xfId="46965" xr:uid="{00000000-0005-0000-0000-0000AC230000}"/>
    <cellStyle name="20 % - Accent3 2 9 2 5" xfId="33674" xr:uid="{00000000-0005-0000-0000-0000AD230000}"/>
    <cellStyle name="20 % - Accent3 2 9 3" xfId="13936" xr:uid="{00000000-0005-0000-0000-0000AE230000}"/>
    <cellStyle name="20 % - Accent3 2 9 3 2" xfId="24168" xr:uid="{00000000-0005-0000-0000-0000AF230000}"/>
    <cellStyle name="20 % - Accent3 2 9 3 2 2" xfId="52080" xr:uid="{00000000-0005-0000-0000-0000B0230000}"/>
    <cellStyle name="20 % - Accent3 2 9 3 3" xfId="41848" xr:uid="{00000000-0005-0000-0000-0000B1230000}"/>
    <cellStyle name="20 % - Accent3 2 9 4" xfId="8820" xr:uid="{00000000-0005-0000-0000-0000B2230000}"/>
    <cellStyle name="20 % - Accent3 2 9 4 2" xfId="36732" xr:uid="{00000000-0005-0000-0000-0000B3230000}"/>
    <cellStyle name="20 % - Accent3 2 9 5" xfId="19052" xr:uid="{00000000-0005-0000-0000-0000B4230000}"/>
    <cellStyle name="20 % - Accent3 2 9 5 2" xfId="46964" xr:uid="{00000000-0005-0000-0000-0000B5230000}"/>
    <cellStyle name="20 % - Accent3 2 9 6" xfId="30118" xr:uid="{00000000-0005-0000-0000-0000B6230000}"/>
    <cellStyle name="20 % - Accent3 20" xfId="2181" xr:uid="{00000000-0005-0000-0000-0000B7230000}"/>
    <cellStyle name="20 % - Accent3 20 2" xfId="5737" xr:uid="{00000000-0005-0000-0000-0000B8230000}"/>
    <cellStyle name="20 % - Accent3 20 2 2" xfId="33658" xr:uid="{00000000-0005-0000-0000-0000B9230000}"/>
    <cellStyle name="20 % - Accent3 20 3" xfId="12598" xr:uid="{00000000-0005-0000-0000-0000BA230000}"/>
    <cellStyle name="20 % - Accent3 20 3 2" xfId="40510" xr:uid="{00000000-0005-0000-0000-0000BB230000}"/>
    <cellStyle name="20 % - Accent3 20 4" xfId="22830" xr:uid="{00000000-0005-0000-0000-0000BC230000}"/>
    <cellStyle name="20 % - Accent3 20 4 2" xfId="50742" xr:uid="{00000000-0005-0000-0000-0000BD230000}"/>
    <cellStyle name="20 % - Accent3 20 5" xfId="30102" xr:uid="{00000000-0005-0000-0000-0000BE230000}"/>
    <cellStyle name="20 % - Accent3 21" xfId="2881" xr:uid="{00000000-0005-0000-0000-0000BF230000}"/>
    <cellStyle name="20 % - Accent3 21 2" xfId="6437" xr:uid="{00000000-0005-0000-0000-0000C0230000}"/>
    <cellStyle name="20 % - Accent3 21 2 2" xfId="34358" xr:uid="{00000000-0005-0000-0000-0000C1230000}"/>
    <cellStyle name="20 % - Accent3 21 3" xfId="30802" xr:uid="{00000000-0005-0000-0000-0000C2230000}"/>
    <cellStyle name="20 % - Accent3 22" xfId="739" xr:uid="{00000000-0005-0000-0000-0000C3230000}"/>
    <cellStyle name="20 % - Accent3 22 2" xfId="4295" xr:uid="{00000000-0005-0000-0000-0000C4230000}"/>
    <cellStyle name="20 % - Accent3 22 2 2" xfId="32216" xr:uid="{00000000-0005-0000-0000-0000C5230000}"/>
    <cellStyle name="20 % - Accent3 22 3" xfId="28660" xr:uid="{00000000-0005-0000-0000-0000C6230000}"/>
    <cellStyle name="20 % - Accent3 23" xfId="3583" xr:uid="{00000000-0005-0000-0000-0000C7230000}"/>
    <cellStyle name="20 % - Accent3 23 2" xfId="7139" xr:uid="{00000000-0005-0000-0000-0000C8230000}"/>
    <cellStyle name="20 % - Accent3 23 2 2" xfId="35060" xr:uid="{00000000-0005-0000-0000-0000C9230000}"/>
    <cellStyle name="20 % - Accent3 23 3" xfId="31504" xr:uid="{00000000-0005-0000-0000-0000CA230000}"/>
    <cellStyle name="20 % - Accent3 24" xfId="3595" xr:uid="{00000000-0005-0000-0000-0000CB230000}"/>
    <cellStyle name="20 % - Accent3 24 2" xfId="31516" xr:uid="{00000000-0005-0000-0000-0000CC230000}"/>
    <cellStyle name="20 % - Accent3 25" xfId="7151" xr:uid="{00000000-0005-0000-0000-0000CD230000}"/>
    <cellStyle name="20 % - Accent3 25 2" xfId="35072" xr:uid="{00000000-0005-0000-0000-0000CE230000}"/>
    <cellStyle name="20 % - Accent3 26" xfId="7465" xr:uid="{00000000-0005-0000-0000-0000CF230000}"/>
    <cellStyle name="20 % - Accent3 26 2" xfId="35382" xr:uid="{00000000-0005-0000-0000-0000D0230000}"/>
    <cellStyle name="20 % - Accent3 27" xfId="7477" xr:uid="{00000000-0005-0000-0000-0000D1230000}"/>
    <cellStyle name="20 % - Accent3 27 2" xfId="35394" xr:uid="{00000000-0005-0000-0000-0000D2230000}"/>
    <cellStyle name="20 % - Accent3 28" xfId="17714" xr:uid="{00000000-0005-0000-0000-0000D3230000}"/>
    <cellStyle name="20 % - Accent3 28 2" xfId="45626" xr:uid="{00000000-0005-0000-0000-0000D4230000}"/>
    <cellStyle name="20 % - Accent3 29" xfId="27948" xr:uid="{00000000-0005-0000-0000-0000D5230000}"/>
    <cellStyle name="20 % - Accent3 29 2" xfId="55860" xr:uid="{00000000-0005-0000-0000-0000D6230000}"/>
    <cellStyle name="20 % - Accent3 3" xfId="66" xr:uid="{00000000-0005-0000-0000-0000D7230000}"/>
    <cellStyle name="20 % - Accent3 3 10" xfId="2911" xr:uid="{00000000-0005-0000-0000-0000D8230000}"/>
    <cellStyle name="20 % - Accent3 3 10 2" xfId="6467" xr:uid="{00000000-0005-0000-0000-0000D9230000}"/>
    <cellStyle name="20 % - Accent3 3 10 2 2" xfId="13939" xr:uid="{00000000-0005-0000-0000-0000DA230000}"/>
    <cellStyle name="20 % - Accent3 3 10 2 2 2" xfId="24171" xr:uid="{00000000-0005-0000-0000-0000DB230000}"/>
    <cellStyle name="20 % - Accent3 3 10 2 2 2 2" xfId="52083" xr:uid="{00000000-0005-0000-0000-0000DC230000}"/>
    <cellStyle name="20 % - Accent3 3 10 2 2 3" xfId="41851" xr:uid="{00000000-0005-0000-0000-0000DD230000}"/>
    <cellStyle name="20 % - Accent3 3 10 2 3" xfId="8823" xr:uid="{00000000-0005-0000-0000-0000DE230000}"/>
    <cellStyle name="20 % - Accent3 3 10 2 3 2" xfId="36735" xr:uid="{00000000-0005-0000-0000-0000DF230000}"/>
    <cellStyle name="20 % - Accent3 3 10 2 4" xfId="19055" xr:uid="{00000000-0005-0000-0000-0000E0230000}"/>
    <cellStyle name="20 % - Accent3 3 10 2 4 2" xfId="46967" xr:uid="{00000000-0005-0000-0000-0000E1230000}"/>
    <cellStyle name="20 % - Accent3 3 10 2 5" xfId="34388" xr:uid="{00000000-0005-0000-0000-0000E2230000}"/>
    <cellStyle name="20 % - Accent3 3 10 3" xfId="13938" xr:uid="{00000000-0005-0000-0000-0000E3230000}"/>
    <cellStyle name="20 % - Accent3 3 10 3 2" xfId="24170" xr:uid="{00000000-0005-0000-0000-0000E4230000}"/>
    <cellStyle name="20 % - Accent3 3 10 3 2 2" xfId="52082" xr:uid="{00000000-0005-0000-0000-0000E5230000}"/>
    <cellStyle name="20 % - Accent3 3 10 3 3" xfId="41850" xr:uid="{00000000-0005-0000-0000-0000E6230000}"/>
    <cellStyle name="20 % - Accent3 3 10 4" xfId="8822" xr:uid="{00000000-0005-0000-0000-0000E7230000}"/>
    <cellStyle name="20 % - Accent3 3 10 4 2" xfId="36734" xr:uid="{00000000-0005-0000-0000-0000E8230000}"/>
    <cellStyle name="20 % - Accent3 3 10 5" xfId="19054" xr:uid="{00000000-0005-0000-0000-0000E9230000}"/>
    <cellStyle name="20 % - Accent3 3 10 5 2" xfId="46966" xr:uid="{00000000-0005-0000-0000-0000EA230000}"/>
    <cellStyle name="20 % - Accent3 3 10 6" xfId="30832" xr:uid="{00000000-0005-0000-0000-0000EB230000}"/>
    <cellStyle name="20 % - Accent3 3 11" xfId="753" xr:uid="{00000000-0005-0000-0000-0000EC230000}"/>
    <cellStyle name="20 % - Accent3 3 11 2" xfId="4309" xr:uid="{00000000-0005-0000-0000-0000ED230000}"/>
    <cellStyle name="20 % - Accent3 3 11 2 2" xfId="13940" xr:uid="{00000000-0005-0000-0000-0000EE230000}"/>
    <cellStyle name="20 % - Accent3 3 11 2 2 2" xfId="41852" xr:uid="{00000000-0005-0000-0000-0000EF230000}"/>
    <cellStyle name="20 % - Accent3 3 11 2 3" xfId="24172" xr:uid="{00000000-0005-0000-0000-0000F0230000}"/>
    <cellStyle name="20 % - Accent3 3 11 2 3 2" xfId="52084" xr:uid="{00000000-0005-0000-0000-0000F1230000}"/>
    <cellStyle name="20 % - Accent3 3 11 2 4" xfId="32230" xr:uid="{00000000-0005-0000-0000-0000F2230000}"/>
    <cellStyle name="20 % - Accent3 3 11 3" xfId="8824" xr:uid="{00000000-0005-0000-0000-0000F3230000}"/>
    <cellStyle name="20 % - Accent3 3 11 3 2" xfId="36736" xr:uid="{00000000-0005-0000-0000-0000F4230000}"/>
    <cellStyle name="20 % - Accent3 3 11 4" xfId="19056" xr:uid="{00000000-0005-0000-0000-0000F5230000}"/>
    <cellStyle name="20 % - Accent3 3 11 4 2" xfId="46968" xr:uid="{00000000-0005-0000-0000-0000F6230000}"/>
    <cellStyle name="20 % - Accent3 3 11 5" xfId="28674" xr:uid="{00000000-0005-0000-0000-0000F7230000}"/>
    <cellStyle name="20 % - Accent3 3 12" xfId="3625" xr:uid="{00000000-0005-0000-0000-0000F8230000}"/>
    <cellStyle name="20 % - Accent3 3 12 2" xfId="13941" xr:uid="{00000000-0005-0000-0000-0000F9230000}"/>
    <cellStyle name="20 % - Accent3 3 12 2 2" xfId="24173" xr:uid="{00000000-0005-0000-0000-0000FA230000}"/>
    <cellStyle name="20 % - Accent3 3 12 2 2 2" xfId="52085" xr:uid="{00000000-0005-0000-0000-0000FB230000}"/>
    <cellStyle name="20 % - Accent3 3 12 2 3" xfId="41853" xr:uid="{00000000-0005-0000-0000-0000FC230000}"/>
    <cellStyle name="20 % - Accent3 3 12 3" xfId="8825" xr:uid="{00000000-0005-0000-0000-0000FD230000}"/>
    <cellStyle name="20 % - Accent3 3 12 3 2" xfId="36737" xr:uid="{00000000-0005-0000-0000-0000FE230000}"/>
    <cellStyle name="20 % - Accent3 3 12 4" xfId="19057" xr:uid="{00000000-0005-0000-0000-0000FF230000}"/>
    <cellStyle name="20 % - Accent3 3 12 4 2" xfId="46969" xr:uid="{00000000-0005-0000-0000-000000240000}"/>
    <cellStyle name="20 % - Accent3 3 12 5" xfId="31546" xr:uid="{00000000-0005-0000-0000-000001240000}"/>
    <cellStyle name="20 % - Accent3 3 13" xfId="7193" xr:uid="{00000000-0005-0000-0000-000002240000}"/>
    <cellStyle name="20 % - Accent3 3 13 2" xfId="13942" xr:uid="{00000000-0005-0000-0000-000003240000}"/>
    <cellStyle name="20 % - Accent3 3 13 2 2" xfId="24174" xr:uid="{00000000-0005-0000-0000-000004240000}"/>
    <cellStyle name="20 % - Accent3 3 13 2 2 2" xfId="52086" xr:uid="{00000000-0005-0000-0000-000005240000}"/>
    <cellStyle name="20 % - Accent3 3 13 2 3" xfId="41854" xr:uid="{00000000-0005-0000-0000-000006240000}"/>
    <cellStyle name="20 % - Accent3 3 13 3" xfId="8826" xr:uid="{00000000-0005-0000-0000-000007240000}"/>
    <cellStyle name="20 % - Accent3 3 13 3 2" xfId="36738" xr:uid="{00000000-0005-0000-0000-000008240000}"/>
    <cellStyle name="20 % - Accent3 3 13 4" xfId="19058" xr:uid="{00000000-0005-0000-0000-000009240000}"/>
    <cellStyle name="20 % - Accent3 3 13 4 2" xfId="46970" xr:uid="{00000000-0005-0000-0000-00000A240000}"/>
    <cellStyle name="20 % - Accent3 3 13 5" xfId="35114" xr:uid="{00000000-0005-0000-0000-00000B240000}"/>
    <cellStyle name="20 % - Accent3 3 14" xfId="7814" xr:uid="{00000000-0005-0000-0000-00000C240000}"/>
    <cellStyle name="20 % - Accent3 3 14 2" xfId="12931" xr:uid="{00000000-0005-0000-0000-00000D240000}"/>
    <cellStyle name="20 % - Accent3 3 14 2 2" xfId="23163" xr:uid="{00000000-0005-0000-0000-00000E240000}"/>
    <cellStyle name="20 % - Accent3 3 14 2 2 2" xfId="51075" xr:uid="{00000000-0005-0000-0000-00000F240000}"/>
    <cellStyle name="20 % - Accent3 3 14 2 3" xfId="40843" xr:uid="{00000000-0005-0000-0000-000010240000}"/>
    <cellStyle name="20 % - Accent3 3 14 3" xfId="18047" xr:uid="{00000000-0005-0000-0000-000011240000}"/>
    <cellStyle name="20 % - Accent3 3 14 3 2" xfId="45959" xr:uid="{00000000-0005-0000-0000-000012240000}"/>
    <cellStyle name="20 % - Accent3 3 14 4" xfId="35727" xr:uid="{00000000-0005-0000-0000-000013240000}"/>
    <cellStyle name="20 % - Accent3 3 15" xfId="12640" xr:uid="{00000000-0005-0000-0000-000014240000}"/>
    <cellStyle name="20 % - Accent3 3 15 2" xfId="22872" xr:uid="{00000000-0005-0000-0000-000015240000}"/>
    <cellStyle name="20 % - Accent3 3 15 2 2" xfId="50784" xr:uid="{00000000-0005-0000-0000-000016240000}"/>
    <cellStyle name="20 % - Accent3 3 15 3" xfId="40552" xr:uid="{00000000-0005-0000-0000-000017240000}"/>
    <cellStyle name="20 % - Accent3 3 16" xfId="7519" xr:uid="{00000000-0005-0000-0000-000018240000}"/>
    <cellStyle name="20 % - Accent3 3 16 2" xfId="35436" xr:uid="{00000000-0005-0000-0000-000019240000}"/>
    <cellStyle name="20 % - Accent3 3 17" xfId="17756" xr:uid="{00000000-0005-0000-0000-00001A240000}"/>
    <cellStyle name="20 % - Accent3 3 17 2" xfId="45668" xr:uid="{00000000-0005-0000-0000-00001B240000}"/>
    <cellStyle name="20 % - Accent3 3 18" xfId="27990" xr:uid="{00000000-0005-0000-0000-00001C240000}"/>
    <cellStyle name="20 % - Accent3 3 2" xfId="291" xr:uid="{00000000-0005-0000-0000-00001D240000}"/>
    <cellStyle name="20 % - Accent3 3 2 10" xfId="7361" xr:uid="{00000000-0005-0000-0000-00001E240000}"/>
    <cellStyle name="20 % - Accent3 3 2 10 2" xfId="13943" xr:uid="{00000000-0005-0000-0000-00001F240000}"/>
    <cellStyle name="20 % - Accent3 3 2 10 2 2" xfId="24175" xr:uid="{00000000-0005-0000-0000-000020240000}"/>
    <cellStyle name="20 % - Accent3 3 2 10 2 2 2" xfId="52087" xr:uid="{00000000-0005-0000-0000-000021240000}"/>
    <cellStyle name="20 % - Accent3 3 2 10 2 3" xfId="41855" xr:uid="{00000000-0005-0000-0000-000022240000}"/>
    <cellStyle name="20 % - Accent3 3 2 10 3" xfId="8827" xr:uid="{00000000-0005-0000-0000-000023240000}"/>
    <cellStyle name="20 % - Accent3 3 2 10 3 2" xfId="36739" xr:uid="{00000000-0005-0000-0000-000024240000}"/>
    <cellStyle name="20 % - Accent3 3 2 10 4" xfId="19059" xr:uid="{00000000-0005-0000-0000-000025240000}"/>
    <cellStyle name="20 % - Accent3 3 2 10 4 2" xfId="46971" xr:uid="{00000000-0005-0000-0000-000026240000}"/>
    <cellStyle name="20 % - Accent3 3 2 10 5" xfId="35282" xr:uid="{00000000-0005-0000-0000-000027240000}"/>
    <cellStyle name="20 % - Accent3 3 2 11" xfId="8828" xr:uid="{00000000-0005-0000-0000-000028240000}"/>
    <cellStyle name="20 % - Accent3 3 2 11 2" xfId="13944" xr:uid="{00000000-0005-0000-0000-000029240000}"/>
    <cellStyle name="20 % - Accent3 3 2 11 2 2" xfId="24176" xr:uid="{00000000-0005-0000-0000-00002A240000}"/>
    <cellStyle name="20 % - Accent3 3 2 11 2 2 2" xfId="52088" xr:uid="{00000000-0005-0000-0000-00002B240000}"/>
    <cellStyle name="20 % - Accent3 3 2 11 2 3" xfId="41856" xr:uid="{00000000-0005-0000-0000-00002C240000}"/>
    <cellStyle name="20 % - Accent3 3 2 11 3" xfId="19060" xr:uid="{00000000-0005-0000-0000-00002D240000}"/>
    <cellStyle name="20 % - Accent3 3 2 11 3 2" xfId="46972" xr:uid="{00000000-0005-0000-0000-00002E240000}"/>
    <cellStyle name="20 % - Accent3 3 2 11 4" xfId="36740" xr:uid="{00000000-0005-0000-0000-00002F240000}"/>
    <cellStyle name="20 % - Accent3 3 2 12" xfId="7935" xr:uid="{00000000-0005-0000-0000-000030240000}"/>
    <cellStyle name="20 % - Accent3 3 2 12 2" xfId="13051" xr:uid="{00000000-0005-0000-0000-000031240000}"/>
    <cellStyle name="20 % - Accent3 3 2 12 2 2" xfId="23283" xr:uid="{00000000-0005-0000-0000-000032240000}"/>
    <cellStyle name="20 % - Accent3 3 2 12 2 2 2" xfId="51195" xr:uid="{00000000-0005-0000-0000-000033240000}"/>
    <cellStyle name="20 % - Accent3 3 2 12 2 3" xfId="40963" xr:uid="{00000000-0005-0000-0000-000034240000}"/>
    <cellStyle name="20 % - Accent3 3 2 12 3" xfId="18167" xr:uid="{00000000-0005-0000-0000-000035240000}"/>
    <cellStyle name="20 % - Accent3 3 2 12 3 2" xfId="46079" xr:uid="{00000000-0005-0000-0000-000036240000}"/>
    <cellStyle name="20 % - Accent3 3 2 12 4" xfId="35847" xr:uid="{00000000-0005-0000-0000-000037240000}"/>
    <cellStyle name="20 % - Accent3 3 2 13" xfId="12808" xr:uid="{00000000-0005-0000-0000-000038240000}"/>
    <cellStyle name="20 % - Accent3 3 2 13 2" xfId="23040" xr:uid="{00000000-0005-0000-0000-000039240000}"/>
    <cellStyle name="20 % - Accent3 3 2 13 2 2" xfId="50952" xr:uid="{00000000-0005-0000-0000-00003A240000}"/>
    <cellStyle name="20 % - Accent3 3 2 13 3" xfId="40720" xr:uid="{00000000-0005-0000-0000-00003B240000}"/>
    <cellStyle name="20 % - Accent3 3 2 14" xfId="7687" xr:uid="{00000000-0005-0000-0000-00003C240000}"/>
    <cellStyle name="20 % - Accent3 3 2 14 2" xfId="35604" xr:uid="{00000000-0005-0000-0000-00003D240000}"/>
    <cellStyle name="20 % - Accent3 3 2 15" xfId="17924" xr:uid="{00000000-0005-0000-0000-00003E240000}"/>
    <cellStyle name="20 % - Accent3 3 2 15 2" xfId="45836" xr:uid="{00000000-0005-0000-0000-00003F240000}"/>
    <cellStyle name="20 % - Accent3 3 2 16" xfId="28212" xr:uid="{00000000-0005-0000-0000-000040240000}"/>
    <cellStyle name="20 % - Accent3 3 2 2" xfId="655" xr:uid="{00000000-0005-0000-0000-000041240000}"/>
    <cellStyle name="20 % - Accent3 3 2 2 2" xfId="2797" xr:uid="{00000000-0005-0000-0000-000042240000}"/>
    <cellStyle name="20 % - Accent3 3 2 2 2 2" xfId="6353" xr:uid="{00000000-0005-0000-0000-000043240000}"/>
    <cellStyle name="20 % - Accent3 3 2 2 2 2 2" xfId="13946" xr:uid="{00000000-0005-0000-0000-000044240000}"/>
    <cellStyle name="20 % - Accent3 3 2 2 2 2 2 2" xfId="41858" xr:uid="{00000000-0005-0000-0000-000045240000}"/>
    <cellStyle name="20 % - Accent3 3 2 2 2 2 3" xfId="24178" xr:uid="{00000000-0005-0000-0000-000046240000}"/>
    <cellStyle name="20 % - Accent3 3 2 2 2 2 3 2" xfId="52090" xr:uid="{00000000-0005-0000-0000-000047240000}"/>
    <cellStyle name="20 % - Accent3 3 2 2 2 2 4" xfId="34274" xr:uid="{00000000-0005-0000-0000-000048240000}"/>
    <cellStyle name="20 % - Accent3 3 2 2 2 3" xfId="8830" xr:uid="{00000000-0005-0000-0000-000049240000}"/>
    <cellStyle name="20 % - Accent3 3 2 2 2 3 2" xfId="36742" xr:uid="{00000000-0005-0000-0000-00004A240000}"/>
    <cellStyle name="20 % - Accent3 3 2 2 2 4" xfId="19062" xr:uid="{00000000-0005-0000-0000-00004B240000}"/>
    <cellStyle name="20 % - Accent3 3 2 2 2 4 2" xfId="46974" xr:uid="{00000000-0005-0000-0000-00004C240000}"/>
    <cellStyle name="20 % - Accent3 3 2 2 2 5" xfId="30718" xr:uid="{00000000-0005-0000-0000-00004D240000}"/>
    <cellStyle name="20 % - Accent3 3 2 2 3" xfId="3497" xr:uid="{00000000-0005-0000-0000-00004E240000}"/>
    <cellStyle name="20 % - Accent3 3 2 2 3 2" xfId="7053" xr:uid="{00000000-0005-0000-0000-00004F240000}"/>
    <cellStyle name="20 % - Accent3 3 2 2 3 2 2" xfId="34974" xr:uid="{00000000-0005-0000-0000-000050240000}"/>
    <cellStyle name="20 % - Accent3 3 2 2 3 3" xfId="13945" xr:uid="{00000000-0005-0000-0000-000051240000}"/>
    <cellStyle name="20 % - Accent3 3 2 2 3 3 2" xfId="41857" xr:uid="{00000000-0005-0000-0000-000052240000}"/>
    <cellStyle name="20 % - Accent3 3 2 2 3 4" xfId="24177" xr:uid="{00000000-0005-0000-0000-000053240000}"/>
    <cellStyle name="20 % - Accent3 3 2 2 3 4 2" xfId="52089" xr:uid="{00000000-0005-0000-0000-000054240000}"/>
    <cellStyle name="20 % - Accent3 3 2 2 3 5" xfId="31418" xr:uid="{00000000-0005-0000-0000-000055240000}"/>
    <cellStyle name="20 % - Accent3 3 2 2 4" xfId="1075" xr:uid="{00000000-0005-0000-0000-000056240000}"/>
    <cellStyle name="20 % - Accent3 3 2 2 4 2" xfId="4631" xr:uid="{00000000-0005-0000-0000-000057240000}"/>
    <cellStyle name="20 % - Accent3 3 2 2 4 2 2" xfId="32552" xr:uid="{00000000-0005-0000-0000-000058240000}"/>
    <cellStyle name="20 % - Accent3 3 2 2 4 3" xfId="28996" xr:uid="{00000000-0005-0000-0000-000059240000}"/>
    <cellStyle name="20 % - Accent3 3 2 2 5" xfId="4211" xr:uid="{00000000-0005-0000-0000-00005A240000}"/>
    <cellStyle name="20 % - Accent3 3 2 2 5 2" xfId="32132" xr:uid="{00000000-0005-0000-0000-00005B240000}"/>
    <cellStyle name="20 % - Accent3 3 2 2 6" xfId="8829" xr:uid="{00000000-0005-0000-0000-00005C240000}"/>
    <cellStyle name="20 % - Accent3 3 2 2 6 2" xfId="36741" xr:uid="{00000000-0005-0000-0000-00005D240000}"/>
    <cellStyle name="20 % - Accent3 3 2 2 7" xfId="19061" xr:uid="{00000000-0005-0000-0000-00005E240000}"/>
    <cellStyle name="20 % - Accent3 3 2 2 7 2" xfId="46973" xr:uid="{00000000-0005-0000-0000-00005F240000}"/>
    <cellStyle name="20 % - Accent3 3 2 2 8" xfId="28576" xr:uid="{00000000-0005-0000-0000-000060240000}"/>
    <cellStyle name="20 % - Accent3 3 2 3" xfId="1313" xr:uid="{00000000-0005-0000-0000-000061240000}"/>
    <cellStyle name="20 % - Accent3 3 2 3 2" xfId="4869" xr:uid="{00000000-0005-0000-0000-000062240000}"/>
    <cellStyle name="20 % - Accent3 3 2 3 2 2" xfId="13948" xr:uid="{00000000-0005-0000-0000-000063240000}"/>
    <cellStyle name="20 % - Accent3 3 2 3 2 2 2" xfId="24180" xr:uid="{00000000-0005-0000-0000-000064240000}"/>
    <cellStyle name="20 % - Accent3 3 2 3 2 2 2 2" xfId="52092" xr:uid="{00000000-0005-0000-0000-000065240000}"/>
    <cellStyle name="20 % - Accent3 3 2 3 2 2 3" xfId="41860" xr:uid="{00000000-0005-0000-0000-000066240000}"/>
    <cellStyle name="20 % - Accent3 3 2 3 2 3" xfId="8832" xr:uid="{00000000-0005-0000-0000-000067240000}"/>
    <cellStyle name="20 % - Accent3 3 2 3 2 3 2" xfId="36744" xr:uid="{00000000-0005-0000-0000-000068240000}"/>
    <cellStyle name="20 % - Accent3 3 2 3 2 4" xfId="19064" xr:uid="{00000000-0005-0000-0000-000069240000}"/>
    <cellStyle name="20 % - Accent3 3 2 3 2 4 2" xfId="46976" xr:uid="{00000000-0005-0000-0000-00006A240000}"/>
    <cellStyle name="20 % - Accent3 3 2 3 2 5" xfId="32790" xr:uid="{00000000-0005-0000-0000-00006B240000}"/>
    <cellStyle name="20 % - Accent3 3 2 3 3" xfId="13947" xr:uid="{00000000-0005-0000-0000-00006C240000}"/>
    <cellStyle name="20 % - Accent3 3 2 3 3 2" xfId="24179" xr:uid="{00000000-0005-0000-0000-00006D240000}"/>
    <cellStyle name="20 % - Accent3 3 2 3 3 2 2" xfId="52091" xr:uid="{00000000-0005-0000-0000-00006E240000}"/>
    <cellStyle name="20 % - Accent3 3 2 3 3 3" xfId="41859" xr:uid="{00000000-0005-0000-0000-00006F240000}"/>
    <cellStyle name="20 % - Accent3 3 2 3 4" xfId="8831" xr:uid="{00000000-0005-0000-0000-000070240000}"/>
    <cellStyle name="20 % - Accent3 3 2 3 4 2" xfId="36743" xr:uid="{00000000-0005-0000-0000-000071240000}"/>
    <cellStyle name="20 % - Accent3 3 2 3 5" xfId="19063" xr:uid="{00000000-0005-0000-0000-000072240000}"/>
    <cellStyle name="20 % - Accent3 3 2 3 5 2" xfId="46975" xr:uid="{00000000-0005-0000-0000-000073240000}"/>
    <cellStyle name="20 % - Accent3 3 2 3 6" xfId="29234" xr:uid="{00000000-0005-0000-0000-000074240000}"/>
    <cellStyle name="20 % - Accent3 3 2 4" xfId="1621" xr:uid="{00000000-0005-0000-0000-000075240000}"/>
    <cellStyle name="20 % - Accent3 3 2 4 2" xfId="5177" xr:uid="{00000000-0005-0000-0000-000076240000}"/>
    <cellStyle name="20 % - Accent3 3 2 4 2 2" xfId="13950" xr:uid="{00000000-0005-0000-0000-000077240000}"/>
    <cellStyle name="20 % - Accent3 3 2 4 2 2 2" xfId="24182" xr:uid="{00000000-0005-0000-0000-000078240000}"/>
    <cellStyle name="20 % - Accent3 3 2 4 2 2 2 2" xfId="52094" xr:uid="{00000000-0005-0000-0000-000079240000}"/>
    <cellStyle name="20 % - Accent3 3 2 4 2 2 3" xfId="41862" xr:uid="{00000000-0005-0000-0000-00007A240000}"/>
    <cellStyle name="20 % - Accent3 3 2 4 2 3" xfId="8834" xr:uid="{00000000-0005-0000-0000-00007B240000}"/>
    <cellStyle name="20 % - Accent3 3 2 4 2 3 2" xfId="36746" xr:uid="{00000000-0005-0000-0000-00007C240000}"/>
    <cellStyle name="20 % - Accent3 3 2 4 2 4" xfId="19066" xr:uid="{00000000-0005-0000-0000-00007D240000}"/>
    <cellStyle name="20 % - Accent3 3 2 4 2 4 2" xfId="46978" xr:uid="{00000000-0005-0000-0000-00007E240000}"/>
    <cellStyle name="20 % - Accent3 3 2 4 2 5" xfId="33098" xr:uid="{00000000-0005-0000-0000-00007F240000}"/>
    <cellStyle name="20 % - Accent3 3 2 4 3" xfId="13949" xr:uid="{00000000-0005-0000-0000-000080240000}"/>
    <cellStyle name="20 % - Accent3 3 2 4 3 2" xfId="24181" xr:uid="{00000000-0005-0000-0000-000081240000}"/>
    <cellStyle name="20 % - Accent3 3 2 4 3 2 2" xfId="52093" xr:uid="{00000000-0005-0000-0000-000082240000}"/>
    <cellStyle name="20 % - Accent3 3 2 4 3 3" xfId="41861" xr:uid="{00000000-0005-0000-0000-000083240000}"/>
    <cellStyle name="20 % - Accent3 3 2 4 4" xfId="8833" xr:uid="{00000000-0005-0000-0000-000084240000}"/>
    <cellStyle name="20 % - Accent3 3 2 4 4 2" xfId="36745" xr:uid="{00000000-0005-0000-0000-000085240000}"/>
    <cellStyle name="20 % - Accent3 3 2 4 5" xfId="19065" xr:uid="{00000000-0005-0000-0000-000086240000}"/>
    <cellStyle name="20 % - Accent3 3 2 4 5 2" xfId="46977" xr:uid="{00000000-0005-0000-0000-000087240000}"/>
    <cellStyle name="20 % - Accent3 3 2 4 6" xfId="29542" xr:uid="{00000000-0005-0000-0000-000088240000}"/>
    <cellStyle name="20 % - Accent3 3 2 5" xfId="2027" xr:uid="{00000000-0005-0000-0000-000089240000}"/>
    <cellStyle name="20 % - Accent3 3 2 5 2" xfId="5583" xr:uid="{00000000-0005-0000-0000-00008A240000}"/>
    <cellStyle name="20 % - Accent3 3 2 5 2 2" xfId="13952" xr:uid="{00000000-0005-0000-0000-00008B240000}"/>
    <cellStyle name="20 % - Accent3 3 2 5 2 2 2" xfId="24184" xr:uid="{00000000-0005-0000-0000-00008C240000}"/>
    <cellStyle name="20 % - Accent3 3 2 5 2 2 2 2" xfId="52096" xr:uid="{00000000-0005-0000-0000-00008D240000}"/>
    <cellStyle name="20 % - Accent3 3 2 5 2 2 3" xfId="41864" xr:uid="{00000000-0005-0000-0000-00008E240000}"/>
    <cellStyle name="20 % - Accent3 3 2 5 2 3" xfId="8836" xr:uid="{00000000-0005-0000-0000-00008F240000}"/>
    <cellStyle name="20 % - Accent3 3 2 5 2 3 2" xfId="36748" xr:uid="{00000000-0005-0000-0000-000090240000}"/>
    <cellStyle name="20 % - Accent3 3 2 5 2 4" xfId="19068" xr:uid="{00000000-0005-0000-0000-000091240000}"/>
    <cellStyle name="20 % - Accent3 3 2 5 2 4 2" xfId="46980" xr:uid="{00000000-0005-0000-0000-000092240000}"/>
    <cellStyle name="20 % - Accent3 3 2 5 2 5" xfId="33504" xr:uid="{00000000-0005-0000-0000-000093240000}"/>
    <cellStyle name="20 % - Accent3 3 2 5 3" xfId="13951" xr:uid="{00000000-0005-0000-0000-000094240000}"/>
    <cellStyle name="20 % - Accent3 3 2 5 3 2" xfId="24183" xr:uid="{00000000-0005-0000-0000-000095240000}"/>
    <cellStyle name="20 % - Accent3 3 2 5 3 2 2" xfId="52095" xr:uid="{00000000-0005-0000-0000-000096240000}"/>
    <cellStyle name="20 % - Accent3 3 2 5 3 3" xfId="41863" xr:uid="{00000000-0005-0000-0000-000097240000}"/>
    <cellStyle name="20 % - Accent3 3 2 5 4" xfId="8835" xr:uid="{00000000-0005-0000-0000-000098240000}"/>
    <cellStyle name="20 % - Accent3 3 2 5 4 2" xfId="36747" xr:uid="{00000000-0005-0000-0000-000099240000}"/>
    <cellStyle name="20 % - Accent3 3 2 5 5" xfId="19067" xr:uid="{00000000-0005-0000-0000-00009A240000}"/>
    <cellStyle name="20 % - Accent3 3 2 5 5 2" xfId="46979" xr:uid="{00000000-0005-0000-0000-00009B240000}"/>
    <cellStyle name="20 % - Accent3 3 2 5 6" xfId="29948" xr:uid="{00000000-0005-0000-0000-00009C240000}"/>
    <cellStyle name="20 % - Accent3 3 2 6" xfId="2433" xr:uid="{00000000-0005-0000-0000-00009D240000}"/>
    <cellStyle name="20 % - Accent3 3 2 6 2" xfId="5989" xr:uid="{00000000-0005-0000-0000-00009E240000}"/>
    <cellStyle name="20 % - Accent3 3 2 6 2 2" xfId="13954" xr:uid="{00000000-0005-0000-0000-00009F240000}"/>
    <cellStyle name="20 % - Accent3 3 2 6 2 2 2" xfId="24186" xr:uid="{00000000-0005-0000-0000-0000A0240000}"/>
    <cellStyle name="20 % - Accent3 3 2 6 2 2 2 2" xfId="52098" xr:uid="{00000000-0005-0000-0000-0000A1240000}"/>
    <cellStyle name="20 % - Accent3 3 2 6 2 2 3" xfId="41866" xr:uid="{00000000-0005-0000-0000-0000A2240000}"/>
    <cellStyle name="20 % - Accent3 3 2 6 2 3" xfId="8838" xr:uid="{00000000-0005-0000-0000-0000A3240000}"/>
    <cellStyle name="20 % - Accent3 3 2 6 2 3 2" xfId="36750" xr:uid="{00000000-0005-0000-0000-0000A4240000}"/>
    <cellStyle name="20 % - Accent3 3 2 6 2 4" xfId="19070" xr:uid="{00000000-0005-0000-0000-0000A5240000}"/>
    <cellStyle name="20 % - Accent3 3 2 6 2 4 2" xfId="46982" xr:uid="{00000000-0005-0000-0000-0000A6240000}"/>
    <cellStyle name="20 % - Accent3 3 2 6 2 5" xfId="33910" xr:uid="{00000000-0005-0000-0000-0000A7240000}"/>
    <cellStyle name="20 % - Accent3 3 2 6 3" xfId="13953" xr:uid="{00000000-0005-0000-0000-0000A8240000}"/>
    <cellStyle name="20 % - Accent3 3 2 6 3 2" xfId="24185" xr:uid="{00000000-0005-0000-0000-0000A9240000}"/>
    <cellStyle name="20 % - Accent3 3 2 6 3 2 2" xfId="52097" xr:uid="{00000000-0005-0000-0000-0000AA240000}"/>
    <cellStyle name="20 % - Accent3 3 2 6 3 3" xfId="41865" xr:uid="{00000000-0005-0000-0000-0000AB240000}"/>
    <cellStyle name="20 % - Accent3 3 2 6 4" xfId="8837" xr:uid="{00000000-0005-0000-0000-0000AC240000}"/>
    <cellStyle name="20 % - Accent3 3 2 6 4 2" xfId="36749" xr:uid="{00000000-0005-0000-0000-0000AD240000}"/>
    <cellStyle name="20 % - Accent3 3 2 6 5" xfId="19069" xr:uid="{00000000-0005-0000-0000-0000AE240000}"/>
    <cellStyle name="20 % - Accent3 3 2 6 5 2" xfId="46981" xr:uid="{00000000-0005-0000-0000-0000AF240000}"/>
    <cellStyle name="20 % - Accent3 3 2 6 6" xfId="30354" xr:uid="{00000000-0005-0000-0000-0000B0240000}"/>
    <cellStyle name="20 % - Accent3 3 2 7" xfId="3133" xr:uid="{00000000-0005-0000-0000-0000B1240000}"/>
    <cellStyle name="20 % - Accent3 3 2 7 2" xfId="6689" xr:uid="{00000000-0005-0000-0000-0000B2240000}"/>
    <cellStyle name="20 % - Accent3 3 2 7 2 2" xfId="13956" xr:uid="{00000000-0005-0000-0000-0000B3240000}"/>
    <cellStyle name="20 % - Accent3 3 2 7 2 2 2" xfId="24188" xr:uid="{00000000-0005-0000-0000-0000B4240000}"/>
    <cellStyle name="20 % - Accent3 3 2 7 2 2 2 2" xfId="52100" xr:uid="{00000000-0005-0000-0000-0000B5240000}"/>
    <cellStyle name="20 % - Accent3 3 2 7 2 2 3" xfId="41868" xr:uid="{00000000-0005-0000-0000-0000B6240000}"/>
    <cellStyle name="20 % - Accent3 3 2 7 2 3" xfId="8840" xr:uid="{00000000-0005-0000-0000-0000B7240000}"/>
    <cellStyle name="20 % - Accent3 3 2 7 2 3 2" xfId="36752" xr:uid="{00000000-0005-0000-0000-0000B8240000}"/>
    <cellStyle name="20 % - Accent3 3 2 7 2 4" xfId="19072" xr:uid="{00000000-0005-0000-0000-0000B9240000}"/>
    <cellStyle name="20 % - Accent3 3 2 7 2 4 2" xfId="46984" xr:uid="{00000000-0005-0000-0000-0000BA240000}"/>
    <cellStyle name="20 % - Accent3 3 2 7 2 5" xfId="34610" xr:uid="{00000000-0005-0000-0000-0000BB240000}"/>
    <cellStyle name="20 % - Accent3 3 2 7 3" xfId="13955" xr:uid="{00000000-0005-0000-0000-0000BC240000}"/>
    <cellStyle name="20 % - Accent3 3 2 7 3 2" xfId="24187" xr:uid="{00000000-0005-0000-0000-0000BD240000}"/>
    <cellStyle name="20 % - Accent3 3 2 7 3 2 2" xfId="52099" xr:uid="{00000000-0005-0000-0000-0000BE240000}"/>
    <cellStyle name="20 % - Accent3 3 2 7 3 3" xfId="41867" xr:uid="{00000000-0005-0000-0000-0000BF240000}"/>
    <cellStyle name="20 % - Accent3 3 2 7 4" xfId="8839" xr:uid="{00000000-0005-0000-0000-0000C0240000}"/>
    <cellStyle name="20 % - Accent3 3 2 7 4 2" xfId="36751" xr:uid="{00000000-0005-0000-0000-0000C1240000}"/>
    <cellStyle name="20 % - Accent3 3 2 7 5" xfId="19071" xr:uid="{00000000-0005-0000-0000-0000C2240000}"/>
    <cellStyle name="20 % - Accent3 3 2 7 5 2" xfId="46983" xr:uid="{00000000-0005-0000-0000-0000C3240000}"/>
    <cellStyle name="20 % - Accent3 3 2 7 6" xfId="31054" xr:uid="{00000000-0005-0000-0000-0000C4240000}"/>
    <cellStyle name="20 % - Accent3 3 2 8" xfId="811" xr:uid="{00000000-0005-0000-0000-0000C5240000}"/>
    <cellStyle name="20 % - Accent3 3 2 8 2" xfId="4367" xr:uid="{00000000-0005-0000-0000-0000C6240000}"/>
    <cellStyle name="20 % - Accent3 3 2 8 2 2" xfId="13958" xr:uid="{00000000-0005-0000-0000-0000C7240000}"/>
    <cellStyle name="20 % - Accent3 3 2 8 2 2 2" xfId="24190" xr:uid="{00000000-0005-0000-0000-0000C8240000}"/>
    <cellStyle name="20 % - Accent3 3 2 8 2 2 2 2" xfId="52102" xr:uid="{00000000-0005-0000-0000-0000C9240000}"/>
    <cellStyle name="20 % - Accent3 3 2 8 2 2 3" xfId="41870" xr:uid="{00000000-0005-0000-0000-0000CA240000}"/>
    <cellStyle name="20 % - Accent3 3 2 8 2 3" xfId="8842" xr:uid="{00000000-0005-0000-0000-0000CB240000}"/>
    <cellStyle name="20 % - Accent3 3 2 8 2 3 2" xfId="36754" xr:uid="{00000000-0005-0000-0000-0000CC240000}"/>
    <cellStyle name="20 % - Accent3 3 2 8 2 4" xfId="19074" xr:uid="{00000000-0005-0000-0000-0000CD240000}"/>
    <cellStyle name="20 % - Accent3 3 2 8 2 4 2" xfId="46986" xr:uid="{00000000-0005-0000-0000-0000CE240000}"/>
    <cellStyle name="20 % - Accent3 3 2 8 2 5" xfId="32288" xr:uid="{00000000-0005-0000-0000-0000CF240000}"/>
    <cellStyle name="20 % - Accent3 3 2 8 3" xfId="13957" xr:uid="{00000000-0005-0000-0000-0000D0240000}"/>
    <cellStyle name="20 % - Accent3 3 2 8 3 2" xfId="24189" xr:uid="{00000000-0005-0000-0000-0000D1240000}"/>
    <cellStyle name="20 % - Accent3 3 2 8 3 2 2" xfId="52101" xr:uid="{00000000-0005-0000-0000-0000D2240000}"/>
    <cellStyle name="20 % - Accent3 3 2 8 3 3" xfId="41869" xr:uid="{00000000-0005-0000-0000-0000D3240000}"/>
    <cellStyle name="20 % - Accent3 3 2 8 4" xfId="8841" xr:uid="{00000000-0005-0000-0000-0000D4240000}"/>
    <cellStyle name="20 % - Accent3 3 2 8 4 2" xfId="36753" xr:uid="{00000000-0005-0000-0000-0000D5240000}"/>
    <cellStyle name="20 % - Accent3 3 2 8 5" xfId="19073" xr:uid="{00000000-0005-0000-0000-0000D6240000}"/>
    <cellStyle name="20 % - Accent3 3 2 8 5 2" xfId="46985" xr:uid="{00000000-0005-0000-0000-0000D7240000}"/>
    <cellStyle name="20 % - Accent3 3 2 8 6" xfId="28732" xr:uid="{00000000-0005-0000-0000-0000D8240000}"/>
    <cellStyle name="20 % - Accent3 3 2 9" xfId="3847" xr:uid="{00000000-0005-0000-0000-0000D9240000}"/>
    <cellStyle name="20 % - Accent3 3 2 9 2" xfId="13959" xr:uid="{00000000-0005-0000-0000-0000DA240000}"/>
    <cellStyle name="20 % - Accent3 3 2 9 2 2" xfId="24191" xr:uid="{00000000-0005-0000-0000-0000DB240000}"/>
    <cellStyle name="20 % - Accent3 3 2 9 2 2 2" xfId="52103" xr:uid="{00000000-0005-0000-0000-0000DC240000}"/>
    <cellStyle name="20 % - Accent3 3 2 9 2 3" xfId="41871" xr:uid="{00000000-0005-0000-0000-0000DD240000}"/>
    <cellStyle name="20 % - Accent3 3 2 9 3" xfId="8843" xr:uid="{00000000-0005-0000-0000-0000DE240000}"/>
    <cellStyle name="20 % - Accent3 3 2 9 3 2" xfId="36755" xr:uid="{00000000-0005-0000-0000-0000DF240000}"/>
    <cellStyle name="20 % - Accent3 3 2 9 4" xfId="19075" xr:uid="{00000000-0005-0000-0000-0000E0240000}"/>
    <cellStyle name="20 % - Accent3 3 2 9 4 2" xfId="46987" xr:uid="{00000000-0005-0000-0000-0000E1240000}"/>
    <cellStyle name="20 % - Accent3 3 2 9 5" xfId="31768" xr:uid="{00000000-0005-0000-0000-0000E2240000}"/>
    <cellStyle name="20 % - Accent3 3 3" xfId="207" xr:uid="{00000000-0005-0000-0000-0000E3240000}"/>
    <cellStyle name="20 % - Accent3 3 3 10" xfId="7936" xr:uid="{00000000-0005-0000-0000-0000E4240000}"/>
    <cellStyle name="20 % - Accent3 3 3 10 2" xfId="13052" xr:uid="{00000000-0005-0000-0000-0000E5240000}"/>
    <cellStyle name="20 % - Accent3 3 3 10 2 2" xfId="23284" xr:uid="{00000000-0005-0000-0000-0000E6240000}"/>
    <cellStyle name="20 % - Accent3 3 3 10 2 2 2" xfId="51196" xr:uid="{00000000-0005-0000-0000-0000E7240000}"/>
    <cellStyle name="20 % - Accent3 3 3 10 2 3" xfId="40964" xr:uid="{00000000-0005-0000-0000-0000E8240000}"/>
    <cellStyle name="20 % - Accent3 3 3 10 3" xfId="18168" xr:uid="{00000000-0005-0000-0000-0000E9240000}"/>
    <cellStyle name="20 % - Accent3 3 3 10 3 2" xfId="46080" xr:uid="{00000000-0005-0000-0000-0000EA240000}"/>
    <cellStyle name="20 % - Accent3 3 3 10 4" xfId="35848" xr:uid="{00000000-0005-0000-0000-0000EB240000}"/>
    <cellStyle name="20 % - Accent3 3 3 11" xfId="12724" xr:uid="{00000000-0005-0000-0000-0000EC240000}"/>
    <cellStyle name="20 % - Accent3 3 3 11 2" xfId="22956" xr:uid="{00000000-0005-0000-0000-0000ED240000}"/>
    <cellStyle name="20 % - Accent3 3 3 11 2 2" xfId="50868" xr:uid="{00000000-0005-0000-0000-0000EE240000}"/>
    <cellStyle name="20 % - Accent3 3 3 11 3" xfId="40636" xr:uid="{00000000-0005-0000-0000-0000EF240000}"/>
    <cellStyle name="20 % - Accent3 3 3 12" xfId="7603" xr:uid="{00000000-0005-0000-0000-0000F0240000}"/>
    <cellStyle name="20 % - Accent3 3 3 12 2" xfId="35520" xr:uid="{00000000-0005-0000-0000-0000F1240000}"/>
    <cellStyle name="20 % - Accent3 3 3 13" xfId="17840" xr:uid="{00000000-0005-0000-0000-0000F2240000}"/>
    <cellStyle name="20 % - Accent3 3 3 13 2" xfId="45752" xr:uid="{00000000-0005-0000-0000-0000F3240000}"/>
    <cellStyle name="20 % - Accent3 3 3 14" xfId="28128" xr:uid="{00000000-0005-0000-0000-0000F4240000}"/>
    <cellStyle name="20 % - Accent3 3 3 2" xfId="571" xr:uid="{00000000-0005-0000-0000-0000F5240000}"/>
    <cellStyle name="20 % - Accent3 3 3 2 2" xfId="2713" xr:uid="{00000000-0005-0000-0000-0000F6240000}"/>
    <cellStyle name="20 % - Accent3 3 3 2 2 2" xfId="6269" xr:uid="{00000000-0005-0000-0000-0000F7240000}"/>
    <cellStyle name="20 % - Accent3 3 3 2 2 2 2" xfId="13961" xr:uid="{00000000-0005-0000-0000-0000F8240000}"/>
    <cellStyle name="20 % - Accent3 3 3 2 2 2 2 2" xfId="41873" xr:uid="{00000000-0005-0000-0000-0000F9240000}"/>
    <cellStyle name="20 % - Accent3 3 3 2 2 2 3" xfId="24193" xr:uid="{00000000-0005-0000-0000-0000FA240000}"/>
    <cellStyle name="20 % - Accent3 3 3 2 2 2 3 2" xfId="52105" xr:uid="{00000000-0005-0000-0000-0000FB240000}"/>
    <cellStyle name="20 % - Accent3 3 3 2 2 2 4" xfId="34190" xr:uid="{00000000-0005-0000-0000-0000FC240000}"/>
    <cellStyle name="20 % - Accent3 3 3 2 2 3" xfId="8845" xr:uid="{00000000-0005-0000-0000-0000FD240000}"/>
    <cellStyle name="20 % - Accent3 3 3 2 2 3 2" xfId="36757" xr:uid="{00000000-0005-0000-0000-0000FE240000}"/>
    <cellStyle name="20 % - Accent3 3 3 2 2 4" xfId="19077" xr:uid="{00000000-0005-0000-0000-0000FF240000}"/>
    <cellStyle name="20 % - Accent3 3 3 2 2 4 2" xfId="46989" xr:uid="{00000000-0005-0000-0000-000000250000}"/>
    <cellStyle name="20 % - Accent3 3 3 2 2 5" xfId="30634" xr:uid="{00000000-0005-0000-0000-000001250000}"/>
    <cellStyle name="20 % - Accent3 3 3 2 3" xfId="3413" xr:uid="{00000000-0005-0000-0000-000002250000}"/>
    <cellStyle name="20 % - Accent3 3 3 2 3 2" xfId="6969" xr:uid="{00000000-0005-0000-0000-000003250000}"/>
    <cellStyle name="20 % - Accent3 3 3 2 3 2 2" xfId="34890" xr:uid="{00000000-0005-0000-0000-000004250000}"/>
    <cellStyle name="20 % - Accent3 3 3 2 3 3" xfId="13960" xr:uid="{00000000-0005-0000-0000-000005250000}"/>
    <cellStyle name="20 % - Accent3 3 3 2 3 3 2" xfId="41872" xr:uid="{00000000-0005-0000-0000-000006250000}"/>
    <cellStyle name="20 % - Accent3 3 3 2 3 4" xfId="24192" xr:uid="{00000000-0005-0000-0000-000007250000}"/>
    <cellStyle name="20 % - Accent3 3 3 2 3 4 2" xfId="52104" xr:uid="{00000000-0005-0000-0000-000008250000}"/>
    <cellStyle name="20 % - Accent3 3 3 2 3 5" xfId="31334" xr:uid="{00000000-0005-0000-0000-000009250000}"/>
    <cellStyle name="20 % - Accent3 3 3 2 4" xfId="1537" xr:uid="{00000000-0005-0000-0000-00000A250000}"/>
    <cellStyle name="20 % - Accent3 3 3 2 4 2" xfId="5093" xr:uid="{00000000-0005-0000-0000-00000B250000}"/>
    <cellStyle name="20 % - Accent3 3 3 2 4 2 2" xfId="33014" xr:uid="{00000000-0005-0000-0000-00000C250000}"/>
    <cellStyle name="20 % - Accent3 3 3 2 4 3" xfId="29458" xr:uid="{00000000-0005-0000-0000-00000D250000}"/>
    <cellStyle name="20 % - Accent3 3 3 2 5" xfId="4127" xr:uid="{00000000-0005-0000-0000-00000E250000}"/>
    <cellStyle name="20 % - Accent3 3 3 2 5 2" xfId="32048" xr:uid="{00000000-0005-0000-0000-00000F250000}"/>
    <cellStyle name="20 % - Accent3 3 3 2 6" xfId="8844" xr:uid="{00000000-0005-0000-0000-000010250000}"/>
    <cellStyle name="20 % - Accent3 3 3 2 6 2" xfId="36756" xr:uid="{00000000-0005-0000-0000-000011250000}"/>
    <cellStyle name="20 % - Accent3 3 3 2 7" xfId="19076" xr:uid="{00000000-0005-0000-0000-000012250000}"/>
    <cellStyle name="20 % - Accent3 3 3 2 7 2" xfId="46988" xr:uid="{00000000-0005-0000-0000-000013250000}"/>
    <cellStyle name="20 % - Accent3 3 3 2 8" xfId="28492" xr:uid="{00000000-0005-0000-0000-000014250000}"/>
    <cellStyle name="20 % - Accent3 3 3 3" xfId="1943" xr:uid="{00000000-0005-0000-0000-000015250000}"/>
    <cellStyle name="20 % - Accent3 3 3 3 2" xfId="5499" xr:uid="{00000000-0005-0000-0000-000016250000}"/>
    <cellStyle name="20 % - Accent3 3 3 3 2 2" xfId="13963" xr:uid="{00000000-0005-0000-0000-000017250000}"/>
    <cellStyle name="20 % - Accent3 3 3 3 2 2 2" xfId="24195" xr:uid="{00000000-0005-0000-0000-000018250000}"/>
    <cellStyle name="20 % - Accent3 3 3 3 2 2 2 2" xfId="52107" xr:uid="{00000000-0005-0000-0000-000019250000}"/>
    <cellStyle name="20 % - Accent3 3 3 3 2 2 3" xfId="41875" xr:uid="{00000000-0005-0000-0000-00001A250000}"/>
    <cellStyle name="20 % - Accent3 3 3 3 2 3" xfId="8847" xr:uid="{00000000-0005-0000-0000-00001B250000}"/>
    <cellStyle name="20 % - Accent3 3 3 3 2 3 2" xfId="36759" xr:uid="{00000000-0005-0000-0000-00001C250000}"/>
    <cellStyle name="20 % - Accent3 3 3 3 2 4" xfId="19079" xr:uid="{00000000-0005-0000-0000-00001D250000}"/>
    <cellStyle name="20 % - Accent3 3 3 3 2 4 2" xfId="46991" xr:uid="{00000000-0005-0000-0000-00001E250000}"/>
    <cellStyle name="20 % - Accent3 3 3 3 2 5" xfId="33420" xr:uid="{00000000-0005-0000-0000-00001F250000}"/>
    <cellStyle name="20 % - Accent3 3 3 3 3" xfId="13962" xr:uid="{00000000-0005-0000-0000-000020250000}"/>
    <cellStyle name="20 % - Accent3 3 3 3 3 2" xfId="24194" xr:uid="{00000000-0005-0000-0000-000021250000}"/>
    <cellStyle name="20 % - Accent3 3 3 3 3 2 2" xfId="52106" xr:uid="{00000000-0005-0000-0000-000022250000}"/>
    <cellStyle name="20 % - Accent3 3 3 3 3 3" xfId="41874" xr:uid="{00000000-0005-0000-0000-000023250000}"/>
    <cellStyle name="20 % - Accent3 3 3 3 4" xfId="8846" xr:uid="{00000000-0005-0000-0000-000024250000}"/>
    <cellStyle name="20 % - Accent3 3 3 3 4 2" xfId="36758" xr:uid="{00000000-0005-0000-0000-000025250000}"/>
    <cellStyle name="20 % - Accent3 3 3 3 5" xfId="19078" xr:uid="{00000000-0005-0000-0000-000026250000}"/>
    <cellStyle name="20 % - Accent3 3 3 3 5 2" xfId="46990" xr:uid="{00000000-0005-0000-0000-000027250000}"/>
    <cellStyle name="20 % - Accent3 3 3 3 6" xfId="29864" xr:uid="{00000000-0005-0000-0000-000028250000}"/>
    <cellStyle name="20 % - Accent3 3 3 4" xfId="2349" xr:uid="{00000000-0005-0000-0000-000029250000}"/>
    <cellStyle name="20 % - Accent3 3 3 4 2" xfId="5905" xr:uid="{00000000-0005-0000-0000-00002A250000}"/>
    <cellStyle name="20 % - Accent3 3 3 4 2 2" xfId="13965" xr:uid="{00000000-0005-0000-0000-00002B250000}"/>
    <cellStyle name="20 % - Accent3 3 3 4 2 2 2" xfId="24197" xr:uid="{00000000-0005-0000-0000-00002C250000}"/>
    <cellStyle name="20 % - Accent3 3 3 4 2 2 2 2" xfId="52109" xr:uid="{00000000-0005-0000-0000-00002D250000}"/>
    <cellStyle name="20 % - Accent3 3 3 4 2 2 3" xfId="41877" xr:uid="{00000000-0005-0000-0000-00002E250000}"/>
    <cellStyle name="20 % - Accent3 3 3 4 2 3" xfId="8849" xr:uid="{00000000-0005-0000-0000-00002F250000}"/>
    <cellStyle name="20 % - Accent3 3 3 4 2 3 2" xfId="36761" xr:uid="{00000000-0005-0000-0000-000030250000}"/>
    <cellStyle name="20 % - Accent3 3 3 4 2 4" xfId="19081" xr:uid="{00000000-0005-0000-0000-000031250000}"/>
    <cellStyle name="20 % - Accent3 3 3 4 2 4 2" xfId="46993" xr:uid="{00000000-0005-0000-0000-000032250000}"/>
    <cellStyle name="20 % - Accent3 3 3 4 2 5" xfId="33826" xr:uid="{00000000-0005-0000-0000-000033250000}"/>
    <cellStyle name="20 % - Accent3 3 3 4 3" xfId="13964" xr:uid="{00000000-0005-0000-0000-000034250000}"/>
    <cellStyle name="20 % - Accent3 3 3 4 3 2" xfId="24196" xr:uid="{00000000-0005-0000-0000-000035250000}"/>
    <cellStyle name="20 % - Accent3 3 3 4 3 2 2" xfId="52108" xr:uid="{00000000-0005-0000-0000-000036250000}"/>
    <cellStyle name="20 % - Accent3 3 3 4 3 3" xfId="41876" xr:uid="{00000000-0005-0000-0000-000037250000}"/>
    <cellStyle name="20 % - Accent3 3 3 4 4" xfId="8848" xr:uid="{00000000-0005-0000-0000-000038250000}"/>
    <cellStyle name="20 % - Accent3 3 3 4 4 2" xfId="36760" xr:uid="{00000000-0005-0000-0000-000039250000}"/>
    <cellStyle name="20 % - Accent3 3 3 4 5" xfId="19080" xr:uid="{00000000-0005-0000-0000-00003A250000}"/>
    <cellStyle name="20 % - Accent3 3 3 4 5 2" xfId="46992" xr:uid="{00000000-0005-0000-0000-00003B250000}"/>
    <cellStyle name="20 % - Accent3 3 3 4 6" xfId="30270" xr:uid="{00000000-0005-0000-0000-00003C250000}"/>
    <cellStyle name="20 % - Accent3 3 3 5" xfId="3049" xr:uid="{00000000-0005-0000-0000-00003D250000}"/>
    <cellStyle name="20 % - Accent3 3 3 5 2" xfId="6605" xr:uid="{00000000-0005-0000-0000-00003E250000}"/>
    <cellStyle name="20 % - Accent3 3 3 5 2 2" xfId="13967" xr:uid="{00000000-0005-0000-0000-00003F250000}"/>
    <cellStyle name="20 % - Accent3 3 3 5 2 2 2" xfId="24199" xr:uid="{00000000-0005-0000-0000-000040250000}"/>
    <cellStyle name="20 % - Accent3 3 3 5 2 2 2 2" xfId="52111" xr:uid="{00000000-0005-0000-0000-000041250000}"/>
    <cellStyle name="20 % - Accent3 3 3 5 2 2 3" xfId="41879" xr:uid="{00000000-0005-0000-0000-000042250000}"/>
    <cellStyle name="20 % - Accent3 3 3 5 2 3" xfId="8851" xr:uid="{00000000-0005-0000-0000-000043250000}"/>
    <cellStyle name="20 % - Accent3 3 3 5 2 3 2" xfId="36763" xr:uid="{00000000-0005-0000-0000-000044250000}"/>
    <cellStyle name="20 % - Accent3 3 3 5 2 4" xfId="19083" xr:uid="{00000000-0005-0000-0000-000045250000}"/>
    <cellStyle name="20 % - Accent3 3 3 5 2 4 2" xfId="46995" xr:uid="{00000000-0005-0000-0000-000046250000}"/>
    <cellStyle name="20 % - Accent3 3 3 5 2 5" xfId="34526" xr:uid="{00000000-0005-0000-0000-000047250000}"/>
    <cellStyle name="20 % - Accent3 3 3 5 3" xfId="13966" xr:uid="{00000000-0005-0000-0000-000048250000}"/>
    <cellStyle name="20 % - Accent3 3 3 5 3 2" xfId="24198" xr:uid="{00000000-0005-0000-0000-000049250000}"/>
    <cellStyle name="20 % - Accent3 3 3 5 3 2 2" xfId="52110" xr:uid="{00000000-0005-0000-0000-00004A250000}"/>
    <cellStyle name="20 % - Accent3 3 3 5 3 3" xfId="41878" xr:uid="{00000000-0005-0000-0000-00004B250000}"/>
    <cellStyle name="20 % - Accent3 3 3 5 4" xfId="8850" xr:uid="{00000000-0005-0000-0000-00004C250000}"/>
    <cellStyle name="20 % - Accent3 3 3 5 4 2" xfId="36762" xr:uid="{00000000-0005-0000-0000-00004D250000}"/>
    <cellStyle name="20 % - Accent3 3 3 5 5" xfId="19082" xr:uid="{00000000-0005-0000-0000-00004E250000}"/>
    <cellStyle name="20 % - Accent3 3 3 5 5 2" xfId="46994" xr:uid="{00000000-0005-0000-0000-00004F250000}"/>
    <cellStyle name="20 % - Accent3 3 3 5 6" xfId="30970" xr:uid="{00000000-0005-0000-0000-000050250000}"/>
    <cellStyle name="20 % - Accent3 3 3 6" xfId="991" xr:uid="{00000000-0005-0000-0000-000051250000}"/>
    <cellStyle name="20 % - Accent3 3 3 6 2" xfId="4547" xr:uid="{00000000-0005-0000-0000-000052250000}"/>
    <cellStyle name="20 % - Accent3 3 3 6 2 2" xfId="13969" xr:uid="{00000000-0005-0000-0000-000053250000}"/>
    <cellStyle name="20 % - Accent3 3 3 6 2 2 2" xfId="24201" xr:uid="{00000000-0005-0000-0000-000054250000}"/>
    <cellStyle name="20 % - Accent3 3 3 6 2 2 2 2" xfId="52113" xr:uid="{00000000-0005-0000-0000-000055250000}"/>
    <cellStyle name="20 % - Accent3 3 3 6 2 2 3" xfId="41881" xr:uid="{00000000-0005-0000-0000-000056250000}"/>
    <cellStyle name="20 % - Accent3 3 3 6 2 3" xfId="8853" xr:uid="{00000000-0005-0000-0000-000057250000}"/>
    <cellStyle name="20 % - Accent3 3 3 6 2 3 2" xfId="36765" xr:uid="{00000000-0005-0000-0000-000058250000}"/>
    <cellStyle name="20 % - Accent3 3 3 6 2 4" xfId="19085" xr:uid="{00000000-0005-0000-0000-000059250000}"/>
    <cellStyle name="20 % - Accent3 3 3 6 2 4 2" xfId="46997" xr:uid="{00000000-0005-0000-0000-00005A250000}"/>
    <cellStyle name="20 % - Accent3 3 3 6 2 5" xfId="32468" xr:uid="{00000000-0005-0000-0000-00005B250000}"/>
    <cellStyle name="20 % - Accent3 3 3 6 3" xfId="13968" xr:uid="{00000000-0005-0000-0000-00005C250000}"/>
    <cellStyle name="20 % - Accent3 3 3 6 3 2" xfId="24200" xr:uid="{00000000-0005-0000-0000-00005D250000}"/>
    <cellStyle name="20 % - Accent3 3 3 6 3 2 2" xfId="52112" xr:uid="{00000000-0005-0000-0000-00005E250000}"/>
    <cellStyle name="20 % - Accent3 3 3 6 3 3" xfId="41880" xr:uid="{00000000-0005-0000-0000-00005F250000}"/>
    <cellStyle name="20 % - Accent3 3 3 6 4" xfId="8852" xr:uid="{00000000-0005-0000-0000-000060250000}"/>
    <cellStyle name="20 % - Accent3 3 3 6 4 2" xfId="36764" xr:uid="{00000000-0005-0000-0000-000061250000}"/>
    <cellStyle name="20 % - Accent3 3 3 6 5" xfId="19084" xr:uid="{00000000-0005-0000-0000-000062250000}"/>
    <cellStyle name="20 % - Accent3 3 3 6 5 2" xfId="46996" xr:uid="{00000000-0005-0000-0000-000063250000}"/>
    <cellStyle name="20 % - Accent3 3 3 6 6" xfId="28912" xr:uid="{00000000-0005-0000-0000-000064250000}"/>
    <cellStyle name="20 % - Accent3 3 3 7" xfId="3763" xr:uid="{00000000-0005-0000-0000-000065250000}"/>
    <cellStyle name="20 % - Accent3 3 3 7 2" xfId="8855" xr:uid="{00000000-0005-0000-0000-000066250000}"/>
    <cellStyle name="20 % - Accent3 3 3 7 2 2" xfId="13971" xr:uid="{00000000-0005-0000-0000-000067250000}"/>
    <cellStyle name="20 % - Accent3 3 3 7 2 2 2" xfId="24203" xr:uid="{00000000-0005-0000-0000-000068250000}"/>
    <cellStyle name="20 % - Accent3 3 3 7 2 2 2 2" xfId="52115" xr:uid="{00000000-0005-0000-0000-000069250000}"/>
    <cellStyle name="20 % - Accent3 3 3 7 2 2 3" xfId="41883" xr:uid="{00000000-0005-0000-0000-00006A250000}"/>
    <cellStyle name="20 % - Accent3 3 3 7 2 3" xfId="19087" xr:uid="{00000000-0005-0000-0000-00006B250000}"/>
    <cellStyle name="20 % - Accent3 3 3 7 2 3 2" xfId="46999" xr:uid="{00000000-0005-0000-0000-00006C250000}"/>
    <cellStyle name="20 % - Accent3 3 3 7 2 4" xfId="36767" xr:uid="{00000000-0005-0000-0000-00006D250000}"/>
    <cellStyle name="20 % - Accent3 3 3 7 3" xfId="13970" xr:uid="{00000000-0005-0000-0000-00006E250000}"/>
    <cellStyle name="20 % - Accent3 3 3 7 3 2" xfId="24202" xr:uid="{00000000-0005-0000-0000-00006F250000}"/>
    <cellStyle name="20 % - Accent3 3 3 7 3 2 2" xfId="52114" xr:uid="{00000000-0005-0000-0000-000070250000}"/>
    <cellStyle name="20 % - Accent3 3 3 7 3 3" xfId="41882" xr:uid="{00000000-0005-0000-0000-000071250000}"/>
    <cellStyle name="20 % - Accent3 3 3 7 4" xfId="8854" xr:uid="{00000000-0005-0000-0000-000072250000}"/>
    <cellStyle name="20 % - Accent3 3 3 7 4 2" xfId="36766" xr:uid="{00000000-0005-0000-0000-000073250000}"/>
    <cellStyle name="20 % - Accent3 3 3 7 5" xfId="19086" xr:uid="{00000000-0005-0000-0000-000074250000}"/>
    <cellStyle name="20 % - Accent3 3 3 7 5 2" xfId="46998" xr:uid="{00000000-0005-0000-0000-000075250000}"/>
    <cellStyle name="20 % - Accent3 3 3 7 6" xfId="31684" xr:uid="{00000000-0005-0000-0000-000076250000}"/>
    <cellStyle name="20 % - Accent3 3 3 8" xfId="7277" xr:uid="{00000000-0005-0000-0000-000077250000}"/>
    <cellStyle name="20 % - Accent3 3 3 8 2" xfId="13972" xr:uid="{00000000-0005-0000-0000-000078250000}"/>
    <cellStyle name="20 % - Accent3 3 3 8 2 2" xfId="24204" xr:uid="{00000000-0005-0000-0000-000079250000}"/>
    <cellStyle name="20 % - Accent3 3 3 8 2 2 2" xfId="52116" xr:uid="{00000000-0005-0000-0000-00007A250000}"/>
    <cellStyle name="20 % - Accent3 3 3 8 2 3" xfId="41884" xr:uid="{00000000-0005-0000-0000-00007B250000}"/>
    <cellStyle name="20 % - Accent3 3 3 8 3" xfId="8856" xr:uid="{00000000-0005-0000-0000-00007C250000}"/>
    <cellStyle name="20 % - Accent3 3 3 8 3 2" xfId="36768" xr:uid="{00000000-0005-0000-0000-00007D250000}"/>
    <cellStyle name="20 % - Accent3 3 3 8 4" xfId="19088" xr:uid="{00000000-0005-0000-0000-00007E250000}"/>
    <cellStyle name="20 % - Accent3 3 3 8 4 2" xfId="47000" xr:uid="{00000000-0005-0000-0000-00007F250000}"/>
    <cellStyle name="20 % - Accent3 3 3 8 5" xfId="35198" xr:uid="{00000000-0005-0000-0000-000080250000}"/>
    <cellStyle name="20 % - Accent3 3 3 9" xfId="8857" xr:uid="{00000000-0005-0000-0000-000081250000}"/>
    <cellStyle name="20 % - Accent3 3 3 9 2" xfId="13973" xr:uid="{00000000-0005-0000-0000-000082250000}"/>
    <cellStyle name="20 % - Accent3 3 3 9 2 2" xfId="24205" xr:uid="{00000000-0005-0000-0000-000083250000}"/>
    <cellStyle name="20 % - Accent3 3 3 9 2 2 2" xfId="52117" xr:uid="{00000000-0005-0000-0000-000084250000}"/>
    <cellStyle name="20 % - Accent3 3 3 9 2 3" xfId="41885" xr:uid="{00000000-0005-0000-0000-000085250000}"/>
    <cellStyle name="20 % - Accent3 3 3 9 3" xfId="19089" xr:uid="{00000000-0005-0000-0000-000086250000}"/>
    <cellStyle name="20 % - Accent3 3 3 9 3 2" xfId="47001" xr:uid="{00000000-0005-0000-0000-000087250000}"/>
    <cellStyle name="20 % - Accent3 3 3 9 4" xfId="36769" xr:uid="{00000000-0005-0000-0000-000088250000}"/>
    <cellStyle name="20 % - Accent3 3 4" xfId="123" xr:uid="{00000000-0005-0000-0000-000089250000}"/>
    <cellStyle name="20 % - Accent3 3 4 10" xfId="28044" xr:uid="{00000000-0005-0000-0000-00008A250000}"/>
    <cellStyle name="20 % - Accent3 3 4 2" xfId="1453" xr:uid="{00000000-0005-0000-0000-00008B250000}"/>
    <cellStyle name="20 % - Accent3 3 4 2 2" xfId="5009" xr:uid="{00000000-0005-0000-0000-00008C250000}"/>
    <cellStyle name="20 % - Accent3 3 4 2 2 2" xfId="13975" xr:uid="{00000000-0005-0000-0000-00008D250000}"/>
    <cellStyle name="20 % - Accent3 3 4 2 2 2 2" xfId="41887" xr:uid="{00000000-0005-0000-0000-00008E250000}"/>
    <cellStyle name="20 % - Accent3 3 4 2 2 3" xfId="24207" xr:uid="{00000000-0005-0000-0000-00008F250000}"/>
    <cellStyle name="20 % - Accent3 3 4 2 2 3 2" xfId="52119" xr:uid="{00000000-0005-0000-0000-000090250000}"/>
    <cellStyle name="20 % - Accent3 3 4 2 2 4" xfId="32930" xr:uid="{00000000-0005-0000-0000-000091250000}"/>
    <cellStyle name="20 % - Accent3 3 4 2 3" xfId="8859" xr:uid="{00000000-0005-0000-0000-000092250000}"/>
    <cellStyle name="20 % - Accent3 3 4 2 3 2" xfId="36771" xr:uid="{00000000-0005-0000-0000-000093250000}"/>
    <cellStyle name="20 % - Accent3 3 4 2 4" xfId="19091" xr:uid="{00000000-0005-0000-0000-000094250000}"/>
    <cellStyle name="20 % - Accent3 3 4 2 4 2" xfId="47003" xr:uid="{00000000-0005-0000-0000-000095250000}"/>
    <cellStyle name="20 % - Accent3 3 4 2 5" xfId="29374" xr:uid="{00000000-0005-0000-0000-000096250000}"/>
    <cellStyle name="20 % - Accent3 3 4 3" xfId="1859" xr:uid="{00000000-0005-0000-0000-000097250000}"/>
    <cellStyle name="20 % - Accent3 3 4 3 2" xfId="5415" xr:uid="{00000000-0005-0000-0000-000098250000}"/>
    <cellStyle name="20 % - Accent3 3 4 3 2 2" xfId="33336" xr:uid="{00000000-0005-0000-0000-000099250000}"/>
    <cellStyle name="20 % - Accent3 3 4 3 3" xfId="13974" xr:uid="{00000000-0005-0000-0000-00009A250000}"/>
    <cellStyle name="20 % - Accent3 3 4 3 3 2" xfId="41886" xr:uid="{00000000-0005-0000-0000-00009B250000}"/>
    <cellStyle name="20 % - Accent3 3 4 3 4" xfId="24206" xr:uid="{00000000-0005-0000-0000-00009C250000}"/>
    <cellStyle name="20 % - Accent3 3 4 3 4 2" xfId="52118" xr:uid="{00000000-0005-0000-0000-00009D250000}"/>
    <cellStyle name="20 % - Accent3 3 4 3 5" xfId="29780" xr:uid="{00000000-0005-0000-0000-00009E250000}"/>
    <cellStyle name="20 % - Accent3 3 4 4" xfId="2265" xr:uid="{00000000-0005-0000-0000-00009F250000}"/>
    <cellStyle name="20 % - Accent3 3 4 4 2" xfId="5821" xr:uid="{00000000-0005-0000-0000-0000A0250000}"/>
    <cellStyle name="20 % - Accent3 3 4 4 2 2" xfId="33742" xr:uid="{00000000-0005-0000-0000-0000A1250000}"/>
    <cellStyle name="20 % - Accent3 3 4 4 3" xfId="30186" xr:uid="{00000000-0005-0000-0000-0000A2250000}"/>
    <cellStyle name="20 % - Accent3 3 4 5" xfId="2965" xr:uid="{00000000-0005-0000-0000-0000A3250000}"/>
    <cellStyle name="20 % - Accent3 3 4 5 2" xfId="6521" xr:uid="{00000000-0005-0000-0000-0000A4250000}"/>
    <cellStyle name="20 % - Accent3 3 4 5 2 2" xfId="34442" xr:uid="{00000000-0005-0000-0000-0000A5250000}"/>
    <cellStyle name="20 % - Accent3 3 4 5 3" xfId="30886" xr:uid="{00000000-0005-0000-0000-0000A6250000}"/>
    <cellStyle name="20 % - Accent3 3 4 6" xfId="907" xr:uid="{00000000-0005-0000-0000-0000A7250000}"/>
    <cellStyle name="20 % - Accent3 3 4 6 2" xfId="4463" xr:uid="{00000000-0005-0000-0000-0000A8250000}"/>
    <cellStyle name="20 % - Accent3 3 4 6 2 2" xfId="32384" xr:uid="{00000000-0005-0000-0000-0000A9250000}"/>
    <cellStyle name="20 % - Accent3 3 4 6 3" xfId="28828" xr:uid="{00000000-0005-0000-0000-0000AA250000}"/>
    <cellStyle name="20 % - Accent3 3 4 7" xfId="3679" xr:uid="{00000000-0005-0000-0000-0000AB250000}"/>
    <cellStyle name="20 % - Accent3 3 4 7 2" xfId="31600" xr:uid="{00000000-0005-0000-0000-0000AC250000}"/>
    <cellStyle name="20 % - Accent3 3 4 8" xfId="8858" xr:uid="{00000000-0005-0000-0000-0000AD250000}"/>
    <cellStyle name="20 % - Accent3 3 4 8 2" xfId="36770" xr:uid="{00000000-0005-0000-0000-0000AE250000}"/>
    <cellStyle name="20 % - Accent3 3 4 9" xfId="19090" xr:uid="{00000000-0005-0000-0000-0000AF250000}"/>
    <cellStyle name="20 % - Accent3 3 4 9 2" xfId="47002" xr:uid="{00000000-0005-0000-0000-0000B0250000}"/>
    <cellStyle name="20 % - Accent3 3 5" xfId="487" xr:uid="{00000000-0005-0000-0000-0000B1250000}"/>
    <cellStyle name="20 % - Accent3 3 5 2" xfId="2629" xr:uid="{00000000-0005-0000-0000-0000B2250000}"/>
    <cellStyle name="20 % - Accent3 3 5 2 2" xfId="6185" xr:uid="{00000000-0005-0000-0000-0000B3250000}"/>
    <cellStyle name="20 % - Accent3 3 5 2 2 2" xfId="13977" xr:uid="{00000000-0005-0000-0000-0000B4250000}"/>
    <cellStyle name="20 % - Accent3 3 5 2 2 2 2" xfId="41889" xr:uid="{00000000-0005-0000-0000-0000B5250000}"/>
    <cellStyle name="20 % - Accent3 3 5 2 2 3" xfId="24209" xr:uid="{00000000-0005-0000-0000-0000B6250000}"/>
    <cellStyle name="20 % - Accent3 3 5 2 2 3 2" xfId="52121" xr:uid="{00000000-0005-0000-0000-0000B7250000}"/>
    <cellStyle name="20 % - Accent3 3 5 2 2 4" xfId="34106" xr:uid="{00000000-0005-0000-0000-0000B8250000}"/>
    <cellStyle name="20 % - Accent3 3 5 2 3" xfId="8861" xr:uid="{00000000-0005-0000-0000-0000B9250000}"/>
    <cellStyle name="20 % - Accent3 3 5 2 3 2" xfId="36773" xr:uid="{00000000-0005-0000-0000-0000BA250000}"/>
    <cellStyle name="20 % - Accent3 3 5 2 4" xfId="19093" xr:uid="{00000000-0005-0000-0000-0000BB250000}"/>
    <cellStyle name="20 % - Accent3 3 5 2 4 2" xfId="47005" xr:uid="{00000000-0005-0000-0000-0000BC250000}"/>
    <cellStyle name="20 % - Accent3 3 5 2 5" xfId="30550" xr:uid="{00000000-0005-0000-0000-0000BD250000}"/>
    <cellStyle name="20 % - Accent3 3 5 3" xfId="3329" xr:uid="{00000000-0005-0000-0000-0000BE250000}"/>
    <cellStyle name="20 % - Accent3 3 5 3 2" xfId="6885" xr:uid="{00000000-0005-0000-0000-0000BF250000}"/>
    <cellStyle name="20 % - Accent3 3 5 3 2 2" xfId="34806" xr:uid="{00000000-0005-0000-0000-0000C0250000}"/>
    <cellStyle name="20 % - Accent3 3 5 3 3" xfId="13976" xr:uid="{00000000-0005-0000-0000-0000C1250000}"/>
    <cellStyle name="20 % - Accent3 3 5 3 3 2" xfId="41888" xr:uid="{00000000-0005-0000-0000-0000C2250000}"/>
    <cellStyle name="20 % - Accent3 3 5 3 4" xfId="24208" xr:uid="{00000000-0005-0000-0000-0000C3250000}"/>
    <cellStyle name="20 % - Accent3 3 5 3 4 2" xfId="52120" xr:uid="{00000000-0005-0000-0000-0000C4250000}"/>
    <cellStyle name="20 % - Accent3 3 5 3 5" xfId="31250" xr:uid="{00000000-0005-0000-0000-0000C5250000}"/>
    <cellStyle name="20 % - Accent3 3 5 4" xfId="853" xr:uid="{00000000-0005-0000-0000-0000C6250000}"/>
    <cellStyle name="20 % - Accent3 3 5 4 2" xfId="4409" xr:uid="{00000000-0005-0000-0000-0000C7250000}"/>
    <cellStyle name="20 % - Accent3 3 5 4 2 2" xfId="32330" xr:uid="{00000000-0005-0000-0000-0000C8250000}"/>
    <cellStyle name="20 % - Accent3 3 5 4 3" xfId="28774" xr:uid="{00000000-0005-0000-0000-0000C9250000}"/>
    <cellStyle name="20 % - Accent3 3 5 5" xfId="4043" xr:uid="{00000000-0005-0000-0000-0000CA250000}"/>
    <cellStyle name="20 % - Accent3 3 5 5 2" xfId="31964" xr:uid="{00000000-0005-0000-0000-0000CB250000}"/>
    <cellStyle name="20 % - Accent3 3 5 6" xfId="8860" xr:uid="{00000000-0005-0000-0000-0000CC250000}"/>
    <cellStyle name="20 % - Accent3 3 5 6 2" xfId="36772" xr:uid="{00000000-0005-0000-0000-0000CD250000}"/>
    <cellStyle name="20 % - Accent3 3 5 7" xfId="19092" xr:uid="{00000000-0005-0000-0000-0000CE250000}"/>
    <cellStyle name="20 % - Accent3 3 5 7 2" xfId="47004" xr:uid="{00000000-0005-0000-0000-0000CF250000}"/>
    <cellStyle name="20 % - Accent3 3 5 8" xfId="28408" xr:uid="{00000000-0005-0000-0000-0000D0250000}"/>
    <cellStyle name="20 % - Accent3 3 6" xfId="1229" xr:uid="{00000000-0005-0000-0000-0000D1250000}"/>
    <cellStyle name="20 % - Accent3 3 6 2" xfId="4785" xr:uid="{00000000-0005-0000-0000-0000D2250000}"/>
    <cellStyle name="20 % - Accent3 3 6 2 2" xfId="13979" xr:uid="{00000000-0005-0000-0000-0000D3250000}"/>
    <cellStyle name="20 % - Accent3 3 6 2 2 2" xfId="24211" xr:uid="{00000000-0005-0000-0000-0000D4250000}"/>
    <cellStyle name="20 % - Accent3 3 6 2 2 2 2" xfId="52123" xr:uid="{00000000-0005-0000-0000-0000D5250000}"/>
    <cellStyle name="20 % - Accent3 3 6 2 2 3" xfId="41891" xr:uid="{00000000-0005-0000-0000-0000D6250000}"/>
    <cellStyle name="20 % - Accent3 3 6 2 3" xfId="8863" xr:uid="{00000000-0005-0000-0000-0000D7250000}"/>
    <cellStyle name="20 % - Accent3 3 6 2 3 2" xfId="36775" xr:uid="{00000000-0005-0000-0000-0000D8250000}"/>
    <cellStyle name="20 % - Accent3 3 6 2 4" xfId="19095" xr:uid="{00000000-0005-0000-0000-0000D9250000}"/>
    <cellStyle name="20 % - Accent3 3 6 2 4 2" xfId="47007" xr:uid="{00000000-0005-0000-0000-0000DA250000}"/>
    <cellStyle name="20 % - Accent3 3 6 2 5" xfId="32706" xr:uid="{00000000-0005-0000-0000-0000DB250000}"/>
    <cellStyle name="20 % - Accent3 3 6 3" xfId="13978" xr:uid="{00000000-0005-0000-0000-0000DC250000}"/>
    <cellStyle name="20 % - Accent3 3 6 3 2" xfId="24210" xr:uid="{00000000-0005-0000-0000-0000DD250000}"/>
    <cellStyle name="20 % - Accent3 3 6 3 2 2" xfId="52122" xr:uid="{00000000-0005-0000-0000-0000DE250000}"/>
    <cellStyle name="20 % - Accent3 3 6 3 3" xfId="41890" xr:uid="{00000000-0005-0000-0000-0000DF250000}"/>
    <cellStyle name="20 % - Accent3 3 6 4" xfId="8862" xr:uid="{00000000-0005-0000-0000-0000E0250000}"/>
    <cellStyle name="20 % - Accent3 3 6 4 2" xfId="36774" xr:uid="{00000000-0005-0000-0000-0000E1250000}"/>
    <cellStyle name="20 % - Accent3 3 6 5" xfId="19094" xr:uid="{00000000-0005-0000-0000-0000E2250000}"/>
    <cellStyle name="20 % - Accent3 3 6 5 2" xfId="47006" xr:uid="{00000000-0005-0000-0000-0000E3250000}"/>
    <cellStyle name="20 % - Accent3 3 6 6" xfId="29150" xr:uid="{00000000-0005-0000-0000-0000E4250000}"/>
    <cellStyle name="20 % - Accent3 3 7" xfId="1399" xr:uid="{00000000-0005-0000-0000-0000E5250000}"/>
    <cellStyle name="20 % - Accent3 3 7 2" xfId="4955" xr:uid="{00000000-0005-0000-0000-0000E6250000}"/>
    <cellStyle name="20 % - Accent3 3 7 2 2" xfId="13981" xr:uid="{00000000-0005-0000-0000-0000E7250000}"/>
    <cellStyle name="20 % - Accent3 3 7 2 2 2" xfId="24213" xr:uid="{00000000-0005-0000-0000-0000E8250000}"/>
    <cellStyle name="20 % - Accent3 3 7 2 2 2 2" xfId="52125" xr:uid="{00000000-0005-0000-0000-0000E9250000}"/>
    <cellStyle name="20 % - Accent3 3 7 2 2 3" xfId="41893" xr:uid="{00000000-0005-0000-0000-0000EA250000}"/>
    <cellStyle name="20 % - Accent3 3 7 2 3" xfId="8865" xr:uid="{00000000-0005-0000-0000-0000EB250000}"/>
    <cellStyle name="20 % - Accent3 3 7 2 3 2" xfId="36777" xr:uid="{00000000-0005-0000-0000-0000EC250000}"/>
    <cellStyle name="20 % - Accent3 3 7 2 4" xfId="19097" xr:uid="{00000000-0005-0000-0000-0000ED250000}"/>
    <cellStyle name="20 % - Accent3 3 7 2 4 2" xfId="47009" xr:uid="{00000000-0005-0000-0000-0000EE250000}"/>
    <cellStyle name="20 % - Accent3 3 7 2 5" xfId="32876" xr:uid="{00000000-0005-0000-0000-0000EF250000}"/>
    <cellStyle name="20 % - Accent3 3 7 3" xfId="13980" xr:uid="{00000000-0005-0000-0000-0000F0250000}"/>
    <cellStyle name="20 % - Accent3 3 7 3 2" xfId="24212" xr:uid="{00000000-0005-0000-0000-0000F1250000}"/>
    <cellStyle name="20 % - Accent3 3 7 3 2 2" xfId="52124" xr:uid="{00000000-0005-0000-0000-0000F2250000}"/>
    <cellStyle name="20 % - Accent3 3 7 3 3" xfId="41892" xr:uid="{00000000-0005-0000-0000-0000F3250000}"/>
    <cellStyle name="20 % - Accent3 3 7 4" xfId="8864" xr:uid="{00000000-0005-0000-0000-0000F4250000}"/>
    <cellStyle name="20 % - Accent3 3 7 4 2" xfId="36776" xr:uid="{00000000-0005-0000-0000-0000F5250000}"/>
    <cellStyle name="20 % - Accent3 3 7 5" xfId="19096" xr:uid="{00000000-0005-0000-0000-0000F6250000}"/>
    <cellStyle name="20 % - Accent3 3 7 5 2" xfId="47008" xr:uid="{00000000-0005-0000-0000-0000F7250000}"/>
    <cellStyle name="20 % - Accent3 3 7 6" xfId="29320" xr:uid="{00000000-0005-0000-0000-0000F8250000}"/>
    <cellStyle name="20 % - Accent3 3 8" xfId="1805" xr:uid="{00000000-0005-0000-0000-0000F9250000}"/>
    <cellStyle name="20 % - Accent3 3 8 2" xfId="5361" xr:uid="{00000000-0005-0000-0000-0000FA250000}"/>
    <cellStyle name="20 % - Accent3 3 8 2 2" xfId="13983" xr:uid="{00000000-0005-0000-0000-0000FB250000}"/>
    <cellStyle name="20 % - Accent3 3 8 2 2 2" xfId="24215" xr:uid="{00000000-0005-0000-0000-0000FC250000}"/>
    <cellStyle name="20 % - Accent3 3 8 2 2 2 2" xfId="52127" xr:uid="{00000000-0005-0000-0000-0000FD250000}"/>
    <cellStyle name="20 % - Accent3 3 8 2 2 3" xfId="41895" xr:uid="{00000000-0005-0000-0000-0000FE250000}"/>
    <cellStyle name="20 % - Accent3 3 8 2 3" xfId="8867" xr:uid="{00000000-0005-0000-0000-0000FF250000}"/>
    <cellStyle name="20 % - Accent3 3 8 2 3 2" xfId="36779" xr:uid="{00000000-0005-0000-0000-000000260000}"/>
    <cellStyle name="20 % - Accent3 3 8 2 4" xfId="19099" xr:uid="{00000000-0005-0000-0000-000001260000}"/>
    <cellStyle name="20 % - Accent3 3 8 2 4 2" xfId="47011" xr:uid="{00000000-0005-0000-0000-000002260000}"/>
    <cellStyle name="20 % - Accent3 3 8 2 5" xfId="33282" xr:uid="{00000000-0005-0000-0000-000003260000}"/>
    <cellStyle name="20 % - Accent3 3 8 3" xfId="13982" xr:uid="{00000000-0005-0000-0000-000004260000}"/>
    <cellStyle name="20 % - Accent3 3 8 3 2" xfId="24214" xr:uid="{00000000-0005-0000-0000-000005260000}"/>
    <cellStyle name="20 % - Accent3 3 8 3 2 2" xfId="52126" xr:uid="{00000000-0005-0000-0000-000006260000}"/>
    <cellStyle name="20 % - Accent3 3 8 3 3" xfId="41894" xr:uid="{00000000-0005-0000-0000-000007260000}"/>
    <cellStyle name="20 % - Accent3 3 8 4" xfId="8866" xr:uid="{00000000-0005-0000-0000-000008260000}"/>
    <cellStyle name="20 % - Accent3 3 8 4 2" xfId="36778" xr:uid="{00000000-0005-0000-0000-000009260000}"/>
    <cellStyle name="20 % - Accent3 3 8 5" xfId="19098" xr:uid="{00000000-0005-0000-0000-00000A260000}"/>
    <cellStyle name="20 % - Accent3 3 8 5 2" xfId="47010" xr:uid="{00000000-0005-0000-0000-00000B260000}"/>
    <cellStyle name="20 % - Accent3 3 8 6" xfId="29726" xr:uid="{00000000-0005-0000-0000-00000C260000}"/>
    <cellStyle name="20 % - Accent3 3 9" xfId="2211" xr:uid="{00000000-0005-0000-0000-00000D260000}"/>
    <cellStyle name="20 % - Accent3 3 9 2" xfId="5767" xr:uid="{00000000-0005-0000-0000-00000E260000}"/>
    <cellStyle name="20 % - Accent3 3 9 2 2" xfId="13985" xr:uid="{00000000-0005-0000-0000-00000F260000}"/>
    <cellStyle name="20 % - Accent3 3 9 2 2 2" xfId="24217" xr:uid="{00000000-0005-0000-0000-000010260000}"/>
    <cellStyle name="20 % - Accent3 3 9 2 2 2 2" xfId="52129" xr:uid="{00000000-0005-0000-0000-000011260000}"/>
    <cellStyle name="20 % - Accent3 3 9 2 2 3" xfId="41897" xr:uid="{00000000-0005-0000-0000-000012260000}"/>
    <cellStyle name="20 % - Accent3 3 9 2 3" xfId="8869" xr:uid="{00000000-0005-0000-0000-000013260000}"/>
    <cellStyle name="20 % - Accent3 3 9 2 3 2" xfId="36781" xr:uid="{00000000-0005-0000-0000-000014260000}"/>
    <cellStyle name="20 % - Accent3 3 9 2 4" xfId="19101" xr:uid="{00000000-0005-0000-0000-000015260000}"/>
    <cellStyle name="20 % - Accent3 3 9 2 4 2" xfId="47013" xr:uid="{00000000-0005-0000-0000-000016260000}"/>
    <cellStyle name="20 % - Accent3 3 9 2 5" xfId="33688" xr:uid="{00000000-0005-0000-0000-000017260000}"/>
    <cellStyle name="20 % - Accent3 3 9 3" xfId="13984" xr:uid="{00000000-0005-0000-0000-000018260000}"/>
    <cellStyle name="20 % - Accent3 3 9 3 2" xfId="24216" xr:uid="{00000000-0005-0000-0000-000019260000}"/>
    <cellStyle name="20 % - Accent3 3 9 3 2 2" xfId="52128" xr:uid="{00000000-0005-0000-0000-00001A260000}"/>
    <cellStyle name="20 % - Accent3 3 9 3 3" xfId="41896" xr:uid="{00000000-0005-0000-0000-00001B260000}"/>
    <cellStyle name="20 % - Accent3 3 9 4" xfId="8868" xr:uid="{00000000-0005-0000-0000-00001C260000}"/>
    <cellStyle name="20 % - Accent3 3 9 4 2" xfId="36780" xr:uid="{00000000-0005-0000-0000-00001D260000}"/>
    <cellStyle name="20 % - Accent3 3 9 5" xfId="19100" xr:uid="{00000000-0005-0000-0000-00001E260000}"/>
    <cellStyle name="20 % - Accent3 3 9 5 2" xfId="47012" xr:uid="{00000000-0005-0000-0000-00001F260000}"/>
    <cellStyle name="20 % - Accent3 3 9 6" xfId="30132" xr:uid="{00000000-0005-0000-0000-000020260000}"/>
    <cellStyle name="20 % - Accent3 30" xfId="27960" xr:uid="{00000000-0005-0000-0000-000021260000}"/>
    <cellStyle name="20 % - Accent3 31" xfId="55874" xr:uid="{00000000-0005-0000-0000-000022260000}"/>
    <cellStyle name="20 % - Accent3 4" xfId="137" xr:uid="{00000000-0005-0000-0000-000023260000}"/>
    <cellStyle name="20 % - Accent3 4 10" xfId="781" xr:uid="{00000000-0005-0000-0000-000024260000}"/>
    <cellStyle name="20 % - Accent3 4 10 2" xfId="4337" xr:uid="{00000000-0005-0000-0000-000025260000}"/>
    <cellStyle name="20 % - Accent3 4 10 2 2" xfId="13987" xr:uid="{00000000-0005-0000-0000-000026260000}"/>
    <cellStyle name="20 % - Accent3 4 10 2 2 2" xfId="24219" xr:uid="{00000000-0005-0000-0000-000027260000}"/>
    <cellStyle name="20 % - Accent3 4 10 2 2 2 2" xfId="52131" xr:uid="{00000000-0005-0000-0000-000028260000}"/>
    <cellStyle name="20 % - Accent3 4 10 2 2 3" xfId="41899" xr:uid="{00000000-0005-0000-0000-000029260000}"/>
    <cellStyle name="20 % - Accent3 4 10 2 3" xfId="8871" xr:uid="{00000000-0005-0000-0000-00002A260000}"/>
    <cellStyle name="20 % - Accent3 4 10 2 3 2" xfId="36783" xr:uid="{00000000-0005-0000-0000-00002B260000}"/>
    <cellStyle name="20 % - Accent3 4 10 2 4" xfId="19103" xr:uid="{00000000-0005-0000-0000-00002C260000}"/>
    <cellStyle name="20 % - Accent3 4 10 2 4 2" xfId="47015" xr:uid="{00000000-0005-0000-0000-00002D260000}"/>
    <cellStyle name="20 % - Accent3 4 10 2 5" xfId="32258" xr:uid="{00000000-0005-0000-0000-00002E260000}"/>
    <cellStyle name="20 % - Accent3 4 10 3" xfId="13986" xr:uid="{00000000-0005-0000-0000-00002F260000}"/>
    <cellStyle name="20 % - Accent3 4 10 3 2" xfId="24218" xr:uid="{00000000-0005-0000-0000-000030260000}"/>
    <cellStyle name="20 % - Accent3 4 10 3 2 2" xfId="52130" xr:uid="{00000000-0005-0000-0000-000031260000}"/>
    <cellStyle name="20 % - Accent3 4 10 3 3" xfId="41898" xr:uid="{00000000-0005-0000-0000-000032260000}"/>
    <cellStyle name="20 % - Accent3 4 10 4" xfId="8870" xr:uid="{00000000-0005-0000-0000-000033260000}"/>
    <cellStyle name="20 % - Accent3 4 10 4 2" xfId="36782" xr:uid="{00000000-0005-0000-0000-000034260000}"/>
    <cellStyle name="20 % - Accent3 4 10 5" xfId="19102" xr:uid="{00000000-0005-0000-0000-000035260000}"/>
    <cellStyle name="20 % - Accent3 4 10 5 2" xfId="47014" xr:uid="{00000000-0005-0000-0000-000036260000}"/>
    <cellStyle name="20 % - Accent3 4 10 6" xfId="28702" xr:uid="{00000000-0005-0000-0000-000037260000}"/>
    <cellStyle name="20 % - Accent3 4 11" xfId="3693" xr:uid="{00000000-0005-0000-0000-000038260000}"/>
    <cellStyle name="20 % - Accent3 4 11 2" xfId="13988" xr:uid="{00000000-0005-0000-0000-000039260000}"/>
    <cellStyle name="20 % - Accent3 4 11 2 2" xfId="24220" xr:uid="{00000000-0005-0000-0000-00003A260000}"/>
    <cellStyle name="20 % - Accent3 4 11 2 2 2" xfId="52132" xr:uid="{00000000-0005-0000-0000-00003B260000}"/>
    <cellStyle name="20 % - Accent3 4 11 2 3" xfId="41900" xr:uid="{00000000-0005-0000-0000-00003C260000}"/>
    <cellStyle name="20 % - Accent3 4 11 3" xfId="8872" xr:uid="{00000000-0005-0000-0000-00003D260000}"/>
    <cellStyle name="20 % - Accent3 4 11 3 2" xfId="36784" xr:uid="{00000000-0005-0000-0000-00003E260000}"/>
    <cellStyle name="20 % - Accent3 4 11 4" xfId="19104" xr:uid="{00000000-0005-0000-0000-00003F260000}"/>
    <cellStyle name="20 % - Accent3 4 11 4 2" xfId="47016" xr:uid="{00000000-0005-0000-0000-000040260000}"/>
    <cellStyle name="20 % - Accent3 4 11 5" xfId="31614" xr:uid="{00000000-0005-0000-0000-000041260000}"/>
    <cellStyle name="20 % - Accent3 4 12" xfId="7207" xr:uid="{00000000-0005-0000-0000-000042260000}"/>
    <cellStyle name="20 % - Accent3 4 12 2" xfId="13989" xr:uid="{00000000-0005-0000-0000-000043260000}"/>
    <cellStyle name="20 % - Accent3 4 12 2 2" xfId="24221" xr:uid="{00000000-0005-0000-0000-000044260000}"/>
    <cellStyle name="20 % - Accent3 4 12 2 2 2" xfId="52133" xr:uid="{00000000-0005-0000-0000-000045260000}"/>
    <cellStyle name="20 % - Accent3 4 12 2 3" xfId="41901" xr:uid="{00000000-0005-0000-0000-000046260000}"/>
    <cellStyle name="20 % - Accent3 4 12 3" xfId="8873" xr:uid="{00000000-0005-0000-0000-000047260000}"/>
    <cellStyle name="20 % - Accent3 4 12 3 2" xfId="36785" xr:uid="{00000000-0005-0000-0000-000048260000}"/>
    <cellStyle name="20 % - Accent3 4 12 4" xfId="19105" xr:uid="{00000000-0005-0000-0000-000049260000}"/>
    <cellStyle name="20 % - Accent3 4 12 4 2" xfId="47017" xr:uid="{00000000-0005-0000-0000-00004A260000}"/>
    <cellStyle name="20 % - Accent3 4 12 5" xfId="35128" xr:uid="{00000000-0005-0000-0000-00004B260000}"/>
    <cellStyle name="20 % - Accent3 4 13" xfId="8874" xr:uid="{00000000-0005-0000-0000-00004C260000}"/>
    <cellStyle name="20 % - Accent3 4 13 2" xfId="13990" xr:uid="{00000000-0005-0000-0000-00004D260000}"/>
    <cellStyle name="20 % - Accent3 4 13 2 2" xfId="24222" xr:uid="{00000000-0005-0000-0000-00004E260000}"/>
    <cellStyle name="20 % - Accent3 4 13 2 2 2" xfId="52134" xr:uid="{00000000-0005-0000-0000-00004F260000}"/>
    <cellStyle name="20 % - Accent3 4 13 2 3" xfId="41902" xr:uid="{00000000-0005-0000-0000-000050260000}"/>
    <cellStyle name="20 % - Accent3 4 13 3" xfId="19106" xr:uid="{00000000-0005-0000-0000-000051260000}"/>
    <cellStyle name="20 % - Accent3 4 13 3 2" xfId="47018" xr:uid="{00000000-0005-0000-0000-000052260000}"/>
    <cellStyle name="20 % - Accent3 4 13 4" xfId="36786" xr:uid="{00000000-0005-0000-0000-000053260000}"/>
    <cellStyle name="20 % - Accent3 4 14" xfId="7815" xr:uid="{00000000-0005-0000-0000-000054260000}"/>
    <cellStyle name="20 % - Accent3 4 14 2" xfId="12932" xr:uid="{00000000-0005-0000-0000-000055260000}"/>
    <cellStyle name="20 % - Accent3 4 14 2 2" xfId="23164" xr:uid="{00000000-0005-0000-0000-000056260000}"/>
    <cellStyle name="20 % - Accent3 4 14 2 2 2" xfId="51076" xr:uid="{00000000-0005-0000-0000-000057260000}"/>
    <cellStyle name="20 % - Accent3 4 14 2 3" xfId="40844" xr:uid="{00000000-0005-0000-0000-000058260000}"/>
    <cellStyle name="20 % - Accent3 4 14 3" xfId="18048" xr:uid="{00000000-0005-0000-0000-000059260000}"/>
    <cellStyle name="20 % - Accent3 4 14 3 2" xfId="45960" xr:uid="{00000000-0005-0000-0000-00005A260000}"/>
    <cellStyle name="20 % - Accent3 4 14 4" xfId="35728" xr:uid="{00000000-0005-0000-0000-00005B260000}"/>
    <cellStyle name="20 % - Accent3 4 15" xfId="12654" xr:uid="{00000000-0005-0000-0000-00005C260000}"/>
    <cellStyle name="20 % - Accent3 4 15 2" xfId="22886" xr:uid="{00000000-0005-0000-0000-00005D260000}"/>
    <cellStyle name="20 % - Accent3 4 15 2 2" xfId="50798" xr:uid="{00000000-0005-0000-0000-00005E260000}"/>
    <cellStyle name="20 % - Accent3 4 15 3" xfId="40566" xr:uid="{00000000-0005-0000-0000-00005F260000}"/>
    <cellStyle name="20 % - Accent3 4 16" xfId="7533" xr:uid="{00000000-0005-0000-0000-000060260000}"/>
    <cellStyle name="20 % - Accent3 4 16 2" xfId="35450" xr:uid="{00000000-0005-0000-0000-000061260000}"/>
    <cellStyle name="20 % - Accent3 4 17" xfId="17770" xr:uid="{00000000-0005-0000-0000-000062260000}"/>
    <cellStyle name="20 % - Accent3 4 17 2" xfId="45682" xr:uid="{00000000-0005-0000-0000-000063260000}"/>
    <cellStyle name="20 % - Accent3 4 18" xfId="28058" xr:uid="{00000000-0005-0000-0000-000064260000}"/>
    <cellStyle name="20 % - Accent3 4 2" xfId="305" xr:uid="{00000000-0005-0000-0000-000065260000}"/>
    <cellStyle name="20 % - Accent3 4 2 10" xfId="8875" xr:uid="{00000000-0005-0000-0000-000066260000}"/>
    <cellStyle name="20 % - Accent3 4 2 10 2" xfId="13991" xr:uid="{00000000-0005-0000-0000-000067260000}"/>
    <cellStyle name="20 % - Accent3 4 2 10 2 2" xfId="24223" xr:uid="{00000000-0005-0000-0000-000068260000}"/>
    <cellStyle name="20 % - Accent3 4 2 10 2 2 2" xfId="52135" xr:uid="{00000000-0005-0000-0000-000069260000}"/>
    <cellStyle name="20 % - Accent3 4 2 10 2 3" xfId="41903" xr:uid="{00000000-0005-0000-0000-00006A260000}"/>
    <cellStyle name="20 % - Accent3 4 2 10 3" xfId="19107" xr:uid="{00000000-0005-0000-0000-00006B260000}"/>
    <cellStyle name="20 % - Accent3 4 2 10 3 2" xfId="47019" xr:uid="{00000000-0005-0000-0000-00006C260000}"/>
    <cellStyle name="20 % - Accent3 4 2 10 4" xfId="36787" xr:uid="{00000000-0005-0000-0000-00006D260000}"/>
    <cellStyle name="20 % - Accent3 4 2 11" xfId="8876" xr:uid="{00000000-0005-0000-0000-00006E260000}"/>
    <cellStyle name="20 % - Accent3 4 2 11 2" xfId="13992" xr:uid="{00000000-0005-0000-0000-00006F260000}"/>
    <cellStyle name="20 % - Accent3 4 2 11 2 2" xfId="24224" xr:uid="{00000000-0005-0000-0000-000070260000}"/>
    <cellStyle name="20 % - Accent3 4 2 11 2 2 2" xfId="52136" xr:uid="{00000000-0005-0000-0000-000071260000}"/>
    <cellStyle name="20 % - Accent3 4 2 11 2 3" xfId="41904" xr:uid="{00000000-0005-0000-0000-000072260000}"/>
    <cellStyle name="20 % - Accent3 4 2 11 3" xfId="19108" xr:uid="{00000000-0005-0000-0000-000073260000}"/>
    <cellStyle name="20 % - Accent3 4 2 11 3 2" xfId="47020" xr:uid="{00000000-0005-0000-0000-000074260000}"/>
    <cellStyle name="20 % - Accent3 4 2 11 4" xfId="36788" xr:uid="{00000000-0005-0000-0000-000075260000}"/>
    <cellStyle name="20 % - Accent3 4 2 12" xfId="7937" xr:uid="{00000000-0005-0000-0000-000076260000}"/>
    <cellStyle name="20 % - Accent3 4 2 12 2" xfId="13053" xr:uid="{00000000-0005-0000-0000-000077260000}"/>
    <cellStyle name="20 % - Accent3 4 2 12 2 2" xfId="23285" xr:uid="{00000000-0005-0000-0000-000078260000}"/>
    <cellStyle name="20 % - Accent3 4 2 12 2 2 2" xfId="51197" xr:uid="{00000000-0005-0000-0000-000079260000}"/>
    <cellStyle name="20 % - Accent3 4 2 12 2 3" xfId="40965" xr:uid="{00000000-0005-0000-0000-00007A260000}"/>
    <cellStyle name="20 % - Accent3 4 2 12 3" xfId="18169" xr:uid="{00000000-0005-0000-0000-00007B260000}"/>
    <cellStyle name="20 % - Accent3 4 2 12 3 2" xfId="46081" xr:uid="{00000000-0005-0000-0000-00007C260000}"/>
    <cellStyle name="20 % - Accent3 4 2 12 4" xfId="35849" xr:uid="{00000000-0005-0000-0000-00007D260000}"/>
    <cellStyle name="20 % - Accent3 4 2 13" xfId="12822" xr:uid="{00000000-0005-0000-0000-00007E260000}"/>
    <cellStyle name="20 % - Accent3 4 2 13 2" xfId="23054" xr:uid="{00000000-0005-0000-0000-00007F260000}"/>
    <cellStyle name="20 % - Accent3 4 2 13 2 2" xfId="50966" xr:uid="{00000000-0005-0000-0000-000080260000}"/>
    <cellStyle name="20 % - Accent3 4 2 13 3" xfId="40734" xr:uid="{00000000-0005-0000-0000-000081260000}"/>
    <cellStyle name="20 % - Accent3 4 2 14" xfId="7701" xr:uid="{00000000-0005-0000-0000-000082260000}"/>
    <cellStyle name="20 % - Accent3 4 2 14 2" xfId="35618" xr:uid="{00000000-0005-0000-0000-000083260000}"/>
    <cellStyle name="20 % - Accent3 4 2 15" xfId="17938" xr:uid="{00000000-0005-0000-0000-000084260000}"/>
    <cellStyle name="20 % - Accent3 4 2 15 2" xfId="45850" xr:uid="{00000000-0005-0000-0000-000085260000}"/>
    <cellStyle name="20 % - Accent3 4 2 16" xfId="28226" xr:uid="{00000000-0005-0000-0000-000086260000}"/>
    <cellStyle name="20 % - Accent3 4 2 2" xfId="669" xr:uid="{00000000-0005-0000-0000-000087260000}"/>
    <cellStyle name="20 % - Accent3 4 2 2 2" xfId="2811" xr:uid="{00000000-0005-0000-0000-000088260000}"/>
    <cellStyle name="20 % - Accent3 4 2 2 2 2" xfId="6367" xr:uid="{00000000-0005-0000-0000-000089260000}"/>
    <cellStyle name="20 % - Accent3 4 2 2 2 2 2" xfId="13994" xr:uid="{00000000-0005-0000-0000-00008A260000}"/>
    <cellStyle name="20 % - Accent3 4 2 2 2 2 2 2" xfId="41906" xr:uid="{00000000-0005-0000-0000-00008B260000}"/>
    <cellStyle name="20 % - Accent3 4 2 2 2 2 3" xfId="24226" xr:uid="{00000000-0005-0000-0000-00008C260000}"/>
    <cellStyle name="20 % - Accent3 4 2 2 2 2 3 2" xfId="52138" xr:uid="{00000000-0005-0000-0000-00008D260000}"/>
    <cellStyle name="20 % - Accent3 4 2 2 2 2 4" xfId="34288" xr:uid="{00000000-0005-0000-0000-00008E260000}"/>
    <cellStyle name="20 % - Accent3 4 2 2 2 3" xfId="8878" xr:uid="{00000000-0005-0000-0000-00008F260000}"/>
    <cellStyle name="20 % - Accent3 4 2 2 2 3 2" xfId="36790" xr:uid="{00000000-0005-0000-0000-000090260000}"/>
    <cellStyle name="20 % - Accent3 4 2 2 2 4" xfId="19110" xr:uid="{00000000-0005-0000-0000-000091260000}"/>
    <cellStyle name="20 % - Accent3 4 2 2 2 4 2" xfId="47022" xr:uid="{00000000-0005-0000-0000-000092260000}"/>
    <cellStyle name="20 % - Accent3 4 2 2 2 5" xfId="30732" xr:uid="{00000000-0005-0000-0000-000093260000}"/>
    <cellStyle name="20 % - Accent3 4 2 2 3" xfId="3511" xr:uid="{00000000-0005-0000-0000-000094260000}"/>
    <cellStyle name="20 % - Accent3 4 2 2 3 2" xfId="7067" xr:uid="{00000000-0005-0000-0000-000095260000}"/>
    <cellStyle name="20 % - Accent3 4 2 2 3 2 2" xfId="34988" xr:uid="{00000000-0005-0000-0000-000096260000}"/>
    <cellStyle name="20 % - Accent3 4 2 2 3 3" xfId="13993" xr:uid="{00000000-0005-0000-0000-000097260000}"/>
    <cellStyle name="20 % - Accent3 4 2 2 3 3 2" xfId="41905" xr:uid="{00000000-0005-0000-0000-000098260000}"/>
    <cellStyle name="20 % - Accent3 4 2 2 3 4" xfId="24225" xr:uid="{00000000-0005-0000-0000-000099260000}"/>
    <cellStyle name="20 % - Accent3 4 2 2 3 4 2" xfId="52137" xr:uid="{00000000-0005-0000-0000-00009A260000}"/>
    <cellStyle name="20 % - Accent3 4 2 2 3 5" xfId="31432" xr:uid="{00000000-0005-0000-0000-00009B260000}"/>
    <cellStyle name="20 % - Accent3 4 2 2 4" xfId="1327" xr:uid="{00000000-0005-0000-0000-00009C260000}"/>
    <cellStyle name="20 % - Accent3 4 2 2 4 2" xfId="4883" xr:uid="{00000000-0005-0000-0000-00009D260000}"/>
    <cellStyle name="20 % - Accent3 4 2 2 4 2 2" xfId="32804" xr:uid="{00000000-0005-0000-0000-00009E260000}"/>
    <cellStyle name="20 % - Accent3 4 2 2 4 3" xfId="29248" xr:uid="{00000000-0005-0000-0000-00009F260000}"/>
    <cellStyle name="20 % - Accent3 4 2 2 5" xfId="4225" xr:uid="{00000000-0005-0000-0000-0000A0260000}"/>
    <cellStyle name="20 % - Accent3 4 2 2 5 2" xfId="32146" xr:uid="{00000000-0005-0000-0000-0000A1260000}"/>
    <cellStyle name="20 % - Accent3 4 2 2 6" xfId="8877" xr:uid="{00000000-0005-0000-0000-0000A2260000}"/>
    <cellStyle name="20 % - Accent3 4 2 2 6 2" xfId="36789" xr:uid="{00000000-0005-0000-0000-0000A3260000}"/>
    <cellStyle name="20 % - Accent3 4 2 2 7" xfId="19109" xr:uid="{00000000-0005-0000-0000-0000A4260000}"/>
    <cellStyle name="20 % - Accent3 4 2 2 7 2" xfId="47021" xr:uid="{00000000-0005-0000-0000-0000A5260000}"/>
    <cellStyle name="20 % - Accent3 4 2 2 8" xfId="28590" xr:uid="{00000000-0005-0000-0000-0000A6260000}"/>
    <cellStyle name="20 % - Accent3 4 2 3" xfId="1635" xr:uid="{00000000-0005-0000-0000-0000A7260000}"/>
    <cellStyle name="20 % - Accent3 4 2 3 2" xfId="5191" xr:uid="{00000000-0005-0000-0000-0000A8260000}"/>
    <cellStyle name="20 % - Accent3 4 2 3 2 2" xfId="13996" xr:uid="{00000000-0005-0000-0000-0000A9260000}"/>
    <cellStyle name="20 % - Accent3 4 2 3 2 2 2" xfId="24228" xr:uid="{00000000-0005-0000-0000-0000AA260000}"/>
    <cellStyle name="20 % - Accent3 4 2 3 2 2 2 2" xfId="52140" xr:uid="{00000000-0005-0000-0000-0000AB260000}"/>
    <cellStyle name="20 % - Accent3 4 2 3 2 2 3" xfId="41908" xr:uid="{00000000-0005-0000-0000-0000AC260000}"/>
    <cellStyle name="20 % - Accent3 4 2 3 2 3" xfId="8880" xr:uid="{00000000-0005-0000-0000-0000AD260000}"/>
    <cellStyle name="20 % - Accent3 4 2 3 2 3 2" xfId="36792" xr:uid="{00000000-0005-0000-0000-0000AE260000}"/>
    <cellStyle name="20 % - Accent3 4 2 3 2 4" xfId="19112" xr:uid="{00000000-0005-0000-0000-0000AF260000}"/>
    <cellStyle name="20 % - Accent3 4 2 3 2 4 2" xfId="47024" xr:uid="{00000000-0005-0000-0000-0000B0260000}"/>
    <cellStyle name="20 % - Accent3 4 2 3 2 5" xfId="33112" xr:uid="{00000000-0005-0000-0000-0000B1260000}"/>
    <cellStyle name="20 % - Accent3 4 2 3 3" xfId="13995" xr:uid="{00000000-0005-0000-0000-0000B2260000}"/>
    <cellStyle name="20 % - Accent3 4 2 3 3 2" xfId="24227" xr:uid="{00000000-0005-0000-0000-0000B3260000}"/>
    <cellStyle name="20 % - Accent3 4 2 3 3 2 2" xfId="52139" xr:uid="{00000000-0005-0000-0000-0000B4260000}"/>
    <cellStyle name="20 % - Accent3 4 2 3 3 3" xfId="41907" xr:uid="{00000000-0005-0000-0000-0000B5260000}"/>
    <cellStyle name="20 % - Accent3 4 2 3 4" xfId="8879" xr:uid="{00000000-0005-0000-0000-0000B6260000}"/>
    <cellStyle name="20 % - Accent3 4 2 3 4 2" xfId="36791" xr:uid="{00000000-0005-0000-0000-0000B7260000}"/>
    <cellStyle name="20 % - Accent3 4 2 3 5" xfId="19111" xr:uid="{00000000-0005-0000-0000-0000B8260000}"/>
    <cellStyle name="20 % - Accent3 4 2 3 5 2" xfId="47023" xr:uid="{00000000-0005-0000-0000-0000B9260000}"/>
    <cellStyle name="20 % - Accent3 4 2 3 6" xfId="29556" xr:uid="{00000000-0005-0000-0000-0000BA260000}"/>
    <cellStyle name="20 % - Accent3 4 2 4" xfId="2041" xr:uid="{00000000-0005-0000-0000-0000BB260000}"/>
    <cellStyle name="20 % - Accent3 4 2 4 2" xfId="5597" xr:uid="{00000000-0005-0000-0000-0000BC260000}"/>
    <cellStyle name="20 % - Accent3 4 2 4 2 2" xfId="13998" xr:uid="{00000000-0005-0000-0000-0000BD260000}"/>
    <cellStyle name="20 % - Accent3 4 2 4 2 2 2" xfId="24230" xr:uid="{00000000-0005-0000-0000-0000BE260000}"/>
    <cellStyle name="20 % - Accent3 4 2 4 2 2 2 2" xfId="52142" xr:uid="{00000000-0005-0000-0000-0000BF260000}"/>
    <cellStyle name="20 % - Accent3 4 2 4 2 2 3" xfId="41910" xr:uid="{00000000-0005-0000-0000-0000C0260000}"/>
    <cellStyle name="20 % - Accent3 4 2 4 2 3" xfId="8882" xr:uid="{00000000-0005-0000-0000-0000C1260000}"/>
    <cellStyle name="20 % - Accent3 4 2 4 2 3 2" xfId="36794" xr:uid="{00000000-0005-0000-0000-0000C2260000}"/>
    <cellStyle name="20 % - Accent3 4 2 4 2 4" xfId="19114" xr:uid="{00000000-0005-0000-0000-0000C3260000}"/>
    <cellStyle name="20 % - Accent3 4 2 4 2 4 2" xfId="47026" xr:uid="{00000000-0005-0000-0000-0000C4260000}"/>
    <cellStyle name="20 % - Accent3 4 2 4 2 5" xfId="33518" xr:uid="{00000000-0005-0000-0000-0000C5260000}"/>
    <cellStyle name="20 % - Accent3 4 2 4 3" xfId="13997" xr:uid="{00000000-0005-0000-0000-0000C6260000}"/>
    <cellStyle name="20 % - Accent3 4 2 4 3 2" xfId="24229" xr:uid="{00000000-0005-0000-0000-0000C7260000}"/>
    <cellStyle name="20 % - Accent3 4 2 4 3 2 2" xfId="52141" xr:uid="{00000000-0005-0000-0000-0000C8260000}"/>
    <cellStyle name="20 % - Accent3 4 2 4 3 3" xfId="41909" xr:uid="{00000000-0005-0000-0000-0000C9260000}"/>
    <cellStyle name="20 % - Accent3 4 2 4 4" xfId="8881" xr:uid="{00000000-0005-0000-0000-0000CA260000}"/>
    <cellStyle name="20 % - Accent3 4 2 4 4 2" xfId="36793" xr:uid="{00000000-0005-0000-0000-0000CB260000}"/>
    <cellStyle name="20 % - Accent3 4 2 4 5" xfId="19113" xr:uid="{00000000-0005-0000-0000-0000CC260000}"/>
    <cellStyle name="20 % - Accent3 4 2 4 5 2" xfId="47025" xr:uid="{00000000-0005-0000-0000-0000CD260000}"/>
    <cellStyle name="20 % - Accent3 4 2 4 6" xfId="29962" xr:uid="{00000000-0005-0000-0000-0000CE260000}"/>
    <cellStyle name="20 % - Accent3 4 2 5" xfId="2447" xr:uid="{00000000-0005-0000-0000-0000CF260000}"/>
    <cellStyle name="20 % - Accent3 4 2 5 2" xfId="6003" xr:uid="{00000000-0005-0000-0000-0000D0260000}"/>
    <cellStyle name="20 % - Accent3 4 2 5 2 2" xfId="14000" xr:uid="{00000000-0005-0000-0000-0000D1260000}"/>
    <cellStyle name="20 % - Accent3 4 2 5 2 2 2" xfId="24232" xr:uid="{00000000-0005-0000-0000-0000D2260000}"/>
    <cellStyle name="20 % - Accent3 4 2 5 2 2 2 2" xfId="52144" xr:uid="{00000000-0005-0000-0000-0000D3260000}"/>
    <cellStyle name="20 % - Accent3 4 2 5 2 2 3" xfId="41912" xr:uid="{00000000-0005-0000-0000-0000D4260000}"/>
    <cellStyle name="20 % - Accent3 4 2 5 2 3" xfId="8884" xr:uid="{00000000-0005-0000-0000-0000D5260000}"/>
    <cellStyle name="20 % - Accent3 4 2 5 2 3 2" xfId="36796" xr:uid="{00000000-0005-0000-0000-0000D6260000}"/>
    <cellStyle name="20 % - Accent3 4 2 5 2 4" xfId="19116" xr:uid="{00000000-0005-0000-0000-0000D7260000}"/>
    <cellStyle name="20 % - Accent3 4 2 5 2 4 2" xfId="47028" xr:uid="{00000000-0005-0000-0000-0000D8260000}"/>
    <cellStyle name="20 % - Accent3 4 2 5 2 5" xfId="33924" xr:uid="{00000000-0005-0000-0000-0000D9260000}"/>
    <cellStyle name="20 % - Accent3 4 2 5 3" xfId="13999" xr:uid="{00000000-0005-0000-0000-0000DA260000}"/>
    <cellStyle name="20 % - Accent3 4 2 5 3 2" xfId="24231" xr:uid="{00000000-0005-0000-0000-0000DB260000}"/>
    <cellStyle name="20 % - Accent3 4 2 5 3 2 2" xfId="52143" xr:uid="{00000000-0005-0000-0000-0000DC260000}"/>
    <cellStyle name="20 % - Accent3 4 2 5 3 3" xfId="41911" xr:uid="{00000000-0005-0000-0000-0000DD260000}"/>
    <cellStyle name="20 % - Accent3 4 2 5 4" xfId="8883" xr:uid="{00000000-0005-0000-0000-0000DE260000}"/>
    <cellStyle name="20 % - Accent3 4 2 5 4 2" xfId="36795" xr:uid="{00000000-0005-0000-0000-0000DF260000}"/>
    <cellStyle name="20 % - Accent3 4 2 5 5" xfId="19115" xr:uid="{00000000-0005-0000-0000-0000E0260000}"/>
    <cellStyle name="20 % - Accent3 4 2 5 5 2" xfId="47027" xr:uid="{00000000-0005-0000-0000-0000E1260000}"/>
    <cellStyle name="20 % - Accent3 4 2 5 6" xfId="30368" xr:uid="{00000000-0005-0000-0000-0000E2260000}"/>
    <cellStyle name="20 % - Accent3 4 2 6" xfId="3147" xr:uid="{00000000-0005-0000-0000-0000E3260000}"/>
    <cellStyle name="20 % - Accent3 4 2 6 2" xfId="6703" xr:uid="{00000000-0005-0000-0000-0000E4260000}"/>
    <cellStyle name="20 % - Accent3 4 2 6 2 2" xfId="14002" xr:uid="{00000000-0005-0000-0000-0000E5260000}"/>
    <cellStyle name="20 % - Accent3 4 2 6 2 2 2" xfId="24234" xr:uid="{00000000-0005-0000-0000-0000E6260000}"/>
    <cellStyle name="20 % - Accent3 4 2 6 2 2 2 2" xfId="52146" xr:uid="{00000000-0005-0000-0000-0000E7260000}"/>
    <cellStyle name="20 % - Accent3 4 2 6 2 2 3" xfId="41914" xr:uid="{00000000-0005-0000-0000-0000E8260000}"/>
    <cellStyle name="20 % - Accent3 4 2 6 2 3" xfId="8886" xr:uid="{00000000-0005-0000-0000-0000E9260000}"/>
    <cellStyle name="20 % - Accent3 4 2 6 2 3 2" xfId="36798" xr:uid="{00000000-0005-0000-0000-0000EA260000}"/>
    <cellStyle name="20 % - Accent3 4 2 6 2 4" xfId="19118" xr:uid="{00000000-0005-0000-0000-0000EB260000}"/>
    <cellStyle name="20 % - Accent3 4 2 6 2 4 2" xfId="47030" xr:uid="{00000000-0005-0000-0000-0000EC260000}"/>
    <cellStyle name="20 % - Accent3 4 2 6 2 5" xfId="34624" xr:uid="{00000000-0005-0000-0000-0000ED260000}"/>
    <cellStyle name="20 % - Accent3 4 2 6 3" xfId="14001" xr:uid="{00000000-0005-0000-0000-0000EE260000}"/>
    <cellStyle name="20 % - Accent3 4 2 6 3 2" xfId="24233" xr:uid="{00000000-0005-0000-0000-0000EF260000}"/>
    <cellStyle name="20 % - Accent3 4 2 6 3 2 2" xfId="52145" xr:uid="{00000000-0005-0000-0000-0000F0260000}"/>
    <cellStyle name="20 % - Accent3 4 2 6 3 3" xfId="41913" xr:uid="{00000000-0005-0000-0000-0000F1260000}"/>
    <cellStyle name="20 % - Accent3 4 2 6 4" xfId="8885" xr:uid="{00000000-0005-0000-0000-0000F2260000}"/>
    <cellStyle name="20 % - Accent3 4 2 6 4 2" xfId="36797" xr:uid="{00000000-0005-0000-0000-0000F3260000}"/>
    <cellStyle name="20 % - Accent3 4 2 6 5" xfId="19117" xr:uid="{00000000-0005-0000-0000-0000F4260000}"/>
    <cellStyle name="20 % - Accent3 4 2 6 5 2" xfId="47029" xr:uid="{00000000-0005-0000-0000-0000F5260000}"/>
    <cellStyle name="20 % - Accent3 4 2 6 6" xfId="31068" xr:uid="{00000000-0005-0000-0000-0000F6260000}"/>
    <cellStyle name="20 % - Accent3 4 2 7" xfId="1089" xr:uid="{00000000-0005-0000-0000-0000F7260000}"/>
    <cellStyle name="20 % - Accent3 4 2 7 2" xfId="4645" xr:uid="{00000000-0005-0000-0000-0000F8260000}"/>
    <cellStyle name="20 % - Accent3 4 2 7 2 2" xfId="14004" xr:uid="{00000000-0005-0000-0000-0000F9260000}"/>
    <cellStyle name="20 % - Accent3 4 2 7 2 2 2" xfId="24236" xr:uid="{00000000-0005-0000-0000-0000FA260000}"/>
    <cellStyle name="20 % - Accent3 4 2 7 2 2 2 2" xfId="52148" xr:uid="{00000000-0005-0000-0000-0000FB260000}"/>
    <cellStyle name="20 % - Accent3 4 2 7 2 2 3" xfId="41916" xr:uid="{00000000-0005-0000-0000-0000FC260000}"/>
    <cellStyle name="20 % - Accent3 4 2 7 2 3" xfId="8888" xr:uid="{00000000-0005-0000-0000-0000FD260000}"/>
    <cellStyle name="20 % - Accent3 4 2 7 2 3 2" xfId="36800" xr:uid="{00000000-0005-0000-0000-0000FE260000}"/>
    <cellStyle name="20 % - Accent3 4 2 7 2 4" xfId="19120" xr:uid="{00000000-0005-0000-0000-0000FF260000}"/>
    <cellStyle name="20 % - Accent3 4 2 7 2 4 2" xfId="47032" xr:uid="{00000000-0005-0000-0000-000000270000}"/>
    <cellStyle name="20 % - Accent3 4 2 7 2 5" xfId="32566" xr:uid="{00000000-0005-0000-0000-000001270000}"/>
    <cellStyle name="20 % - Accent3 4 2 7 3" xfId="14003" xr:uid="{00000000-0005-0000-0000-000002270000}"/>
    <cellStyle name="20 % - Accent3 4 2 7 3 2" xfId="24235" xr:uid="{00000000-0005-0000-0000-000003270000}"/>
    <cellStyle name="20 % - Accent3 4 2 7 3 2 2" xfId="52147" xr:uid="{00000000-0005-0000-0000-000004270000}"/>
    <cellStyle name="20 % - Accent3 4 2 7 3 3" xfId="41915" xr:uid="{00000000-0005-0000-0000-000005270000}"/>
    <cellStyle name="20 % - Accent3 4 2 7 4" xfId="8887" xr:uid="{00000000-0005-0000-0000-000006270000}"/>
    <cellStyle name="20 % - Accent3 4 2 7 4 2" xfId="36799" xr:uid="{00000000-0005-0000-0000-000007270000}"/>
    <cellStyle name="20 % - Accent3 4 2 7 5" xfId="19119" xr:uid="{00000000-0005-0000-0000-000008270000}"/>
    <cellStyle name="20 % - Accent3 4 2 7 5 2" xfId="47031" xr:uid="{00000000-0005-0000-0000-000009270000}"/>
    <cellStyle name="20 % - Accent3 4 2 7 6" xfId="29010" xr:uid="{00000000-0005-0000-0000-00000A270000}"/>
    <cellStyle name="20 % - Accent3 4 2 8" xfId="3861" xr:uid="{00000000-0005-0000-0000-00000B270000}"/>
    <cellStyle name="20 % - Accent3 4 2 8 2" xfId="8890" xr:uid="{00000000-0005-0000-0000-00000C270000}"/>
    <cellStyle name="20 % - Accent3 4 2 8 2 2" xfId="14006" xr:uid="{00000000-0005-0000-0000-00000D270000}"/>
    <cellStyle name="20 % - Accent3 4 2 8 2 2 2" xfId="24238" xr:uid="{00000000-0005-0000-0000-00000E270000}"/>
    <cellStyle name="20 % - Accent3 4 2 8 2 2 2 2" xfId="52150" xr:uid="{00000000-0005-0000-0000-00000F270000}"/>
    <cellStyle name="20 % - Accent3 4 2 8 2 2 3" xfId="41918" xr:uid="{00000000-0005-0000-0000-000010270000}"/>
    <cellStyle name="20 % - Accent3 4 2 8 2 3" xfId="19122" xr:uid="{00000000-0005-0000-0000-000011270000}"/>
    <cellStyle name="20 % - Accent3 4 2 8 2 3 2" xfId="47034" xr:uid="{00000000-0005-0000-0000-000012270000}"/>
    <cellStyle name="20 % - Accent3 4 2 8 2 4" xfId="36802" xr:uid="{00000000-0005-0000-0000-000013270000}"/>
    <cellStyle name="20 % - Accent3 4 2 8 3" xfId="14005" xr:uid="{00000000-0005-0000-0000-000014270000}"/>
    <cellStyle name="20 % - Accent3 4 2 8 3 2" xfId="24237" xr:uid="{00000000-0005-0000-0000-000015270000}"/>
    <cellStyle name="20 % - Accent3 4 2 8 3 2 2" xfId="52149" xr:uid="{00000000-0005-0000-0000-000016270000}"/>
    <cellStyle name="20 % - Accent3 4 2 8 3 3" xfId="41917" xr:uid="{00000000-0005-0000-0000-000017270000}"/>
    <cellStyle name="20 % - Accent3 4 2 8 4" xfId="8889" xr:uid="{00000000-0005-0000-0000-000018270000}"/>
    <cellStyle name="20 % - Accent3 4 2 8 4 2" xfId="36801" xr:uid="{00000000-0005-0000-0000-000019270000}"/>
    <cellStyle name="20 % - Accent3 4 2 8 5" xfId="19121" xr:uid="{00000000-0005-0000-0000-00001A270000}"/>
    <cellStyle name="20 % - Accent3 4 2 8 5 2" xfId="47033" xr:uid="{00000000-0005-0000-0000-00001B270000}"/>
    <cellStyle name="20 % - Accent3 4 2 8 6" xfId="31782" xr:uid="{00000000-0005-0000-0000-00001C270000}"/>
    <cellStyle name="20 % - Accent3 4 2 9" xfId="7375" xr:uid="{00000000-0005-0000-0000-00001D270000}"/>
    <cellStyle name="20 % - Accent3 4 2 9 2" xfId="14007" xr:uid="{00000000-0005-0000-0000-00001E270000}"/>
    <cellStyle name="20 % - Accent3 4 2 9 2 2" xfId="24239" xr:uid="{00000000-0005-0000-0000-00001F270000}"/>
    <cellStyle name="20 % - Accent3 4 2 9 2 2 2" xfId="52151" xr:uid="{00000000-0005-0000-0000-000020270000}"/>
    <cellStyle name="20 % - Accent3 4 2 9 2 3" xfId="41919" xr:uid="{00000000-0005-0000-0000-000021270000}"/>
    <cellStyle name="20 % - Accent3 4 2 9 3" xfId="8891" xr:uid="{00000000-0005-0000-0000-000022270000}"/>
    <cellStyle name="20 % - Accent3 4 2 9 3 2" xfId="36803" xr:uid="{00000000-0005-0000-0000-000023270000}"/>
    <cellStyle name="20 % - Accent3 4 2 9 4" xfId="19123" xr:uid="{00000000-0005-0000-0000-000024270000}"/>
    <cellStyle name="20 % - Accent3 4 2 9 4 2" xfId="47035" xr:uid="{00000000-0005-0000-0000-000025270000}"/>
    <cellStyle name="20 % - Accent3 4 2 9 5" xfId="35296" xr:uid="{00000000-0005-0000-0000-000026270000}"/>
    <cellStyle name="20 % - Accent3 4 3" xfId="221" xr:uid="{00000000-0005-0000-0000-000027270000}"/>
    <cellStyle name="20 % - Accent3 4 3 10" xfId="7938" xr:uid="{00000000-0005-0000-0000-000028270000}"/>
    <cellStyle name="20 % - Accent3 4 3 10 2" xfId="13054" xr:uid="{00000000-0005-0000-0000-000029270000}"/>
    <cellStyle name="20 % - Accent3 4 3 10 2 2" xfId="23286" xr:uid="{00000000-0005-0000-0000-00002A270000}"/>
    <cellStyle name="20 % - Accent3 4 3 10 2 2 2" xfId="51198" xr:uid="{00000000-0005-0000-0000-00002B270000}"/>
    <cellStyle name="20 % - Accent3 4 3 10 2 3" xfId="40966" xr:uid="{00000000-0005-0000-0000-00002C270000}"/>
    <cellStyle name="20 % - Accent3 4 3 10 3" xfId="18170" xr:uid="{00000000-0005-0000-0000-00002D270000}"/>
    <cellStyle name="20 % - Accent3 4 3 10 3 2" xfId="46082" xr:uid="{00000000-0005-0000-0000-00002E270000}"/>
    <cellStyle name="20 % - Accent3 4 3 10 4" xfId="35850" xr:uid="{00000000-0005-0000-0000-00002F270000}"/>
    <cellStyle name="20 % - Accent3 4 3 11" xfId="12738" xr:uid="{00000000-0005-0000-0000-000030270000}"/>
    <cellStyle name="20 % - Accent3 4 3 11 2" xfId="22970" xr:uid="{00000000-0005-0000-0000-000031270000}"/>
    <cellStyle name="20 % - Accent3 4 3 11 2 2" xfId="50882" xr:uid="{00000000-0005-0000-0000-000032270000}"/>
    <cellStyle name="20 % - Accent3 4 3 11 3" xfId="40650" xr:uid="{00000000-0005-0000-0000-000033270000}"/>
    <cellStyle name="20 % - Accent3 4 3 12" xfId="7617" xr:uid="{00000000-0005-0000-0000-000034270000}"/>
    <cellStyle name="20 % - Accent3 4 3 12 2" xfId="35534" xr:uid="{00000000-0005-0000-0000-000035270000}"/>
    <cellStyle name="20 % - Accent3 4 3 13" xfId="17854" xr:uid="{00000000-0005-0000-0000-000036270000}"/>
    <cellStyle name="20 % - Accent3 4 3 13 2" xfId="45766" xr:uid="{00000000-0005-0000-0000-000037270000}"/>
    <cellStyle name="20 % - Accent3 4 3 14" xfId="28142" xr:uid="{00000000-0005-0000-0000-000038270000}"/>
    <cellStyle name="20 % - Accent3 4 3 2" xfId="585" xr:uid="{00000000-0005-0000-0000-000039270000}"/>
    <cellStyle name="20 % - Accent3 4 3 2 2" xfId="2727" xr:uid="{00000000-0005-0000-0000-00003A270000}"/>
    <cellStyle name="20 % - Accent3 4 3 2 2 2" xfId="6283" xr:uid="{00000000-0005-0000-0000-00003B270000}"/>
    <cellStyle name="20 % - Accent3 4 3 2 2 2 2" xfId="14009" xr:uid="{00000000-0005-0000-0000-00003C270000}"/>
    <cellStyle name="20 % - Accent3 4 3 2 2 2 2 2" xfId="41921" xr:uid="{00000000-0005-0000-0000-00003D270000}"/>
    <cellStyle name="20 % - Accent3 4 3 2 2 2 3" xfId="24241" xr:uid="{00000000-0005-0000-0000-00003E270000}"/>
    <cellStyle name="20 % - Accent3 4 3 2 2 2 3 2" xfId="52153" xr:uid="{00000000-0005-0000-0000-00003F270000}"/>
    <cellStyle name="20 % - Accent3 4 3 2 2 2 4" xfId="34204" xr:uid="{00000000-0005-0000-0000-000040270000}"/>
    <cellStyle name="20 % - Accent3 4 3 2 2 3" xfId="8893" xr:uid="{00000000-0005-0000-0000-000041270000}"/>
    <cellStyle name="20 % - Accent3 4 3 2 2 3 2" xfId="36805" xr:uid="{00000000-0005-0000-0000-000042270000}"/>
    <cellStyle name="20 % - Accent3 4 3 2 2 4" xfId="19125" xr:uid="{00000000-0005-0000-0000-000043270000}"/>
    <cellStyle name="20 % - Accent3 4 3 2 2 4 2" xfId="47037" xr:uid="{00000000-0005-0000-0000-000044270000}"/>
    <cellStyle name="20 % - Accent3 4 3 2 2 5" xfId="30648" xr:uid="{00000000-0005-0000-0000-000045270000}"/>
    <cellStyle name="20 % - Accent3 4 3 2 3" xfId="3427" xr:uid="{00000000-0005-0000-0000-000046270000}"/>
    <cellStyle name="20 % - Accent3 4 3 2 3 2" xfId="6983" xr:uid="{00000000-0005-0000-0000-000047270000}"/>
    <cellStyle name="20 % - Accent3 4 3 2 3 2 2" xfId="34904" xr:uid="{00000000-0005-0000-0000-000048270000}"/>
    <cellStyle name="20 % - Accent3 4 3 2 3 3" xfId="14008" xr:uid="{00000000-0005-0000-0000-000049270000}"/>
    <cellStyle name="20 % - Accent3 4 3 2 3 3 2" xfId="41920" xr:uid="{00000000-0005-0000-0000-00004A270000}"/>
    <cellStyle name="20 % - Accent3 4 3 2 3 4" xfId="24240" xr:uid="{00000000-0005-0000-0000-00004B270000}"/>
    <cellStyle name="20 % - Accent3 4 3 2 3 4 2" xfId="52152" xr:uid="{00000000-0005-0000-0000-00004C270000}"/>
    <cellStyle name="20 % - Accent3 4 3 2 3 5" xfId="31348" xr:uid="{00000000-0005-0000-0000-00004D270000}"/>
    <cellStyle name="20 % - Accent3 4 3 2 4" xfId="1551" xr:uid="{00000000-0005-0000-0000-00004E270000}"/>
    <cellStyle name="20 % - Accent3 4 3 2 4 2" xfId="5107" xr:uid="{00000000-0005-0000-0000-00004F270000}"/>
    <cellStyle name="20 % - Accent3 4 3 2 4 2 2" xfId="33028" xr:uid="{00000000-0005-0000-0000-000050270000}"/>
    <cellStyle name="20 % - Accent3 4 3 2 4 3" xfId="29472" xr:uid="{00000000-0005-0000-0000-000051270000}"/>
    <cellStyle name="20 % - Accent3 4 3 2 5" xfId="4141" xr:uid="{00000000-0005-0000-0000-000052270000}"/>
    <cellStyle name="20 % - Accent3 4 3 2 5 2" xfId="32062" xr:uid="{00000000-0005-0000-0000-000053270000}"/>
    <cellStyle name="20 % - Accent3 4 3 2 6" xfId="8892" xr:uid="{00000000-0005-0000-0000-000054270000}"/>
    <cellStyle name="20 % - Accent3 4 3 2 6 2" xfId="36804" xr:uid="{00000000-0005-0000-0000-000055270000}"/>
    <cellStyle name="20 % - Accent3 4 3 2 7" xfId="19124" xr:uid="{00000000-0005-0000-0000-000056270000}"/>
    <cellStyle name="20 % - Accent3 4 3 2 7 2" xfId="47036" xr:uid="{00000000-0005-0000-0000-000057270000}"/>
    <cellStyle name="20 % - Accent3 4 3 2 8" xfId="28506" xr:uid="{00000000-0005-0000-0000-000058270000}"/>
    <cellStyle name="20 % - Accent3 4 3 3" xfId="1957" xr:uid="{00000000-0005-0000-0000-000059270000}"/>
    <cellStyle name="20 % - Accent3 4 3 3 2" xfId="5513" xr:uid="{00000000-0005-0000-0000-00005A270000}"/>
    <cellStyle name="20 % - Accent3 4 3 3 2 2" xfId="14011" xr:uid="{00000000-0005-0000-0000-00005B270000}"/>
    <cellStyle name="20 % - Accent3 4 3 3 2 2 2" xfId="24243" xr:uid="{00000000-0005-0000-0000-00005C270000}"/>
    <cellStyle name="20 % - Accent3 4 3 3 2 2 2 2" xfId="52155" xr:uid="{00000000-0005-0000-0000-00005D270000}"/>
    <cellStyle name="20 % - Accent3 4 3 3 2 2 3" xfId="41923" xr:uid="{00000000-0005-0000-0000-00005E270000}"/>
    <cellStyle name="20 % - Accent3 4 3 3 2 3" xfId="8895" xr:uid="{00000000-0005-0000-0000-00005F270000}"/>
    <cellStyle name="20 % - Accent3 4 3 3 2 3 2" xfId="36807" xr:uid="{00000000-0005-0000-0000-000060270000}"/>
    <cellStyle name="20 % - Accent3 4 3 3 2 4" xfId="19127" xr:uid="{00000000-0005-0000-0000-000061270000}"/>
    <cellStyle name="20 % - Accent3 4 3 3 2 4 2" xfId="47039" xr:uid="{00000000-0005-0000-0000-000062270000}"/>
    <cellStyle name="20 % - Accent3 4 3 3 2 5" xfId="33434" xr:uid="{00000000-0005-0000-0000-000063270000}"/>
    <cellStyle name="20 % - Accent3 4 3 3 3" xfId="14010" xr:uid="{00000000-0005-0000-0000-000064270000}"/>
    <cellStyle name="20 % - Accent3 4 3 3 3 2" xfId="24242" xr:uid="{00000000-0005-0000-0000-000065270000}"/>
    <cellStyle name="20 % - Accent3 4 3 3 3 2 2" xfId="52154" xr:uid="{00000000-0005-0000-0000-000066270000}"/>
    <cellStyle name="20 % - Accent3 4 3 3 3 3" xfId="41922" xr:uid="{00000000-0005-0000-0000-000067270000}"/>
    <cellStyle name="20 % - Accent3 4 3 3 4" xfId="8894" xr:uid="{00000000-0005-0000-0000-000068270000}"/>
    <cellStyle name="20 % - Accent3 4 3 3 4 2" xfId="36806" xr:uid="{00000000-0005-0000-0000-000069270000}"/>
    <cellStyle name="20 % - Accent3 4 3 3 5" xfId="19126" xr:uid="{00000000-0005-0000-0000-00006A270000}"/>
    <cellStyle name="20 % - Accent3 4 3 3 5 2" xfId="47038" xr:uid="{00000000-0005-0000-0000-00006B270000}"/>
    <cellStyle name="20 % - Accent3 4 3 3 6" xfId="29878" xr:uid="{00000000-0005-0000-0000-00006C270000}"/>
    <cellStyle name="20 % - Accent3 4 3 4" xfId="2363" xr:uid="{00000000-0005-0000-0000-00006D270000}"/>
    <cellStyle name="20 % - Accent3 4 3 4 2" xfId="5919" xr:uid="{00000000-0005-0000-0000-00006E270000}"/>
    <cellStyle name="20 % - Accent3 4 3 4 2 2" xfId="14013" xr:uid="{00000000-0005-0000-0000-00006F270000}"/>
    <cellStyle name="20 % - Accent3 4 3 4 2 2 2" xfId="24245" xr:uid="{00000000-0005-0000-0000-000070270000}"/>
    <cellStyle name="20 % - Accent3 4 3 4 2 2 2 2" xfId="52157" xr:uid="{00000000-0005-0000-0000-000071270000}"/>
    <cellStyle name="20 % - Accent3 4 3 4 2 2 3" xfId="41925" xr:uid="{00000000-0005-0000-0000-000072270000}"/>
    <cellStyle name="20 % - Accent3 4 3 4 2 3" xfId="8897" xr:uid="{00000000-0005-0000-0000-000073270000}"/>
    <cellStyle name="20 % - Accent3 4 3 4 2 3 2" xfId="36809" xr:uid="{00000000-0005-0000-0000-000074270000}"/>
    <cellStyle name="20 % - Accent3 4 3 4 2 4" xfId="19129" xr:uid="{00000000-0005-0000-0000-000075270000}"/>
    <cellStyle name="20 % - Accent3 4 3 4 2 4 2" xfId="47041" xr:uid="{00000000-0005-0000-0000-000076270000}"/>
    <cellStyle name="20 % - Accent3 4 3 4 2 5" xfId="33840" xr:uid="{00000000-0005-0000-0000-000077270000}"/>
    <cellStyle name="20 % - Accent3 4 3 4 3" xfId="14012" xr:uid="{00000000-0005-0000-0000-000078270000}"/>
    <cellStyle name="20 % - Accent3 4 3 4 3 2" xfId="24244" xr:uid="{00000000-0005-0000-0000-000079270000}"/>
    <cellStyle name="20 % - Accent3 4 3 4 3 2 2" xfId="52156" xr:uid="{00000000-0005-0000-0000-00007A270000}"/>
    <cellStyle name="20 % - Accent3 4 3 4 3 3" xfId="41924" xr:uid="{00000000-0005-0000-0000-00007B270000}"/>
    <cellStyle name="20 % - Accent3 4 3 4 4" xfId="8896" xr:uid="{00000000-0005-0000-0000-00007C270000}"/>
    <cellStyle name="20 % - Accent3 4 3 4 4 2" xfId="36808" xr:uid="{00000000-0005-0000-0000-00007D270000}"/>
    <cellStyle name="20 % - Accent3 4 3 4 5" xfId="19128" xr:uid="{00000000-0005-0000-0000-00007E270000}"/>
    <cellStyle name="20 % - Accent3 4 3 4 5 2" xfId="47040" xr:uid="{00000000-0005-0000-0000-00007F270000}"/>
    <cellStyle name="20 % - Accent3 4 3 4 6" xfId="30284" xr:uid="{00000000-0005-0000-0000-000080270000}"/>
    <cellStyle name="20 % - Accent3 4 3 5" xfId="3063" xr:uid="{00000000-0005-0000-0000-000081270000}"/>
    <cellStyle name="20 % - Accent3 4 3 5 2" xfId="6619" xr:uid="{00000000-0005-0000-0000-000082270000}"/>
    <cellStyle name="20 % - Accent3 4 3 5 2 2" xfId="14015" xr:uid="{00000000-0005-0000-0000-000083270000}"/>
    <cellStyle name="20 % - Accent3 4 3 5 2 2 2" xfId="24247" xr:uid="{00000000-0005-0000-0000-000084270000}"/>
    <cellStyle name="20 % - Accent3 4 3 5 2 2 2 2" xfId="52159" xr:uid="{00000000-0005-0000-0000-000085270000}"/>
    <cellStyle name="20 % - Accent3 4 3 5 2 2 3" xfId="41927" xr:uid="{00000000-0005-0000-0000-000086270000}"/>
    <cellStyle name="20 % - Accent3 4 3 5 2 3" xfId="8899" xr:uid="{00000000-0005-0000-0000-000087270000}"/>
    <cellStyle name="20 % - Accent3 4 3 5 2 3 2" xfId="36811" xr:uid="{00000000-0005-0000-0000-000088270000}"/>
    <cellStyle name="20 % - Accent3 4 3 5 2 4" xfId="19131" xr:uid="{00000000-0005-0000-0000-000089270000}"/>
    <cellStyle name="20 % - Accent3 4 3 5 2 4 2" xfId="47043" xr:uid="{00000000-0005-0000-0000-00008A270000}"/>
    <cellStyle name="20 % - Accent3 4 3 5 2 5" xfId="34540" xr:uid="{00000000-0005-0000-0000-00008B270000}"/>
    <cellStyle name="20 % - Accent3 4 3 5 3" xfId="14014" xr:uid="{00000000-0005-0000-0000-00008C270000}"/>
    <cellStyle name="20 % - Accent3 4 3 5 3 2" xfId="24246" xr:uid="{00000000-0005-0000-0000-00008D270000}"/>
    <cellStyle name="20 % - Accent3 4 3 5 3 2 2" xfId="52158" xr:uid="{00000000-0005-0000-0000-00008E270000}"/>
    <cellStyle name="20 % - Accent3 4 3 5 3 3" xfId="41926" xr:uid="{00000000-0005-0000-0000-00008F270000}"/>
    <cellStyle name="20 % - Accent3 4 3 5 4" xfId="8898" xr:uid="{00000000-0005-0000-0000-000090270000}"/>
    <cellStyle name="20 % - Accent3 4 3 5 4 2" xfId="36810" xr:uid="{00000000-0005-0000-0000-000091270000}"/>
    <cellStyle name="20 % - Accent3 4 3 5 5" xfId="19130" xr:uid="{00000000-0005-0000-0000-000092270000}"/>
    <cellStyle name="20 % - Accent3 4 3 5 5 2" xfId="47042" xr:uid="{00000000-0005-0000-0000-000093270000}"/>
    <cellStyle name="20 % - Accent3 4 3 5 6" xfId="30984" xr:uid="{00000000-0005-0000-0000-000094270000}"/>
    <cellStyle name="20 % - Accent3 4 3 6" xfId="1005" xr:uid="{00000000-0005-0000-0000-000095270000}"/>
    <cellStyle name="20 % - Accent3 4 3 6 2" xfId="4561" xr:uid="{00000000-0005-0000-0000-000096270000}"/>
    <cellStyle name="20 % - Accent3 4 3 6 2 2" xfId="14017" xr:uid="{00000000-0005-0000-0000-000097270000}"/>
    <cellStyle name="20 % - Accent3 4 3 6 2 2 2" xfId="24249" xr:uid="{00000000-0005-0000-0000-000098270000}"/>
    <cellStyle name="20 % - Accent3 4 3 6 2 2 2 2" xfId="52161" xr:uid="{00000000-0005-0000-0000-000099270000}"/>
    <cellStyle name="20 % - Accent3 4 3 6 2 2 3" xfId="41929" xr:uid="{00000000-0005-0000-0000-00009A270000}"/>
    <cellStyle name="20 % - Accent3 4 3 6 2 3" xfId="8901" xr:uid="{00000000-0005-0000-0000-00009B270000}"/>
    <cellStyle name="20 % - Accent3 4 3 6 2 3 2" xfId="36813" xr:uid="{00000000-0005-0000-0000-00009C270000}"/>
    <cellStyle name="20 % - Accent3 4 3 6 2 4" xfId="19133" xr:uid="{00000000-0005-0000-0000-00009D270000}"/>
    <cellStyle name="20 % - Accent3 4 3 6 2 4 2" xfId="47045" xr:uid="{00000000-0005-0000-0000-00009E270000}"/>
    <cellStyle name="20 % - Accent3 4 3 6 2 5" xfId="32482" xr:uid="{00000000-0005-0000-0000-00009F270000}"/>
    <cellStyle name="20 % - Accent3 4 3 6 3" xfId="14016" xr:uid="{00000000-0005-0000-0000-0000A0270000}"/>
    <cellStyle name="20 % - Accent3 4 3 6 3 2" xfId="24248" xr:uid="{00000000-0005-0000-0000-0000A1270000}"/>
    <cellStyle name="20 % - Accent3 4 3 6 3 2 2" xfId="52160" xr:uid="{00000000-0005-0000-0000-0000A2270000}"/>
    <cellStyle name="20 % - Accent3 4 3 6 3 3" xfId="41928" xr:uid="{00000000-0005-0000-0000-0000A3270000}"/>
    <cellStyle name="20 % - Accent3 4 3 6 4" xfId="8900" xr:uid="{00000000-0005-0000-0000-0000A4270000}"/>
    <cellStyle name="20 % - Accent3 4 3 6 4 2" xfId="36812" xr:uid="{00000000-0005-0000-0000-0000A5270000}"/>
    <cellStyle name="20 % - Accent3 4 3 6 5" xfId="19132" xr:uid="{00000000-0005-0000-0000-0000A6270000}"/>
    <cellStyle name="20 % - Accent3 4 3 6 5 2" xfId="47044" xr:uid="{00000000-0005-0000-0000-0000A7270000}"/>
    <cellStyle name="20 % - Accent3 4 3 6 6" xfId="28926" xr:uid="{00000000-0005-0000-0000-0000A8270000}"/>
    <cellStyle name="20 % - Accent3 4 3 7" xfId="3777" xr:uid="{00000000-0005-0000-0000-0000A9270000}"/>
    <cellStyle name="20 % - Accent3 4 3 7 2" xfId="8903" xr:uid="{00000000-0005-0000-0000-0000AA270000}"/>
    <cellStyle name="20 % - Accent3 4 3 7 2 2" xfId="14019" xr:uid="{00000000-0005-0000-0000-0000AB270000}"/>
    <cellStyle name="20 % - Accent3 4 3 7 2 2 2" xfId="24251" xr:uid="{00000000-0005-0000-0000-0000AC270000}"/>
    <cellStyle name="20 % - Accent3 4 3 7 2 2 2 2" xfId="52163" xr:uid="{00000000-0005-0000-0000-0000AD270000}"/>
    <cellStyle name="20 % - Accent3 4 3 7 2 2 3" xfId="41931" xr:uid="{00000000-0005-0000-0000-0000AE270000}"/>
    <cellStyle name="20 % - Accent3 4 3 7 2 3" xfId="19135" xr:uid="{00000000-0005-0000-0000-0000AF270000}"/>
    <cellStyle name="20 % - Accent3 4 3 7 2 3 2" xfId="47047" xr:uid="{00000000-0005-0000-0000-0000B0270000}"/>
    <cellStyle name="20 % - Accent3 4 3 7 2 4" xfId="36815" xr:uid="{00000000-0005-0000-0000-0000B1270000}"/>
    <cellStyle name="20 % - Accent3 4 3 7 3" xfId="14018" xr:uid="{00000000-0005-0000-0000-0000B2270000}"/>
    <cellStyle name="20 % - Accent3 4 3 7 3 2" xfId="24250" xr:uid="{00000000-0005-0000-0000-0000B3270000}"/>
    <cellStyle name="20 % - Accent3 4 3 7 3 2 2" xfId="52162" xr:uid="{00000000-0005-0000-0000-0000B4270000}"/>
    <cellStyle name="20 % - Accent3 4 3 7 3 3" xfId="41930" xr:uid="{00000000-0005-0000-0000-0000B5270000}"/>
    <cellStyle name="20 % - Accent3 4 3 7 4" xfId="8902" xr:uid="{00000000-0005-0000-0000-0000B6270000}"/>
    <cellStyle name="20 % - Accent3 4 3 7 4 2" xfId="36814" xr:uid="{00000000-0005-0000-0000-0000B7270000}"/>
    <cellStyle name="20 % - Accent3 4 3 7 5" xfId="19134" xr:uid="{00000000-0005-0000-0000-0000B8270000}"/>
    <cellStyle name="20 % - Accent3 4 3 7 5 2" xfId="47046" xr:uid="{00000000-0005-0000-0000-0000B9270000}"/>
    <cellStyle name="20 % - Accent3 4 3 7 6" xfId="31698" xr:uid="{00000000-0005-0000-0000-0000BA270000}"/>
    <cellStyle name="20 % - Accent3 4 3 8" xfId="7291" xr:uid="{00000000-0005-0000-0000-0000BB270000}"/>
    <cellStyle name="20 % - Accent3 4 3 8 2" xfId="14020" xr:uid="{00000000-0005-0000-0000-0000BC270000}"/>
    <cellStyle name="20 % - Accent3 4 3 8 2 2" xfId="24252" xr:uid="{00000000-0005-0000-0000-0000BD270000}"/>
    <cellStyle name="20 % - Accent3 4 3 8 2 2 2" xfId="52164" xr:uid="{00000000-0005-0000-0000-0000BE270000}"/>
    <cellStyle name="20 % - Accent3 4 3 8 2 3" xfId="41932" xr:uid="{00000000-0005-0000-0000-0000BF270000}"/>
    <cellStyle name="20 % - Accent3 4 3 8 3" xfId="8904" xr:uid="{00000000-0005-0000-0000-0000C0270000}"/>
    <cellStyle name="20 % - Accent3 4 3 8 3 2" xfId="36816" xr:uid="{00000000-0005-0000-0000-0000C1270000}"/>
    <cellStyle name="20 % - Accent3 4 3 8 4" xfId="19136" xr:uid="{00000000-0005-0000-0000-0000C2270000}"/>
    <cellStyle name="20 % - Accent3 4 3 8 4 2" xfId="47048" xr:uid="{00000000-0005-0000-0000-0000C3270000}"/>
    <cellStyle name="20 % - Accent3 4 3 8 5" xfId="35212" xr:uid="{00000000-0005-0000-0000-0000C4270000}"/>
    <cellStyle name="20 % - Accent3 4 3 9" xfId="8905" xr:uid="{00000000-0005-0000-0000-0000C5270000}"/>
    <cellStyle name="20 % - Accent3 4 3 9 2" xfId="14021" xr:uid="{00000000-0005-0000-0000-0000C6270000}"/>
    <cellStyle name="20 % - Accent3 4 3 9 2 2" xfId="24253" xr:uid="{00000000-0005-0000-0000-0000C7270000}"/>
    <cellStyle name="20 % - Accent3 4 3 9 2 2 2" xfId="52165" xr:uid="{00000000-0005-0000-0000-0000C8270000}"/>
    <cellStyle name="20 % - Accent3 4 3 9 2 3" xfId="41933" xr:uid="{00000000-0005-0000-0000-0000C9270000}"/>
    <cellStyle name="20 % - Accent3 4 3 9 3" xfId="19137" xr:uid="{00000000-0005-0000-0000-0000CA270000}"/>
    <cellStyle name="20 % - Accent3 4 3 9 3 2" xfId="47049" xr:uid="{00000000-0005-0000-0000-0000CB270000}"/>
    <cellStyle name="20 % - Accent3 4 3 9 4" xfId="36817" xr:uid="{00000000-0005-0000-0000-0000CC270000}"/>
    <cellStyle name="20 % - Accent3 4 4" xfId="501" xr:uid="{00000000-0005-0000-0000-0000CD270000}"/>
    <cellStyle name="20 % - Accent3 4 4 2" xfId="2643" xr:uid="{00000000-0005-0000-0000-0000CE270000}"/>
    <cellStyle name="20 % - Accent3 4 4 2 2" xfId="6199" xr:uid="{00000000-0005-0000-0000-0000CF270000}"/>
    <cellStyle name="20 % - Accent3 4 4 2 2 2" xfId="14023" xr:uid="{00000000-0005-0000-0000-0000D0270000}"/>
    <cellStyle name="20 % - Accent3 4 4 2 2 2 2" xfId="41935" xr:uid="{00000000-0005-0000-0000-0000D1270000}"/>
    <cellStyle name="20 % - Accent3 4 4 2 2 3" xfId="24255" xr:uid="{00000000-0005-0000-0000-0000D2270000}"/>
    <cellStyle name="20 % - Accent3 4 4 2 2 3 2" xfId="52167" xr:uid="{00000000-0005-0000-0000-0000D3270000}"/>
    <cellStyle name="20 % - Accent3 4 4 2 2 4" xfId="34120" xr:uid="{00000000-0005-0000-0000-0000D4270000}"/>
    <cellStyle name="20 % - Accent3 4 4 2 3" xfId="8907" xr:uid="{00000000-0005-0000-0000-0000D5270000}"/>
    <cellStyle name="20 % - Accent3 4 4 2 3 2" xfId="36819" xr:uid="{00000000-0005-0000-0000-0000D6270000}"/>
    <cellStyle name="20 % - Accent3 4 4 2 4" xfId="19139" xr:uid="{00000000-0005-0000-0000-0000D7270000}"/>
    <cellStyle name="20 % - Accent3 4 4 2 4 2" xfId="47051" xr:uid="{00000000-0005-0000-0000-0000D8270000}"/>
    <cellStyle name="20 % - Accent3 4 4 2 5" xfId="30564" xr:uid="{00000000-0005-0000-0000-0000D9270000}"/>
    <cellStyle name="20 % - Accent3 4 4 3" xfId="3343" xr:uid="{00000000-0005-0000-0000-0000DA270000}"/>
    <cellStyle name="20 % - Accent3 4 4 3 2" xfId="6899" xr:uid="{00000000-0005-0000-0000-0000DB270000}"/>
    <cellStyle name="20 % - Accent3 4 4 3 2 2" xfId="34820" xr:uid="{00000000-0005-0000-0000-0000DC270000}"/>
    <cellStyle name="20 % - Accent3 4 4 3 3" xfId="14022" xr:uid="{00000000-0005-0000-0000-0000DD270000}"/>
    <cellStyle name="20 % - Accent3 4 4 3 3 2" xfId="41934" xr:uid="{00000000-0005-0000-0000-0000DE270000}"/>
    <cellStyle name="20 % - Accent3 4 4 3 4" xfId="24254" xr:uid="{00000000-0005-0000-0000-0000DF270000}"/>
    <cellStyle name="20 % - Accent3 4 4 3 4 2" xfId="52166" xr:uid="{00000000-0005-0000-0000-0000E0270000}"/>
    <cellStyle name="20 % - Accent3 4 4 3 5" xfId="31264" xr:uid="{00000000-0005-0000-0000-0000E1270000}"/>
    <cellStyle name="20 % - Accent3 4 4 4" xfId="921" xr:uid="{00000000-0005-0000-0000-0000E2270000}"/>
    <cellStyle name="20 % - Accent3 4 4 4 2" xfId="4477" xr:uid="{00000000-0005-0000-0000-0000E3270000}"/>
    <cellStyle name="20 % - Accent3 4 4 4 2 2" xfId="32398" xr:uid="{00000000-0005-0000-0000-0000E4270000}"/>
    <cellStyle name="20 % - Accent3 4 4 4 3" xfId="28842" xr:uid="{00000000-0005-0000-0000-0000E5270000}"/>
    <cellStyle name="20 % - Accent3 4 4 5" xfId="4057" xr:uid="{00000000-0005-0000-0000-0000E6270000}"/>
    <cellStyle name="20 % - Accent3 4 4 5 2" xfId="31978" xr:uid="{00000000-0005-0000-0000-0000E7270000}"/>
    <cellStyle name="20 % - Accent3 4 4 6" xfId="8906" xr:uid="{00000000-0005-0000-0000-0000E8270000}"/>
    <cellStyle name="20 % - Accent3 4 4 6 2" xfId="36818" xr:uid="{00000000-0005-0000-0000-0000E9270000}"/>
    <cellStyle name="20 % - Accent3 4 4 7" xfId="19138" xr:uid="{00000000-0005-0000-0000-0000EA270000}"/>
    <cellStyle name="20 % - Accent3 4 4 7 2" xfId="47050" xr:uid="{00000000-0005-0000-0000-0000EB270000}"/>
    <cellStyle name="20 % - Accent3 4 4 8" xfId="28422" xr:uid="{00000000-0005-0000-0000-0000EC270000}"/>
    <cellStyle name="20 % - Accent3 4 5" xfId="1243" xr:uid="{00000000-0005-0000-0000-0000ED270000}"/>
    <cellStyle name="20 % - Accent3 4 5 2" xfId="4799" xr:uid="{00000000-0005-0000-0000-0000EE270000}"/>
    <cellStyle name="20 % - Accent3 4 5 2 2" xfId="14025" xr:uid="{00000000-0005-0000-0000-0000EF270000}"/>
    <cellStyle name="20 % - Accent3 4 5 2 2 2" xfId="24257" xr:uid="{00000000-0005-0000-0000-0000F0270000}"/>
    <cellStyle name="20 % - Accent3 4 5 2 2 2 2" xfId="52169" xr:uid="{00000000-0005-0000-0000-0000F1270000}"/>
    <cellStyle name="20 % - Accent3 4 5 2 2 3" xfId="41937" xr:uid="{00000000-0005-0000-0000-0000F2270000}"/>
    <cellStyle name="20 % - Accent3 4 5 2 3" xfId="8909" xr:uid="{00000000-0005-0000-0000-0000F3270000}"/>
    <cellStyle name="20 % - Accent3 4 5 2 3 2" xfId="36821" xr:uid="{00000000-0005-0000-0000-0000F4270000}"/>
    <cellStyle name="20 % - Accent3 4 5 2 4" xfId="19141" xr:uid="{00000000-0005-0000-0000-0000F5270000}"/>
    <cellStyle name="20 % - Accent3 4 5 2 4 2" xfId="47053" xr:uid="{00000000-0005-0000-0000-0000F6270000}"/>
    <cellStyle name="20 % - Accent3 4 5 2 5" xfId="32720" xr:uid="{00000000-0005-0000-0000-0000F7270000}"/>
    <cellStyle name="20 % - Accent3 4 5 3" xfId="14024" xr:uid="{00000000-0005-0000-0000-0000F8270000}"/>
    <cellStyle name="20 % - Accent3 4 5 3 2" xfId="24256" xr:uid="{00000000-0005-0000-0000-0000F9270000}"/>
    <cellStyle name="20 % - Accent3 4 5 3 2 2" xfId="52168" xr:uid="{00000000-0005-0000-0000-0000FA270000}"/>
    <cellStyle name="20 % - Accent3 4 5 3 3" xfId="41936" xr:uid="{00000000-0005-0000-0000-0000FB270000}"/>
    <cellStyle name="20 % - Accent3 4 5 4" xfId="8908" xr:uid="{00000000-0005-0000-0000-0000FC270000}"/>
    <cellStyle name="20 % - Accent3 4 5 4 2" xfId="36820" xr:uid="{00000000-0005-0000-0000-0000FD270000}"/>
    <cellStyle name="20 % - Accent3 4 5 5" xfId="19140" xr:uid="{00000000-0005-0000-0000-0000FE270000}"/>
    <cellStyle name="20 % - Accent3 4 5 5 2" xfId="47052" xr:uid="{00000000-0005-0000-0000-0000FF270000}"/>
    <cellStyle name="20 % - Accent3 4 5 6" xfId="29164" xr:uid="{00000000-0005-0000-0000-000000280000}"/>
    <cellStyle name="20 % - Accent3 4 6" xfId="1467" xr:uid="{00000000-0005-0000-0000-000001280000}"/>
    <cellStyle name="20 % - Accent3 4 6 2" xfId="5023" xr:uid="{00000000-0005-0000-0000-000002280000}"/>
    <cellStyle name="20 % - Accent3 4 6 2 2" xfId="14027" xr:uid="{00000000-0005-0000-0000-000003280000}"/>
    <cellStyle name="20 % - Accent3 4 6 2 2 2" xfId="24259" xr:uid="{00000000-0005-0000-0000-000004280000}"/>
    <cellStyle name="20 % - Accent3 4 6 2 2 2 2" xfId="52171" xr:uid="{00000000-0005-0000-0000-000005280000}"/>
    <cellStyle name="20 % - Accent3 4 6 2 2 3" xfId="41939" xr:uid="{00000000-0005-0000-0000-000006280000}"/>
    <cellStyle name="20 % - Accent3 4 6 2 3" xfId="8911" xr:uid="{00000000-0005-0000-0000-000007280000}"/>
    <cellStyle name="20 % - Accent3 4 6 2 3 2" xfId="36823" xr:uid="{00000000-0005-0000-0000-000008280000}"/>
    <cellStyle name="20 % - Accent3 4 6 2 4" xfId="19143" xr:uid="{00000000-0005-0000-0000-000009280000}"/>
    <cellStyle name="20 % - Accent3 4 6 2 4 2" xfId="47055" xr:uid="{00000000-0005-0000-0000-00000A280000}"/>
    <cellStyle name="20 % - Accent3 4 6 2 5" xfId="32944" xr:uid="{00000000-0005-0000-0000-00000B280000}"/>
    <cellStyle name="20 % - Accent3 4 6 3" xfId="14026" xr:uid="{00000000-0005-0000-0000-00000C280000}"/>
    <cellStyle name="20 % - Accent3 4 6 3 2" xfId="24258" xr:uid="{00000000-0005-0000-0000-00000D280000}"/>
    <cellStyle name="20 % - Accent3 4 6 3 2 2" xfId="52170" xr:uid="{00000000-0005-0000-0000-00000E280000}"/>
    <cellStyle name="20 % - Accent3 4 6 3 3" xfId="41938" xr:uid="{00000000-0005-0000-0000-00000F280000}"/>
    <cellStyle name="20 % - Accent3 4 6 4" xfId="8910" xr:uid="{00000000-0005-0000-0000-000010280000}"/>
    <cellStyle name="20 % - Accent3 4 6 4 2" xfId="36822" xr:uid="{00000000-0005-0000-0000-000011280000}"/>
    <cellStyle name="20 % - Accent3 4 6 5" xfId="19142" xr:uid="{00000000-0005-0000-0000-000012280000}"/>
    <cellStyle name="20 % - Accent3 4 6 5 2" xfId="47054" xr:uid="{00000000-0005-0000-0000-000013280000}"/>
    <cellStyle name="20 % - Accent3 4 6 6" xfId="29388" xr:uid="{00000000-0005-0000-0000-000014280000}"/>
    <cellStyle name="20 % - Accent3 4 7" xfId="1873" xr:uid="{00000000-0005-0000-0000-000015280000}"/>
    <cellStyle name="20 % - Accent3 4 7 2" xfId="5429" xr:uid="{00000000-0005-0000-0000-000016280000}"/>
    <cellStyle name="20 % - Accent3 4 7 2 2" xfId="14029" xr:uid="{00000000-0005-0000-0000-000017280000}"/>
    <cellStyle name="20 % - Accent3 4 7 2 2 2" xfId="24261" xr:uid="{00000000-0005-0000-0000-000018280000}"/>
    <cellStyle name="20 % - Accent3 4 7 2 2 2 2" xfId="52173" xr:uid="{00000000-0005-0000-0000-000019280000}"/>
    <cellStyle name="20 % - Accent3 4 7 2 2 3" xfId="41941" xr:uid="{00000000-0005-0000-0000-00001A280000}"/>
    <cellStyle name="20 % - Accent3 4 7 2 3" xfId="8913" xr:uid="{00000000-0005-0000-0000-00001B280000}"/>
    <cellStyle name="20 % - Accent3 4 7 2 3 2" xfId="36825" xr:uid="{00000000-0005-0000-0000-00001C280000}"/>
    <cellStyle name="20 % - Accent3 4 7 2 4" xfId="19145" xr:uid="{00000000-0005-0000-0000-00001D280000}"/>
    <cellStyle name="20 % - Accent3 4 7 2 4 2" xfId="47057" xr:uid="{00000000-0005-0000-0000-00001E280000}"/>
    <cellStyle name="20 % - Accent3 4 7 2 5" xfId="33350" xr:uid="{00000000-0005-0000-0000-00001F280000}"/>
    <cellStyle name="20 % - Accent3 4 7 3" xfId="14028" xr:uid="{00000000-0005-0000-0000-000020280000}"/>
    <cellStyle name="20 % - Accent3 4 7 3 2" xfId="24260" xr:uid="{00000000-0005-0000-0000-000021280000}"/>
    <cellStyle name="20 % - Accent3 4 7 3 2 2" xfId="52172" xr:uid="{00000000-0005-0000-0000-000022280000}"/>
    <cellStyle name="20 % - Accent3 4 7 3 3" xfId="41940" xr:uid="{00000000-0005-0000-0000-000023280000}"/>
    <cellStyle name="20 % - Accent3 4 7 4" xfId="8912" xr:uid="{00000000-0005-0000-0000-000024280000}"/>
    <cellStyle name="20 % - Accent3 4 7 4 2" xfId="36824" xr:uid="{00000000-0005-0000-0000-000025280000}"/>
    <cellStyle name="20 % - Accent3 4 7 5" xfId="19144" xr:uid="{00000000-0005-0000-0000-000026280000}"/>
    <cellStyle name="20 % - Accent3 4 7 5 2" xfId="47056" xr:uid="{00000000-0005-0000-0000-000027280000}"/>
    <cellStyle name="20 % - Accent3 4 7 6" xfId="29794" xr:uid="{00000000-0005-0000-0000-000028280000}"/>
    <cellStyle name="20 % - Accent3 4 8" xfId="2279" xr:uid="{00000000-0005-0000-0000-000029280000}"/>
    <cellStyle name="20 % - Accent3 4 8 2" xfId="5835" xr:uid="{00000000-0005-0000-0000-00002A280000}"/>
    <cellStyle name="20 % - Accent3 4 8 2 2" xfId="14031" xr:uid="{00000000-0005-0000-0000-00002B280000}"/>
    <cellStyle name="20 % - Accent3 4 8 2 2 2" xfId="24263" xr:uid="{00000000-0005-0000-0000-00002C280000}"/>
    <cellStyle name="20 % - Accent3 4 8 2 2 2 2" xfId="52175" xr:uid="{00000000-0005-0000-0000-00002D280000}"/>
    <cellStyle name="20 % - Accent3 4 8 2 2 3" xfId="41943" xr:uid="{00000000-0005-0000-0000-00002E280000}"/>
    <cellStyle name="20 % - Accent3 4 8 2 3" xfId="8915" xr:uid="{00000000-0005-0000-0000-00002F280000}"/>
    <cellStyle name="20 % - Accent3 4 8 2 3 2" xfId="36827" xr:uid="{00000000-0005-0000-0000-000030280000}"/>
    <cellStyle name="20 % - Accent3 4 8 2 4" xfId="19147" xr:uid="{00000000-0005-0000-0000-000031280000}"/>
    <cellStyle name="20 % - Accent3 4 8 2 4 2" xfId="47059" xr:uid="{00000000-0005-0000-0000-000032280000}"/>
    <cellStyle name="20 % - Accent3 4 8 2 5" xfId="33756" xr:uid="{00000000-0005-0000-0000-000033280000}"/>
    <cellStyle name="20 % - Accent3 4 8 3" xfId="14030" xr:uid="{00000000-0005-0000-0000-000034280000}"/>
    <cellStyle name="20 % - Accent3 4 8 3 2" xfId="24262" xr:uid="{00000000-0005-0000-0000-000035280000}"/>
    <cellStyle name="20 % - Accent3 4 8 3 2 2" xfId="52174" xr:uid="{00000000-0005-0000-0000-000036280000}"/>
    <cellStyle name="20 % - Accent3 4 8 3 3" xfId="41942" xr:uid="{00000000-0005-0000-0000-000037280000}"/>
    <cellStyle name="20 % - Accent3 4 8 4" xfId="8914" xr:uid="{00000000-0005-0000-0000-000038280000}"/>
    <cellStyle name="20 % - Accent3 4 8 4 2" xfId="36826" xr:uid="{00000000-0005-0000-0000-000039280000}"/>
    <cellStyle name="20 % - Accent3 4 8 5" xfId="19146" xr:uid="{00000000-0005-0000-0000-00003A280000}"/>
    <cellStyle name="20 % - Accent3 4 8 5 2" xfId="47058" xr:uid="{00000000-0005-0000-0000-00003B280000}"/>
    <cellStyle name="20 % - Accent3 4 8 6" xfId="30200" xr:uid="{00000000-0005-0000-0000-00003C280000}"/>
    <cellStyle name="20 % - Accent3 4 9" xfId="2979" xr:uid="{00000000-0005-0000-0000-00003D280000}"/>
    <cellStyle name="20 % - Accent3 4 9 2" xfId="6535" xr:uid="{00000000-0005-0000-0000-00003E280000}"/>
    <cellStyle name="20 % - Accent3 4 9 2 2" xfId="14033" xr:uid="{00000000-0005-0000-0000-00003F280000}"/>
    <cellStyle name="20 % - Accent3 4 9 2 2 2" xfId="24265" xr:uid="{00000000-0005-0000-0000-000040280000}"/>
    <cellStyle name="20 % - Accent3 4 9 2 2 2 2" xfId="52177" xr:uid="{00000000-0005-0000-0000-000041280000}"/>
    <cellStyle name="20 % - Accent3 4 9 2 2 3" xfId="41945" xr:uid="{00000000-0005-0000-0000-000042280000}"/>
    <cellStyle name="20 % - Accent3 4 9 2 3" xfId="8917" xr:uid="{00000000-0005-0000-0000-000043280000}"/>
    <cellStyle name="20 % - Accent3 4 9 2 3 2" xfId="36829" xr:uid="{00000000-0005-0000-0000-000044280000}"/>
    <cellStyle name="20 % - Accent3 4 9 2 4" xfId="19149" xr:uid="{00000000-0005-0000-0000-000045280000}"/>
    <cellStyle name="20 % - Accent3 4 9 2 4 2" xfId="47061" xr:uid="{00000000-0005-0000-0000-000046280000}"/>
    <cellStyle name="20 % - Accent3 4 9 2 5" xfId="34456" xr:uid="{00000000-0005-0000-0000-000047280000}"/>
    <cellStyle name="20 % - Accent3 4 9 3" xfId="14032" xr:uid="{00000000-0005-0000-0000-000048280000}"/>
    <cellStyle name="20 % - Accent3 4 9 3 2" xfId="24264" xr:uid="{00000000-0005-0000-0000-000049280000}"/>
    <cellStyle name="20 % - Accent3 4 9 3 2 2" xfId="52176" xr:uid="{00000000-0005-0000-0000-00004A280000}"/>
    <cellStyle name="20 % - Accent3 4 9 3 3" xfId="41944" xr:uid="{00000000-0005-0000-0000-00004B280000}"/>
    <cellStyle name="20 % - Accent3 4 9 4" xfId="8916" xr:uid="{00000000-0005-0000-0000-00004C280000}"/>
    <cellStyle name="20 % - Accent3 4 9 4 2" xfId="36828" xr:uid="{00000000-0005-0000-0000-00004D280000}"/>
    <cellStyle name="20 % - Accent3 4 9 5" xfId="19148" xr:uid="{00000000-0005-0000-0000-00004E280000}"/>
    <cellStyle name="20 % - Accent3 4 9 5 2" xfId="47060" xr:uid="{00000000-0005-0000-0000-00004F280000}"/>
    <cellStyle name="20 % - Accent3 4 9 6" xfId="30900" xr:uid="{00000000-0005-0000-0000-000050280000}"/>
    <cellStyle name="20 % - Accent3 5" xfId="151" xr:uid="{00000000-0005-0000-0000-000051280000}"/>
    <cellStyle name="20 % - Accent3 5 10" xfId="3707" xr:uid="{00000000-0005-0000-0000-000052280000}"/>
    <cellStyle name="20 % - Accent3 5 10 2" xfId="8919" xr:uid="{00000000-0005-0000-0000-000053280000}"/>
    <cellStyle name="20 % - Accent3 5 10 2 2" xfId="14035" xr:uid="{00000000-0005-0000-0000-000054280000}"/>
    <cellStyle name="20 % - Accent3 5 10 2 2 2" xfId="24267" xr:uid="{00000000-0005-0000-0000-000055280000}"/>
    <cellStyle name="20 % - Accent3 5 10 2 2 2 2" xfId="52179" xr:uid="{00000000-0005-0000-0000-000056280000}"/>
    <cellStyle name="20 % - Accent3 5 10 2 2 3" xfId="41947" xr:uid="{00000000-0005-0000-0000-000057280000}"/>
    <cellStyle name="20 % - Accent3 5 10 2 3" xfId="19151" xr:uid="{00000000-0005-0000-0000-000058280000}"/>
    <cellStyle name="20 % - Accent3 5 10 2 3 2" xfId="47063" xr:uid="{00000000-0005-0000-0000-000059280000}"/>
    <cellStyle name="20 % - Accent3 5 10 2 4" xfId="36831" xr:uid="{00000000-0005-0000-0000-00005A280000}"/>
    <cellStyle name="20 % - Accent3 5 10 3" xfId="14034" xr:uid="{00000000-0005-0000-0000-00005B280000}"/>
    <cellStyle name="20 % - Accent3 5 10 3 2" xfId="24266" xr:uid="{00000000-0005-0000-0000-00005C280000}"/>
    <cellStyle name="20 % - Accent3 5 10 3 2 2" xfId="52178" xr:uid="{00000000-0005-0000-0000-00005D280000}"/>
    <cellStyle name="20 % - Accent3 5 10 3 3" xfId="41946" xr:uid="{00000000-0005-0000-0000-00005E280000}"/>
    <cellStyle name="20 % - Accent3 5 10 4" xfId="8918" xr:uid="{00000000-0005-0000-0000-00005F280000}"/>
    <cellStyle name="20 % - Accent3 5 10 4 2" xfId="36830" xr:uid="{00000000-0005-0000-0000-000060280000}"/>
    <cellStyle name="20 % - Accent3 5 10 5" xfId="19150" xr:uid="{00000000-0005-0000-0000-000061280000}"/>
    <cellStyle name="20 % - Accent3 5 10 5 2" xfId="47062" xr:uid="{00000000-0005-0000-0000-000062280000}"/>
    <cellStyle name="20 % - Accent3 5 10 6" xfId="31628" xr:uid="{00000000-0005-0000-0000-000063280000}"/>
    <cellStyle name="20 % - Accent3 5 11" xfId="7221" xr:uid="{00000000-0005-0000-0000-000064280000}"/>
    <cellStyle name="20 % - Accent3 5 11 2" xfId="14036" xr:uid="{00000000-0005-0000-0000-000065280000}"/>
    <cellStyle name="20 % - Accent3 5 11 2 2" xfId="24268" xr:uid="{00000000-0005-0000-0000-000066280000}"/>
    <cellStyle name="20 % - Accent3 5 11 2 2 2" xfId="52180" xr:uid="{00000000-0005-0000-0000-000067280000}"/>
    <cellStyle name="20 % - Accent3 5 11 2 3" xfId="41948" xr:uid="{00000000-0005-0000-0000-000068280000}"/>
    <cellStyle name="20 % - Accent3 5 11 3" xfId="8920" xr:uid="{00000000-0005-0000-0000-000069280000}"/>
    <cellStyle name="20 % - Accent3 5 11 3 2" xfId="36832" xr:uid="{00000000-0005-0000-0000-00006A280000}"/>
    <cellStyle name="20 % - Accent3 5 11 4" xfId="19152" xr:uid="{00000000-0005-0000-0000-00006B280000}"/>
    <cellStyle name="20 % - Accent3 5 11 4 2" xfId="47064" xr:uid="{00000000-0005-0000-0000-00006C280000}"/>
    <cellStyle name="20 % - Accent3 5 11 5" xfId="35142" xr:uid="{00000000-0005-0000-0000-00006D280000}"/>
    <cellStyle name="20 % - Accent3 5 12" xfId="8921" xr:uid="{00000000-0005-0000-0000-00006E280000}"/>
    <cellStyle name="20 % - Accent3 5 12 2" xfId="14037" xr:uid="{00000000-0005-0000-0000-00006F280000}"/>
    <cellStyle name="20 % - Accent3 5 12 2 2" xfId="24269" xr:uid="{00000000-0005-0000-0000-000070280000}"/>
    <cellStyle name="20 % - Accent3 5 12 2 2 2" xfId="52181" xr:uid="{00000000-0005-0000-0000-000071280000}"/>
    <cellStyle name="20 % - Accent3 5 12 2 3" xfId="41949" xr:uid="{00000000-0005-0000-0000-000072280000}"/>
    <cellStyle name="20 % - Accent3 5 12 3" xfId="19153" xr:uid="{00000000-0005-0000-0000-000073280000}"/>
    <cellStyle name="20 % - Accent3 5 12 3 2" xfId="47065" xr:uid="{00000000-0005-0000-0000-000074280000}"/>
    <cellStyle name="20 % - Accent3 5 12 4" xfId="36833" xr:uid="{00000000-0005-0000-0000-000075280000}"/>
    <cellStyle name="20 % - Accent3 5 13" xfId="8922" xr:uid="{00000000-0005-0000-0000-000076280000}"/>
    <cellStyle name="20 % - Accent3 5 13 2" xfId="14038" xr:uid="{00000000-0005-0000-0000-000077280000}"/>
    <cellStyle name="20 % - Accent3 5 13 2 2" xfId="24270" xr:uid="{00000000-0005-0000-0000-000078280000}"/>
    <cellStyle name="20 % - Accent3 5 13 2 2 2" xfId="52182" xr:uid="{00000000-0005-0000-0000-000079280000}"/>
    <cellStyle name="20 % - Accent3 5 13 2 3" xfId="41950" xr:uid="{00000000-0005-0000-0000-00007A280000}"/>
    <cellStyle name="20 % - Accent3 5 13 3" xfId="19154" xr:uid="{00000000-0005-0000-0000-00007B280000}"/>
    <cellStyle name="20 % - Accent3 5 13 3 2" xfId="47066" xr:uid="{00000000-0005-0000-0000-00007C280000}"/>
    <cellStyle name="20 % - Accent3 5 13 4" xfId="36834" xr:uid="{00000000-0005-0000-0000-00007D280000}"/>
    <cellStyle name="20 % - Accent3 5 14" xfId="7816" xr:uid="{00000000-0005-0000-0000-00007E280000}"/>
    <cellStyle name="20 % - Accent3 5 14 2" xfId="12933" xr:uid="{00000000-0005-0000-0000-00007F280000}"/>
    <cellStyle name="20 % - Accent3 5 14 2 2" xfId="23165" xr:uid="{00000000-0005-0000-0000-000080280000}"/>
    <cellStyle name="20 % - Accent3 5 14 2 2 2" xfId="51077" xr:uid="{00000000-0005-0000-0000-000081280000}"/>
    <cellStyle name="20 % - Accent3 5 14 2 3" xfId="40845" xr:uid="{00000000-0005-0000-0000-000082280000}"/>
    <cellStyle name="20 % - Accent3 5 14 3" xfId="18049" xr:uid="{00000000-0005-0000-0000-000083280000}"/>
    <cellStyle name="20 % - Accent3 5 14 3 2" xfId="45961" xr:uid="{00000000-0005-0000-0000-000084280000}"/>
    <cellStyle name="20 % - Accent3 5 14 4" xfId="35729" xr:uid="{00000000-0005-0000-0000-000085280000}"/>
    <cellStyle name="20 % - Accent3 5 15" xfId="12668" xr:uid="{00000000-0005-0000-0000-000086280000}"/>
    <cellStyle name="20 % - Accent3 5 15 2" xfId="22900" xr:uid="{00000000-0005-0000-0000-000087280000}"/>
    <cellStyle name="20 % - Accent3 5 15 2 2" xfId="50812" xr:uid="{00000000-0005-0000-0000-000088280000}"/>
    <cellStyle name="20 % - Accent3 5 15 3" xfId="40580" xr:uid="{00000000-0005-0000-0000-000089280000}"/>
    <cellStyle name="20 % - Accent3 5 16" xfId="7547" xr:uid="{00000000-0005-0000-0000-00008A280000}"/>
    <cellStyle name="20 % - Accent3 5 16 2" xfId="35464" xr:uid="{00000000-0005-0000-0000-00008B280000}"/>
    <cellStyle name="20 % - Accent3 5 17" xfId="17784" xr:uid="{00000000-0005-0000-0000-00008C280000}"/>
    <cellStyle name="20 % - Accent3 5 17 2" xfId="45696" xr:uid="{00000000-0005-0000-0000-00008D280000}"/>
    <cellStyle name="20 % - Accent3 5 18" xfId="28072" xr:uid="{00000000-0005-0000-0000-00008E280000}"/>
    <cellStyle name="20 % - Accent3 5 2" xfId="319" xr:uid="{00000000-0005-0000-0000-00008F280000}"/>
    <cellStyle name="20 % - Accent3 5 2 10" xfId="8923" xr:uid="{00000000-0005-0000-0000-000090280000}"/>
    <cellStyle name="20 % - Accent3 5 2 10 2" xfId="14039" xr:uid="{00000000-0005-0000-0000-000091280000}"/>
    <cellStyle name="20 % - Accent3 5 2 10 2 2" xfId="24271" xr:uid="{00000000-0005-0000-0000-000092280000}"/>
    <cellStyle name="20 % - Accent3 5 2 10 2 2 2" xfId="52183" xr:uid="{00000000-0005-0000-0000-000093280000}"/>
    <cellStyle name="20 % - Accent3 5 2 10 2 3" xfId="41951" xr:uid="{00000000-0005-0000-0000-000094280000}"/>
    <cellStyle name="20 % - Accent3 5 2 10 3" xfId="19155" xr:uid="{00000000-0005-0000-0000-000095280000}"/>
    <cellStyle name="20 % - Accent3 5 2 10 3 2" xfId="47067" xr:uid="{00000000-0005-0000-0000-000096280000}"/>
    <cellStyle name="20 % - Accent3 5 2 10 4" xfId="36835" xr:uid="{00000000-0005-0000-0000-000097280000}"/>
    <cellStyle name="20 % - Accent3 5 2 11" xfId="8924" xr:uid="{00000000-0005-0000-0000-000098280000}"/>
    <cellStyle name="20 % - Accent3 5 2 11 2" xfId="14040" xr:uid="{00000000-0005-0000-0000-000099280000}"/>
    <cellStyle name="20 % - Accent3 5 2 11 2 2" xfId="24272" xr:uid="{00000000-0005-0000-0000-00009A280000}"/>
    <cellStyle name="20 % - Accent3 5 2 11 2 2 2" xfId="52184" xr:uid="{00000000-0005-0000-0000-00009B280000}"/>
    <cellStyle name="20 % - Accent3 5 2 11 2 3" xfId="41952" xr:uid="{00000000-0005-0000-0000-00009C280000}"/>
    <cellStyle name="20 % - Accent3 5 2 11 3" xfId="19156" xr:uid="{00000000-0005-0000-0000-00009D280000}"/>
    <cellStyle name="20 % - Accent3 5 2 11 3 2" xfId="47068" xr:uid="{00000000-0005-0000-0000-00009E280000}"/>
    <cellStyle name="20 % - Accent3 5 2 11 4" xfId="36836" xr:uid="{00000000-0005-0000-0000-00009F280000}"/>
    <cellStyle name="20 % - Accent3 5 2 12" xfId="7939" xr:uid="{00000000-0005-0000-0000-0000A0280000}"/>
    <cellStyle name="20 % - Accent3 5 2 12 2" xfId="13055" xr:uid="{00000000-0005-0000-0000-0000A1280000}"/>
    <cellStyle name="20 % - Accent3 5 2 12 2 2" xfId="23287" xr:uid="{00000000-0005-0000-0000-0000A2280000}"/>
    <cellStyle name="20 % - Accent3 5 2 12 2 2 2" xfId="51199" xr:uid="{00000000-0005-0000-0000-0000A3280000}"/>
    <cellStyle name="20 % - Accent3 5 2 12 2 3" xfId="40967" xr:uid="{00000000-0005-0000-0000-0000A4280000}"/>
    <cellStyle name="20 % - Accent3 5 2 12 3" xfId="18171" xr:uid="{00000000-0005-0000-0000-0000A5280000}"/>
    <cellStyle name="20 % - Accent3 5 2 12 3 2" xfId="46083" xr:uid="{00000000-0005-0000-0000-0000A6280000}"/>
    <cellStyle name="20 % - Accent3 5 2 12 4" xfId="35851" xr:uid="{00000000-0005-0000-0000-0000A7280000}"/>
    <cellStyle name="20 % - Accent3 5 2 13" xfId="12836" xr:uid="{00000000-0005-0000-0000-0000A8280000}"/>
    <cellStyle name="20 % - Accent3 5 2 13 2" xfId="23068" xr:uid="{00000000-0005-0000-0000-0000A9280000}"/>
    <cellStyle name="20 % - Accent3 5 2 13 2 2" xfId="50980" xr:uid="{00000000-0005-0000-0000-0000AA280000}"/>
    <cellStyle name="20 % - Accent3 5 2 13 3" xfId="40748" xr:uid="{00000000-0005-0000-0000-0000AB280000}"/>
    <cellStyle name="20 % - Accent3 5 2 14" xfId="7715" xr:uid="{00000000-0005-0000-0000-0000AC280000}"/>
    <cellStyle name="20 % - Accent3 5 2 14 2" xfId="35632" xr:uid="{00000000-0005-0000-0000-0000AD280000}"/>
    <cellStyle name="20 % - Accent3 5 2 15" xfId="17952" xr:uid="{00000000-0005-0000-0000-0000AE280000}"/>
    <cellStyle name="20 % - Accent3 5 2 15 2" xfId="45864" xr:uid="{00000000-0005-0000-0000-0000AF280000}"/>
    <cellStyle name="20 % - Accent3 5 2 16" xfId="28240" xr:uid="{00000000-0005-0000-0000-0000B0280000}"/>
    <cellStyle name="20 % - Accent3 5 2 2" xfId="683" xr:uid="{00000000-0005-0000-0000-0000B1280000}"/>
    <cellStyle name="20 % - Accent3 5 2 2 2" xfId="2825" xr:uid="{00000000-0005-0000-0000-0000B2280000}"/>
    <cellStyle name="20 % - Accent3 5 2 2 2 2" xfId="6381" xr:uid="{00000000-0005-0000-0000-0000B3280000}"/>
    <cellStyle name="20 % - Accent3 5 2 2 2 2 2" xfId="14042" xr:uid="{00000000-0005-0000-0000-0000B4280000}"/>
    <cellStyle name="20 % - Accent3 5 2 2 2 2 2 2" xfId="41954" xr:uid="{00000000-0005-0000-0000-0000B5280000}"/>
    <cellStyle name="20 % - Accent3 5 2 2 2 2 3" xfId="24274" xr:uid="{00000000-0005-0000-0000-0000B6280000}"/>
    <cellStyle name="20 % - Accent3 5 2 2 2 2 3 2" xfId="52186" xr:uid="{00000000-0005-0000-0000-0000B7280000}"/>
    <cellStyle name="20 % - Accent3 5 2 2 2 2 4" xfId="34302" xr:uid="{00000000-0005-0000-0000-0000B8280000}"/>
    <cellStyle name="20 % - Accent3 5 2 2 2 3" xfId="8926" xr:uid="{00000000-0005-0000-0000-0000B9280000}"/>
    <cellStyle name="20 % - Accent3 5 2 2 2 3 2" xfId="36838" xr:uid="{00000000-0005-0000-0000-0000BA280000}"/>
    <cellStyle name="20 % - Accent3 5 2 2 2 4" xfId="19158" xr:uid="{00000000-0005-0000-0000-0000BB280000}"/>
    <cellStyle name="20 % - Accent3 5 2 2 2 4 2" xfId="47070" xr:uid="{00000000-0005-0000-0000-0000BC280000}"/>
    <cellStyle name="20 % - Accent3 5 2 2 2 5" xfId="30746" xr:uid="{00000000-0005-0000-0000-0000BD280000}"/>
    <cellStyle name="20 % - Accent3 5 2 2 3" xfId="3525" xr:uid="{00000000-0005-0000-0000-0000BE280000}"/>
    <cellStyle name="20 % - Accent3 5 2 2 3 2" xfId="7081" xr:uid="{00000000-0005-0000-0000-0000BF280000}"/>
    <cellStyle name="20 % - Accent3 5 2 2 3 2 2" xfId="35002" xr:uid="{00000000-0005-0000-0000-0000C0280000}"/>
    <cellStyle name="20 % - Accent3 5 2 2 3 3" xfId="14041" xr:uid="{00000000-0005-0000-0000-0000C1280000}"/>
    <cellStyle name="20 % - Accent3 5 2 2 3 3 2" xfId="41953" xr:uid="{00000000-0005-0000-0000-0000C2280000}"/>
    <cellStyle name="20 % - Accent3 5 2 2 3 4" xfId="24273" xr:uid="{00000000-0005-0000-0000-0000C3280000}"/>
    <cellStyle name="20 % - Accent3 5 2 2 3 4 2" xfId="52185" xr:uid="{00000000-0005-0000-0000-0000C4280000}"/>
    <cellStyle name="20 % - Accent3 5 2 2 3 5" xfId="31446" xr:uid="{00000000-0005-0000-0000-0000C5280000}"/>
    <cellStyle name="20 % - Accent3 5 2 2 4" xfId="1341" xr:uid="{00000000-0005-0000-0000-0000C6280000}"/>
    <cellStyle name="20 % - Accent3 5 2 2 4 2" xfId="4897" xr:uid="{00000000-0005-0000-0000-0000C7280000}"/>
    <cellStyle name="20 % - Accent3 5 2 2 4 2 2" xfId="32818" xr:uid="{00000000-0005-0000-0000-0000C8280000}"/>
    <cellStyle name="20 % - Accent3 5 2 2 4 3" xfId="29262" xr:uid="{00000000-0005-0000-0000-0000C9280000}"/>
    <cellStyle name="20 % - Accent3 5 2 2 5" xfId="4239" xr:uid="{00000000-0005-0000-0000-0000CA280000}"/>
    <cellStyle name="20 % - Accent3 5 2 2 5 2" xfId="32160" xr:uid="{00000000-0005-0000-0000-0000CB280000}"/>
    <cellStyle name="20 % - Accent3 5 2 2 6" xfId="8925" xr:uid="{00000000-0005-0000-0000-0000CC280000}"/>
    <cellStyle name="20 % - Accent3 5 2 2 6 2" xfId="36837" xr:uid="{00000000-0005-0000-0000-0000CD280000}"/>
    <cellStyle name="20 % - Accent3 5 2 2 7" xfId="19157" xr:uid="{00000000-0005-0000-0000-0000CE280000}"/>
    <cellStyle name="20 % - Accent3 5 2 2 7 2" xfId="47069" xr:uid="{00000000-0005-0000-0000-0000CF280000}"/>
    <cellStyle name="20 % - Accent3 5 2 2 8" xfId="28604" xr:uid="{00000000-0005-0000-0000-0000D0280000}"/>
    <cellStyle name="20 % - Accent3 5 2 3" xfId="1649" xr:uid="{00000000-0005-0000-0000-0000D1280000}"/>
    <cellStyle name="20 % - Accent3 5 2 3 2" xfId="5205" xr:uid="{00000000-0005-0000-0000-0000D2280000}"/>
    <cellStyle name="20 % - Accent3 5 2 3 2 2" xfId="14044" xr:uid="{00000000-0005-0000-0000-0000D3280000}"/>
    <cellStyle name="20 % - Accent3 5 2 3 2 2 2" xfId="24276" xr:uid="{00000000-0005-0000-0000-0000D4280000}"/>
    <cellStyle name="20 % - Accent3 5 2 3 2 2 2 2" xfId="52188" xr:uid="{00000000-0005-0000-0000-0000D5280000}"/>
    <cellStyle name="20 % - Accent3 5 2 3 2 2 3" xfId="41956" xr:uid="{00000000-0005-0000-0000-0000D6280000}"/>
    <cellStyle name="20 % - Accent3 5 2 3 2 3" xfId="8928" xr:uid="{00000000-0005-0000-0000-0000D7280000}"/>
    <cellStyle name="20 % - Accent3 5 2 3 2 3 2" xfId="36840" xr:uid="{00000000-0005-0000-0000-0000D8280000}"/>
    <cellStyle name="20 % - Accent3 5 2 3 2 4" xfId="19160" xr:uid="{00000000-0005-0000-0000-0000D9280000}"/>
    <cellStyle name="20 % - Accent3 5 2 3 2 4 2" xfId="47072" xr:uid="{00000000-0005-0000-0000-0000DA280000}"/>
    <cellStyle name="20 % - Accent3 5 2 3 2 5" xfId="33126" xr:uid="{00000000-0005-0000-0000-0000DB280000}"/>
    <cellStyle name="20 % - Accent3 5 2 3 3" xfId="14043" xr:uid="{00000000-0005-0000-0000-0000DC280000}"/>
    <cellStyle name="20 % - Accent3 5 2 3 3 2" xfId="24275" xr:uid="{00000000-0005-0000-0000-0000DD280000}"/>
    <cellStyle name="20 % - Accent3 5 2 3 3 2 2" xfId="52187" xr:uid="{00000000-0005-0000-0000-0000DE280000}"/>
    <cellStyle name="20 % - Accent3 5 2 3 3 3" xfId="41955" xr:uid="{00000000-0005-0000-0000-0000DF280000}"/>
    <cellStyle name="20 % - Accent3 5 2 3 4" xfId="8927" xr:uid="{00000000-0005-0000-0000-0000E0280000}"/>
    <cellStyle name="20 % - Accent3 5 2 3 4 2" xfId="36839" xr:uid="{00000000-0005-0000-0000-0000E1280000}"/>
    <cellStyle name="20 % - Accent3 5 2 3 5" xfId="19159" xr:uid="{00000000-0005-0000-0000-0000E2280000}"/>
    <cellStyle name="20 % - Accent3 5 2 3 5 2" xfId="47071" xr:uid="{00000000-0005-0000-0000-0000E3280000}"/>
    <cellStyle name="20 % - Accent3 5 2 3 6" xfId="29570" xr:uid="{00000000-0005-0000-0000-0000E4280000}"/>
    <cellStyle name="20 % - Accent3 5 2 4" xfId="2055" xr:uid="{00000000-0005-0000-0000-0000E5280000}"/>
    <cellStyle name="20 % - Accent3 5 2 4 2" xfId="5611" xr:uid="{00000000-0005-0000-0000-0000E6280000}"/>
    <cellStyle name="20 % - Accent3 5 2 4 2 2" xfId="14046" xr:uid="{00000000-0005-0000-0000-0000E7280000}"/>
    <cellStyle name="20 % - Accent3 5 2 4 2 2 2" xfId="24278" xr:uid="{00000000-0005-0000-0000-0000E8280000}"/>
    <cellStyle name="20 % - Accent3 5 2 4 2 2 2 2" xfId="52190" xr:uid="{00000000-0005-0000-0000-0000E9280000}"/>
    <cellStyle name="20 % - Accent3 5 2 4 2 2 3" xfId="41958" xr:uid="{00000000-0005-0000-0000-0000EA280000}"/>
    <cellStyle name="20 % - Accent3 5 2 4 2 3" xfId="8930" xr:uid="{00000000-0005-0000-0000-0000EB280000}"/>
    <cellStyle name="20 % - Accent3 5 2 4 2 3 2" xfId="36842" xr:uid="{00000000-0005-0000-0000-0000EC280000}"/>
    <cellStyle name="20 % - Accent3 5 2 4 2 4" xfId="19162" xr:uid="{00000000-0005-0000-0000-0000ED280000}"/>
    <cellStyle name="20 % - Accent3 5 2 4 2 4 2" xfId="47074" xr:uid="{00000000-0005-0000-0000-0000EE280000}"/>
    <cellStyle name="20 % - Accent3 5 2 4 2 5" xfId="33532" xr:uid="{00000000-0005-0000-0000-0000EF280000}"/>
    <cellStyle name="20 % - Accent3 5 2 4 3" xfId="14045" xr:uid="{00000000-0005-0000-0000-0000F0280000}"/>
    <cellStyle name="20 % - Accent3 5 2 4 3 2" xfId="24277" xr:uid="{00000000-0005-0000-0000-0000F1280000}"/>
    <cellStyle name="20 % - Accent3 5 2 4 3 2 2" xfId="52189" xr:uid="{00000000-0005-0000-0000-0000F2280000}"/>
    <cellStyle name="20 % - Accent3 5 2 4 3 3" xfId="41957" xr:uid="{00000000-0005-0000-0000-0000F3280000}"/>
    <cellStyle name="20 % - Accent3 5 2 4 4" xfId="8929" xr:uid="{00000000-0005-0000-0000-0000F4280000}"/>
    <cellStyle name="20 % - Accent3 5 2 4 4 2" xfId="36841" xr:uid="{00000000-0005-0000-0000-0000F5280000}"/>
    <cellStyle name="20 % - Accent3 5 2 4 5" xfId="19161" xr:uid="{00000000-0005-0000-0000-0000F6280000}"/>
    <cellStyle name="20 % - Accent3 5 2 4 5 2" xfId="47073" xr:uid="{00000000-0005-0000-0000-0000F7280000}"/>
    <cellStyle name="20 % - Accent3 5 2 4 6" xfId="29976" xr:uid="{00000000-0005-0000-0000-0000F8280000}"/>
    <cellStyle name="20 % - Accent3 5 2 5" xfId="2461" xr:uid="{00000000-0005-0000-0000-0000F9280000}"/>
    <cellStyle name="20 % - Accent3 5 2 5 2" xfId="6017" xr:uid="{00000000-0005-0000-0000-0000FA280000}"/>
    <cellStyle name="20 % - Accent3 5 2 5 2 2" xfId="14048" xr:uid="{00000000-0005-0000-0000-0000FB280000}"/>
    <cellStyle name="20 % - Accent3 5 2 5 2 2 2" xfId="24280" xr:uid="{00000000-0005-0000-0000-0000FC280000}"/>
    <cellStyle name="20 % - Accent3 5 2 5 2 2 2 2" xfId="52192" xr:uid="{00000000-0005-0000-0000-0000FD280000}"/>
    <cellStyle name="20 % - Accent3 5 2 5 2 2 3" xfId="41960" xr:uid="{00000000-0005-0000-0000-0000FE280000}"/>
    <cellStyle name="20 % - Accent3 5 2 5 2 3" xfId="8932" xr:uid="{00000000-0005-0000-0000-0000FF280000}"/>
    <cellStyle name="20 % - Accent3 5 2 5 2 3 2" xfId="36844" xr:uid="{00000000-0005-0000-0000-000000290000}"/>
    <cellStyle name="20 % - Accent3 5 2 5 2 4" xfId="19164" xr:uid="{00000000-0005-0000-0000-000001290000}"/>
    <cellStyle name="20 % - Accent3 5 2 5 2 4 2" xfId="47076" xr:uid="{00000000-0005-0000-0000-000002290000}"/>
    <cellStyle name="20 % - Accent3 5 2 5 2 5" xfId="33938" xr:uid="{00000000-0005-0000-0000-000003290000}"/>
    <cellStyle name="20 % - Accent3 5 2 5 3" xfId="14047" xr:uid="{00000000-0005-0000-0000-000004290000}"/>
    <cellStyle name="20 % - Accent3 5 2 5 3 2" xfId="24279" xr:uid="{00000000-0005-0000-0000-000005290000}"/>
    <cellStyle name="20 % - Accent3 5 2 5 3 2 2" xfId="52191" xr:uid="{00000000-0005-0000-0000-000006290000}"/>
    <cellStyle name="20 % - Accent3 5 2 5 3 3" xfId="41959" xr:uid="{00000000-0005-0000-0000-000007290000}"/>
    <cellStyle name="20 % - Accent3 5 2 5 4" xfId="8931" xr:uid="{00000000-0005-0000-0000-000008290000}"/>
    <cellStyle name="20 % - Accent3 5 2 5 4 2" xfId="36843" xr:uid="{00000000-0005-0000-0000-000009290000}"/>
    <cellStyle name="20 % - Accent3 5 2 5 5" xfId="19163" xr:uid="{00000000-0005-0000-0000-00000A290000}"/>
    <cellStyle name="20 % - Accent3 5 2 5 5 2" xfId="47075" xr:uid="{00000000-0005-0000-0000-00000B290000}"/>
    <cellStyle name="20 % - Accent3 5 2 5 6" xfId="30382" xr:uid="{00000000-0005-0000-0000-00000C290000}"/>
    <cellStyle name="20 % - Accent3 5 2 6" xfId="3161" xr:uid="{00000000-0005-0000-0000-00000D290000}"/>
    <cellStyle name="20 % - Accent3 5 2 6 2" xfId="6717" xr:uid="{00000000-0005-0000-0000-00000E290000}"/>
    <cellStyle name="20 % - Accent3 5 2 6 2 2" xfId="14050" xr:uid="{00000000-0005-0000-0000-00000F290000}"/>
    <cellStyle name="20 % - Accent3 5 2 6 2 2 2" xfId="24282" xr:uid="{00000000-0005-0000-0000-000010290000}"/>
    <cellStyle name="20 % - Accent3 5 2 6 2 2 2 2" xfId="52194" xr:uid="{00000000-0005-0000-0000-000011290000}"/>
    <cellStyle name="20 % - Accent3 5 2 6 2 2 3" xfId="41962" xr:uid="{00000000-0005-0000-0000-000012290000}"/>
    <cellStyle name="20 % - Accent3 5 2 6 2 3" xfId="8934" xr:uid="{00000000-0005-0000-0000-000013290000}"/>
    <cellStyle name="20 % - Accent3 5 2 6 2 3 2" xfId="36846" xr:uid="{00000000-0005-0000-0000-000014290000}"/>
    <cellStyle name="20 % - Accent3 5 2 6 2 4" xfId="19166" xr:uid="{00000000-0005-0000-0000-000015290000}"/>
    <cellStyle name="20 % - Accent3 5 2 6 2 4 2" xfId="47078" xr:uid="{00000000-0005-0000-0000-000016290000}"/>
    <cellStyle name="20 % - Accent3 5 2 6 2 5" xfId="34638" xr:uid="{00000000-0005-0000-0000-000017290000}"/>
    <cellStyle name="20 % - Accent3 5 2 6 3" xfId="14049" xr:uid="{00000000-0005-0000-0000-000018290000}"/>
    <cellStyle name="20 % - Accent3 5 2 6 3 2" xfId="24281" xr:uid="{00000000-0005-0000-0000-000019290000}"/>
    <cellStyle name="20 % - Accent3 5 2 6 3 2 2" xfId="52193" xr:uid="{00000000-0005-0000-0000-00001A290000}"/>
    <cellStyle name="20 % - Accent3 5 2 6 3 3" xfId="41961" xr:uid="{00000000-0005-0000-0000-00001B290000}"/>
    <cellStyle name="20 % - Accent3 5 2 6 4" xfId="8933" xr:uid="{00000000-0005-0000-0000-00001C290000}"/>
    <cellStyle name="20 % - Accent3 5 2 6 4 2" xfId="36845" xr:uid="{00000000-0005-0000-0000-00001D290000}"/>
    <cellStyle name="20 % - Accent3 5 2 6 5" xfId="19165" xr:uid="{00000000-0005-0000-0000-00001E290000}"/>
    <cellStyle name="20 % - Accent3 5 2 6 5 2" xfId="47077" xr:uid="{00000000-0005-0000-0000-00001F290000}"/>
    <cellStyle name="20 % - Accent3 5 2 6 6" xfId="31082" xr:uid="{00000000-0005-0000-0000-000020290000}"/>
    <cellStyle name="20 % - Accent3 5 2 7" xfId="1103" xr:uid="{00000000-0005-0000-0000-000021290000}"/>
    <cellStyle name="20 % - Accent3 5 2 7 2" xfId="4659" xr:uid="{00000000-0005-0000-0000-000022290000}"/>
    <cellStyle name="20 % - Accent3 5 2 7 2 2" xfId="14052" xr:uid="{00000000-0005-0000-0000-000023290000}"/>
    <cellStyle name="20 % - Accent3 5 2 7 2 2 2" xfId="24284" xr:uid="{00000000-0005-0000-0000-000024290000}"/>
    <cellStyle name="20 % - Accent3 5 2 7 2 2 2 2" xfId="52196" xr:uid="{00000000-0005-0000-0000-000025290000}"/>
    <cellStyle name="20 % - Accent3 5 2 7 2 2 3" xfId="41964" xr:uid="{00000000-0005-0000-0000-000026290000}"/>
    <cellStyle name="20 % - Accent3 5 2 7 2 3" xfId="8936" xr:uid="{00000000-0005-0000-0000-000027290000}"/>
    <cellStyle name="20 % - Accent3 5 2 7 2 3 2" xfId="36848" xr:uid="{00000000-0005-0000-0000-000028290000}"/>
    <cellStyle name="20 % - Accent3 5 2 7 2 4" xfId="19168" xr:uid="{00000000-0005-0000-0000-000029290000}"/>
    <cellStyle name="20 % - Accent3 5 2 7 2 4 2" xfId="47080" xr:uid="{00000000-0005-0000-0000-00002A290000}"/>
    <cellStyle name="20 % - Accent3 5 2 7 2 5" xfId="32580" xr:uid="{00000000-0005-0000-0000-00002B290000}"/>
    <cellStyle name="20 % - Accent3 5 2 7 3" xfId="14051" xr:uid="{00000000-0005-0000-0000-00002C290000}"/>
    <cellStyle name="20 % - Accent3 5 2 7 3 2" xfId="24283" xr:uid="{00000000-0005-0000-0000-00002D290000}"/>
    <cellStyle name="20 % - Accent3 5 2 7 3 2 2" xfId="52195" xr:uid="{00000000-0005-0000-0000-00002E290000}"/>
    <cellStyle name="20 % - Accent3 5 2 7 3 3" xfId="41963" xr:uid="{00000000-0005-0000-0000-00002F290000}"/>
    <cellStyle name="20 % - Accent3 5 2 7 4" xfId="8935" xr:uid="{00000000-0005-0000-0000-000030290000}"/>
    <cellStyle name="20 % - Accent3 5 2 7 4 2" xfId="36847" xr:uid="{00000000-0005-0000-0000-000031290000}"/>
    <cellStyle name="20 % - Accent3 5 2 7 5" xfId="19167" xr:uid="{00000000-0005-0000-0000-000032290000}"/>
    <cellStyle name="20 % - Accent3 5 2 7 5 2" xfId="47079" xr:uid="{00000000-0005-0000-0000-000033290000}"/>
    <cellStyle name="20 % - Accent3 5 2 7 6" xfId="29024" xr:uid="{00000000-0005-0000-0000-000034290000}"/>
    <cellStyle name="20 % - Accent3 5 2 8" xfId="3875" xr:uid="{00000000-0005-0000-0000-000035290000}"/>
    <cellStyle name="20 % - Accent3 5 2 8 2" xfId="8938" xr:uid="{00000000-0005-0000-0000-000036290000}"/>
    <cellStyle name="20 % - Accent3 5 2 8 2 2" xfId="14054" xr:uid="{00000000-0005-0000-0000-000037290000}"/>
    <cellStyle name="20 % - Accent3 5 2 8 2 2 2" xfId="24286" xr:uid="{00000000-0005-0000-0000-000038290000}"/>
    <cellStyle name="20 % - Accent3 5 2 8 2 2 2 2" xfId="52198" xr:uid="{00000000-0005-0000-0000-000039290000}"/>
    <cellStyle name="20 % - Accent3 5 2 8 2 2 3" xfId="41966" xr:uid="{00000000-0005-0000-0000-00003A290000}"/>
    <cellStyle name="20 % - Accent3 5 2 8 2 3" xfId="19170" xr:uid="{00000000-0005-0000-0000-00003B290000}"/>
    <cellStyle name="20 % - Accent3 5 2 8 2 3 2" xfId="47082" xr:uid="{00000000-0005-0000-0000-00003C290000}"/>
    <cellStyle name="20 % - Accent3 5 2 8 2 4" xfId="36850" xr:uid="{00000000-0005-0000-0000-00003D290000}"/>
    <cellStyle name="20 % - Accent3 5 2 8 3" xfId="14053" xr:uid="{00000000-0005-0000-0000-00003E290000}"/>
    <cellStyle name="20 % - Accent3 5 2 8 3 2" xfId="24285" xr:uid="{00000000-0005-0000-0000-00003F290000}"/>
    <cellStyle name="20 % - Accent3 5 2 8 3 2 2" xfId="52197" xr:uid="{00000000-0005-0000-0000-000040290000}"/>
    <cellStyle name="20 % - Accent3 5 2 8 3 3" xfId="41965" xr:uid="{00000000-0005-0000-0000-000041290000}"/>
    <cellStyle name="20 % - Accent3 5 2 8 4" xfId="8937" xr:uid="{00000000-0005-0000-0000-000042290000}"/>
    <cellStyle name="20 % - Accent3 5 2 8 4 2" xfId="36849" xr:uid="{00000000-0005-0000-0000-000043290000}"/>
    <cellStyle name="20 % - Accent3 5 2 8 5" xfId="19169" xr:uid="{00000000-0005-0000-0000-000044290000}"/>
    <cellStyle name="20 % - Accent3 5 2 8 5 2" xfId="47081" xr:uid="{00000000-0005-0000-0000-000045290000}"/>
    <cellStyle name="20 % - Accent3 5 2 8 6" xfId="31796" xr:uid="{00000000-0005-0000-0000-000046290000}"/>
    <cellStyle name="20 % - Accent3 5 2 9" xfId="7389" xr:uid="{00000000-0005-0000-0000-000047290000}"/>
    <cellStyle name="20 % - Accent3 5 2 9 2" xfId="14055" xr:uid="{00000000-0005-0000-0000-000048290000}"/>
    <cellStyle name="20 % - Accent3 5 2 9 2 2" xfId="24287" xr:uid="{00000000-0005-0000-0000-000049290000}"/>
    <cellStyle name="20 % - Accent3 5 2 9 2 2 2" xfId="52199" xr:uid="{00000000-0005-0000-0000-00004A290000}"/>
    <cellStyle name="20 % - Accent3 5 2 9 2 3" xfId="41967" xr:uid="{00000000-0005-0000-0000-00004B290000}"/>
    <cellStyle name="20 % - Accent3 5 2 9 3" xfId="8939" xr:uid="{00000000-0005-0000-0000-00004C290000}"/>
    <cellStyle name="20 % - Accent3 5 2 9 3 2" xfId="36851" xr:uid="{00000000-0005-0000-0000-00004D290000}"/>
    <cellStyle name="20 % - Accent3 5 2 9 4" xfId="19171" xr:uid="{00000000-0005-0000-0000-00004E290000}"/>
    <cellStyle name="20 % - Accent3 5 2 9 4 2" xfId="47083" xr:uid="{00000000-0005-0000-0000-00004F290000}"/>
    <cellStyle name="20 % - Accent3 5 2 9 5" xfId="35310" xr:uid="{00000000-0005-0000-0000-000050290000}"/>
    <cellStyle name="20 % - Accent3 5 3" xfId="235" xr:uid="{00000000-0005-0000-0000-000051290000}"/>
    <cellStyle name="20 % - Accent3 5 3 10" xfId="7940" xr:uid="{00000000-0005-0000-0000-000052290000}"/>
    <cellStyle name="20 % - Accent3 5 3 10 2" xfId="13056" xr:uid="{00000000-0005-0000-0000-000053290000}"/>
    <cellStyle name="20 % - Accent3 5 3 10 2 2" xfId="23288" xr:uid="{00000000-0005-0000-0000-000054290000}"/>
    <cellStyle name="20 % - Accent3 5 3 10 2 2 2" xfId="51200" xr:uid="{00000000-0005-0000-0000-000055290000}"/>
    <cellStyle name="20 % - Accent3 5 3 10 2 3" xfId="40968" xr:uid="{00000000-0005-0000-0000-000056290000}"/>
    <cellStyle name="20 % - Accent3 5 3 10 3" xfId="18172" xr:uid="{00000000-0005-0000-0000-000057290000}"/>
    <cellStyle name="20 % - Accent3 5 3 10 3 2" xfId="46084" xr:uid="{00000000-0005-0000-0000-000058290000}"/>
    <cellStyle name="20 % - Accent3 5 3 10 4" xfId="35852" xr:uid="{00000000-0005-0000-0000-000059290000}"/>
    <cellStyle name="20 % - Accent3 5 3 11" xfId="12752" xr:uid="{00000000-0005-0000-0000-00005A290000}"/>
    <cellStyle name="20 % - Accent3 5 3 11 2" xfId="22984" xr:uid="{00000000-0005-0000-0000-00005B290000}"/>
    <cellStyle name="20 % - Accent3 5 3 11 2 2" xfId="50896" xr:uid="{00000000-0005-0000-0000-00005C290000}"/>
    <cellStyle name="20 % - Accent3 5 3 11 3" xfId="40664" xr:uid="{00000000-0005-0000-0000-00005D290000}"/>
    <cellStyle name="20 % - Accent3 5 3 12" xfId="7631" xr:uid="{00000000-0005-0000-0000-00005E290000}"/>
    <cellStyle name="20 % - Accent3 5 3 12 2" xfId="35548" xr:uid="{00000000-0005-0000-0000-00005F290000}"/>
    <cellStyle name="20 % - Accent3 5 3 13" xfId="17868" xr:uid="{00000000-0005-0000-0000-000060290000}"/>
    <cellStyle name="20 % - Accent3 5 3 13 2" xfId="45780" xr:uid="{00000000-0005-0000-0000-000061290000}"/>
    <cellStyle name="20 % - Accent3 5 3 14" xfId="28156" xr:uid="{00000000-0005-0000-0000-000062290000}"/>
    <cellStyle name="20 % - Accent3 5 3 2" xfId="599" xr:uid="{00000000-0005-0000-0000-000063290000}"/>
    <cellStyle name="20 % - Accent3 5 3 2 2" xfId="2741" xr:uid="{00000000-0005-0000-0000-000064290000}"/>
    <cellStyle name="20 % - Accent3 5 3 2 2 2" xfId="6297" xr:uid="{00000000-0005-0000-0000-000065290000}"/>
    <cellStyle name="20 % - Accent3 5 3 2 2 2 2" xfId="14057" xr:uid="{00000000-0005-0000-0000-000066290000}"/>
    <cellStyle name="20 % - Accent3 5 3 2 2 2 2 2" xfId="41969" xr:uid="{00000000-0005-0000-0000-000067290000}"/>
    <cellStyle name="20 % - Accent3 5 3 2 2 2 3" xfId="24289" xr:uid="{00000000-0005-0000-0000-000068290000}"/>
    <cellStyle name="20 % - Accent3 5 3 2 2 2 3 2" xfId="52201" xr:uid="{00000000-0005-0000-0000-000069290000}"/>
    <cellStyle name="20 % - Accent3 5 3 2 2 2 4" xfId="34218" xr:uid="{00000000-0005-0000-0000-00006A290000}"/>
    <cellStyle name="20 % - Accent3 5 3 2 2 3" xfId="8941" xr:uid="{00000000-0005-0000-0000-00006B290000}"/>
    <cellStyle name="20 % - Accent3 5 3 2 2 3 2" xfId="36853" xr:uid="{00000000-0005-0000-0000-00006C290000}"/>
    <cellStyle name="20 % - Accent3 5 3 2 2 4" xfId="19173" xr:uid="{00000000-0005-0000-0000-00006D290000}"/>
    <cellStyle name="20 % - Accent3 5 3 2 2 4 2" xfId="47085" xr:uid="{00000000-0005-0000-0000-00006E290000}"/>
    <cellStyle name="20 % - Accent3 5 3 2 2 5" xfId="30662" xr:uid="{00000000-0005-0000-0000-00006F290000}"/>
    <cellStyle name="20 % - Accent3 5 3 2 3" xfId="3441" xr:uid="{00000000-0005-0000-0000-000070290000}"/>
    <cellStyle name="20 % - Accent3 5 3 2 3 2" xfId="6997" xr:uid="{00000000-0005-0000-0000-000071290000}"/>
    <cellStyle name="20 % - Accent3 5 3 2 3 2 2" xfId="34918" xr:uid="{00000000-0005-0000-0000-000072290000}"/>
    <cellStyle name="20 % - Accent3 5 3 2 3 3" xfId="14056" xr:uid="{00000000-0005-0000-0000-000073290000}"/>
    <cellStyle name="20 % - Accent3 5 3 2 3 3 2" xfId="41968" xr:uid="{00000000-0005-0000-0000-000074290000}"/>
    <cellStyle name="20 % - Accent3 5 3 2 3 4" xfId="24288" xr:uid="{00000000-0005-0000-0000-000075290000}"/>
    <cellStyle name="20 % - Accent3 5 3 2 3 4 2" xfId="52200" xr:uid="{00000000-0005-0000-0000-000076290000}"/>
    <cellStyle name="20 % - Accent3 5 3 2 3 5" xfId="31362" xr:uid="{00000000-0005-0000-0000-000077290000}"/>
    <cellStyle name="20 % - Accent3 5 3 2 4" xfId="1565" xr:uid="{00000000-0005-0000-0000-000078290000}"/>
    <cellStyle name="20 % - Accent3 5 3 2 4 2" xfId="5121" xr:uid="{00000000-0005-0000-0000-000079290000}"/>
    <cellStyle name="20 % - Accent3 5 3 2 4 2 2" xfId="33042" xr:uid="{00000000-0005-0000-0000-00007A290000}"/>
    <cellStyle name="20 % - Accent3 5 3 2 4 3" xfId="29486" xr:uid="{00000000-0005-0000-0000-00007B290000}"/>
    <cellStyle name="20 % - Accent3 5 3 2 5" xfId="4155" xr:uid="{00000000-0005-0000-0000-00007C290000}"/>
    <cellStyle name="20 % - Accent3 5 3 2 5 2" xfId="32076" xr:uid="{00000000-0005-0000-0000-00007D290000}"/>
    <cellStyle name="20 % - Accent3 5 3 2 6" xfId="8940" xr:uid="{00000000-0005-0000-0000-00007E290000}"/>
    <cellStyle name="20 % - Accent3 5 3 2 6 2" xfId="36852" xr:uid="{00000000-0005-0000-0000-00007F290000}"/>
    <cellStyle name="20 % - Accent3 5 3 2 7" xfId="19172" xr:uid="{00000000-0005-0000-0000-000080290000}"/>
    <cellStyle name="20 % - Accent3 5 3 2 7 2" xfId="47084" xr:uid="{00000000-0005-0000-0000-000081290000}"/>
    <cellStyle name="20 % - Accent3 5 3 2 8" xfId="28520" xr:uid="{00000000-0005-0000-0000-000082290000}"/>
    <cellStyle name="20 % - Accent3 5 3 3" xfId="1971" xr:uid="{00000000-0005-0000-0000-000083290000}"/>
    <cellStyle name="20 % - Accent3 5 3 3 2" xfId="5527" xr:uid="{00000000-0005-0000-0000-000084290000}"/>
    <cellStyle name="20 % - Accent3 5 3 3 2 2" xfId="14059" xr:uid="{00000000-0005-0000-0000-000085290000}"/>
    <cellStyle name="20 % - Accent3 5 3 3 2 2 2" xfId="24291" xr:uid="{00000000-0005-0000-0000-000086290000}"/>
    <cellStyle name="20 % - Accent3 5 3 3 2 2 2 2" xfId="52203" xr:uid="{00000000-0005-0000-0000-000087290000}"/>
    <cellStyle name="20 % - Accent3 5 3 3 2 2 3" xfId="41971" xr:uid="{00000000-0005-0000-0000-000088290000}"/>
    <cellStyle name="20 % - Accent3 5 3 3 2 3" xfId="8943" xr:uid="{00000000-0005-0000-0000-000089290000}"/>
    <cellStyle name="20 % - Accent3 5 3 3 2 3 2" xfId="36855" xr:uid="{00000000-0005-0000-0000-00008A290000}"/>
    <cellStyle name="20 % - Accent3 5 3 3 2 4" xfId="19175" xr:uid="{00000000-0005-0000-0000-00008B290000}"/>
    <cellStyle name="20 % - Accent3 5 3 3 2 4 2" xfId="47087" xr:uid="{00000000-0005-0000-0000-00008C290000}"/>
    <cellStyle name="20 % - Accent3 5 3 3 2 5" xfId="33448" xr:uid="{00000000-0005-0000-0000-00008D290000}"/>
    <cellStyle name="20 % - Accent3 5 3 3 3" xfId="14058" xr:uid="{00000000-0005-0000-0000-00008E290000}"/>
    <cellStyle name="20 % - Accent3 5 3 3 3 2" xfId="24290" xr:uid="{00000000-0005-0000-0000-00008F290000}"/>
    <cellStyle name="20 % - Accent3 5 3 3 3 2 2" xfId="52202" xr:uid="{00000000-0005-0000-0000-000090290000}"/>
    <cellStyle name="20 % - Accent3 5 3 3 3 3" xfId="41970" xr:uid="{00000000-0005-0000-0000-000091290000}"/>
    <cellStyle name="20 % - Accent3 5 3 3 4" xfId="8942" xr:uid="{00000000-0005-0000-0000-000092290000}"/>
    <cellStyle name="20 % - Accent3 5 3 3 4 2" xfId="36854" xr:uid="{00000000-0005-0000-0000-000093290000}"/>
    <cellStyle name="20 % - Accent3 5 3 3 5" xfId="19174" xr:uid="{00000000-0005-0000-0000-000094290000}"/>
    <cellStyle name="20 % - Accent3 5 3 3 5 2" xfId="47086" xr:uid="{00000000-0005-0000-0000-000095290000}"/>
    <cellStyle name="20 % - Accent3 5 3 3 6" xfId="29892" xr:uid="{00000000-0005-0000-0000-000096290000}"/>
    <cellStyle name="20 % - Accent3 5 3 4" xfId="2377" xr:uid="{00000000-0005-0000-0000-000097290000}"/>
    <cellStyle name="20 % - Accent3 5 3 4 2" xfId="5933" xr:uid="{00000000-0005-0000-0000-000098290000}"/>
    <cellStyle name="20 % - Accent3 5 3 4 2 2" xfId="14061" xr:uid="{00000000-0005-0000-0000-000099290000}"/>
    <cellStyle name="20 % - Accent3 5 3 4 2 2 2" xfId="24293" xr:uid="{00000000-0005-0000-0000-00009A290000}"/>
    <cellStyle name="20 % - Accent3 5 3 4 2 2 2 2" xfId="52205" xr:uid="{00000000-0005-0000-0000-00009B290000}"/>
    <cellStyle name="20 % - Accent3 5 3 4 2 2 3" xfId="41973" xr:uid="{00000000-0005-0000-0000-00009C290000}"/>
    <cellStyle name="20 % - Accent3 5 3 4 2 3" xfId="8945" xr:uid="{00000000-0005-0000-0000-00009D290000}"/>
    <cellStyle name="20 % - Accent3 5 3 4 2 3 2" xfId="36857" xr:uid="{00000000-0005-0000-0000-00009E290000}"/>
    <cellStyle name="20 % - Accent3 5 3 4 2 4" xfId="19177" xr:uid="{00000000-0005-0000-0000-00009F290000}"/>
    <cellStyle name="20 % - Accent3 5 3 4 2 4 2" xfId="47089" xr:uid="{00000000-0005-0000-0000-0000A0290000}"/>
    <cellStyle name="20 % - Accent3 5 3 4 2 5" xfId="33854" xr:uid="{00000000-0005-0000-0000-0000A1290000}"/>
    <cellStyle name="20 % - Accent3 5 3 4 3" xfId="14060" xr:uid="{00000000-0005-0000-0000-0000A2290000}"/>
    <cellStyle name="20 % - Accent3 5 3 4 3 2" xfId="24292" xr:uid="{00000000-0005-0000-0000-0000A3290000}"/>
    <cellStyle name="20 % - Accent3 5 3 4 3 2 2" xfId="52204" xr:uid="{00000000-0005-0000-0000-0000A4290000}"/>
    <cellStyle name="20 % - Accent3 5 3 4 3 3" xfId="41972" xr:uid="{00000000-0005-0000-0000-0000A5290000}"/>
    <cellStyle name="20 % - Accent3 5 3 4 4" xfId="8944" xr:uid="{00000000-0005-0000-0000-0000A6290000}"/>
    <cellStyle name="20 % - Accent3 5 3 4 4 2" xfId="36856" xr:uid="{00000000-0005-0000-0000-0000A7290000}"/>
    <cellStyle name="20 % - Accent3 5 3 4 5" xfId="19176" xr:uid="{00000000-0005-0000-0000-0000A8290000}"/>
    <cellStyle name="20 % - Accent3 5 3 4 5 2" xfId="47088" xr:uid="{00000000-0005-0000-0000-0000A9290000}"/>
    <cellStyle name="20 % - Accent3 5 3 4 6" xfId="30298" xr:uid="{00000000-0005-0000-0000-0000AA290000}"/>
    <cellStyle name="20 % - Accent3 5 3 5" xfId="3077" xr:uid="{00000000-0005-0000-0000-0000AB290000}"/>
    <cellStyle name="20 % - Accent3 5 3 5 2" xfId="6633" xr:uid="{00000000-0005-0000-0000-0000AC290000}"/>
    <cellStyle name="20 % - Accent3 5 3 5 2 2" xfId="14063" xr:uid="{00000000-0005-0000-0000-0000AD290000}"/>
    <cellStyle name="20 % - Accent3 5 3 5 2 2 2" xfId="24295" xr:uid="{00000000-0005-0000-0000-0000AE290000}"/>
    <cellStyle name="20 % - Accent3 5 3 5 2 2 2 2" xfId="52207" xr:uid="{00000000-0005-0000-0000-0000AF290000}"/>
    <cellStyle name="20 % - Accent3 5 3 5 2 2 3" xfId="41975" xr:uid="{00000000-0005-0000-0000-0000B0290000}"/>
    <cellStyle name="20 % - Accent3 5 3 5 2 3" xfId="8947" xr:uid="{00000000-0005-0000-0000-0000B1290000}"/>
    <cellStyle name="20 % - Accent3 5 3 5 2 3 2" xfId="36859" xr:uid="{00000000-0005-0000-0000-0000B2290000}"/>
    <cellStyle name="20 % - Accent3 5 3 5 2 4" xfId="19179" xr:uid="{00000000-0005-0000-0000-0000B3290000}"/>
    <cellStyle name="20 % - Accent3 5 3 5 2 4 2" xfId="47091" xr:uid="{00000000-0005-0000-0000-0000B4290000}"/>
    <cellStyle name="20 % - Accent3 5 3 5 2 5" xfId="34554" xr:uid="{00000000-0005-0000-0000-0000B5290000}"/>
    <cellStyle name="20 % - Accent3 5 3 5 3" xfId="14062" xr:uid="{00000000-0005-0000-0000-0000B6290000}"/>
    <cellStyle name="20 % - Accent3 5 3 5 3 2" xfId="24294" xr:uid="{00000000-0005-0000-0000-0000B7290000}"/>
    <cellStyle name="20 % - Accent3 5 3 5 3 2 2" xfId="52206" xr:uid="{00000000-0005-0000-0000-0000B8290000}"/>
    <cellStyle name="20 % - Accent3 5 3 5 3 3" xfId="41974" xr:uid="{00000000-0005-0000-0000-0000B9290000}"/>
    <cellStyle name="20 % - Accent3 5 3 5 4" xfId="8946" xr:uid="{00000000-0005-0000-0000-0000BA290000}"/>
    <cellStyle name="20 % - Accent3 5 3 5 4 2" xfId="36858" xr:uid="{00000000-0005-0000-0000-0000BB290000}"/>
    <cellStyle name="20 % - Accent3 5 3 5 5" xfId="19178" xr:uid="{00000000-0005-0000-0000-0000BC290000}"/>
    <cellStyle name="20 % - Accent3 5 3 5 5 2" xfId="47090" xr:uid="{00000000-0005-0000-0000-0000BD290000}"/>
    <cellStyle name="20 % - Accent3 5 3 5 6" xfId="30998" xr:uid="{00000000-0005-0000-0000-0000BE290000}"/>
    <cellStyle name="20 % - Accent3 5 3 6" xfId="1019" xr:uid="{00000000-0005-0000-0000-0000BF290000}"/>
    <cellStyle name="20 % - Accent3 5 3 6 2" xfId="4575" xr:uid="{00000000-0005-0000-0000-0000C0290000}"/>
    <cellStyle name="20 % - Accent3 5 3 6 2 2" xfId="14065" xr:uid="{00000000-0005-0000-0000-0000C1290000}"/>
    <cellStyle name="20 % - Accent3 5 3 6 2 2 2" xfId="24297" xr:uid="{00000000-0005-0000-0000-0000C2290000}"/>
    <cellStyle name="20 % - Accent3 5 3 6 2 2 2 2" xfId="52209" xr:uid="{00000000-0005-0000-0000-0000C3290000}"/>
    <cellStyle name="20 % - Accent3 5 3 6 2 2 3" xfId="41977" xr:uid="{00000000-0005-0000-0000-0000C4290000}"/>
    <cellStyle name="20 % - Accent3 5 3 6 2 3" xfId="8949" xr:uid="{00000000-0005-0000-0000-0000C5290000}"/>
    <cellStyle name="20 % - Accent3 5 3 6 2 3 2" xfId="36861" xr:uid="{00000000-0005-0000-0000-0000C6290000}"/>
    <cellStyle name="20 % - Accent3 5 3 6 2 4" xfId="19181" xr:uid="{00000000-0005-0000-0000-0000C7290000}"/>
    <cellStyle name="20 % - Accent3 5 3 6 2 4 2" xfId="47093" xr:uid="{00000000-0005-0000-0000-0000C8290000}"/>
    <cellStyle name="20 % - Accent3 5 3 6 2 5" xfId="32496" xr:uid="{00000000-0005-0000-0000-0000C9290000}"/>
    <cellStyle name="20 % - Accent3 5 3 6 3" xfId="14064" xr:uid="{00000000-0005-0000-0000-0000CA290000}"/>
    <cellStyle name="20 % - Accent3 5 3 6 3 2" xfId="24296" xr:uid="{00000000-0005-0000-0000-0000CB290000}"/>
    <cellStyle name="20 % - Accent3 5 3 6 3 2 2" xfId="52208" xr:uid="{00000000-0005-0000-0000-0000CC290000}"/>
    <cellStyle name="20 % - Accent3 5 3 6 3 3" xfId="41976" xr:uid="{00000000-0005-0000-0000-0000CD290000}"/>
    <cellStyle name="20 % - Accent3 5 3 6 4" xfId="8948" xr:uid="{00000000-0005-0000-0000-0000CE290000}"/>
    <cellStyle name="20 % - Accent3 5 3 6 4 2" xfId="36860" xr:uid="{00000000-0005-0000-0000-0000CF290000}"/>
    <cellStyle name="20 % - Accent3 5 3 6 5" xfId="19180" xr:uid="{00000000-0005-0000-0000-0000D0290000}"/>
    <cellStyle name="20 % - Accent3 5 3 6 5 2" xfId="47092" xr:uid="{00000000-0005-0000-0000-0000D1290000}"/>
    <cellStyle name="20 % - Accent3 5 3 6 6" xfId="28940" xr:uid="{00000000-0005-0000-0000-0000D2290000}"/>
    <cellStyle name="20 % - Accent3 5 3 7" xfId="3791" xr:uid="{00000000-0005-0000-0000-0000D3290000}"/>
    <cellStyle name="20 % - Accent3 5 3 7 2" xfId="8951" xr:uid="{00000000-0005-0000-0000-0000D4290000}"/>
    <cellStyle name="20 % - Accent3 5 3 7 2 2" xfId="14067" xr:uid="{00000000-0005-0000-0000-0000D5290000}"/>
    <cellStyle name="20 % - Accent3 5 3 7 2 2 2" xfId="24299" xr:uid="{00000000-0005-0000-0000-0000D6290000}"/>
    <cellStyle name="20 % - Accent3 5 3 7 2 2 2 2" xfId="52211" xr:uid="{00000000-0005-0000-0000-0000D7290000}"/>
    <cellStyle name="20 % - Accent3 5 3 7 2 2 3" xfId="41979" xr:uid="{00000000-0005-0000-0000-0000D8290000}"/>
    <cellStyle name="20 % - Accent3 5 3 7 2 3" xfId="19183" xr:uid="{00000000-0005-0000-0000-0000D9290000}"/>
    <cellStyle name="20 % - Accent3 5 3 7 2 3 2" xfId="47095" xr:uid="{00000000-0005-0000-0000-0000DA290000}"/>
    <cellStyle name="20 % - Accent3 5 3 7 2 4" xfId="36863" xr:uid="{00000000-0005-0000-0000-0000DB290000}"/>
    <cellStyle name="20 % - Accent3 5 3 7 3" xfId="14066" xr:uid="{00000000-0005-0000-0000-0000DC290000}"/>
    <cellStyle name="20 % - Accent3 5 3 7 3 2" xfId="24298" xr:uid="{00000000-0005-0000-0000-0000DD290000}"/>
    <cellStyle name="20 % - Accent3 5 3 7 3 2 2" xfId="52210" xr:uid="{00000000-0005-0000-0000-0000DE290000}"/>
    <cellStyle name="20 % - Accent3 5 3 7 3 3" xfId="41978" xr:uid="{00000000-0005-0000-0000-0000DF290000}"/>
    <cellStyle name="20 % - Accent3 5 3 7 4" xfId="8950" xr:uid="{00000000-0005-0000-0000-0000E0290000}"/>
    <cellStyle name="20 % - Accent3 5 3 7 4 2" xfId="36862" xr:uid="{00000000-0005-0000-0000-0000E1290000}"/>
    <cellStyle name="20 % - Accent3 5 3 7 5" xfId="19182" xr:uid="{00000000-0005-0000-0000-0000E2290000}"/>
    <cellStyle name="20 % - Accent3 5 3 7 5 2" xfId="47094" xr:uid="{00000000-0005-0000-0000-0000E3290000}"/>
    <cellStyle name="20 % - Accent3 5 3 7 6" xfId="31712" xr:uid="{00000000-0005-0000-0000-0000E4290000}"/>
    <cellStyle name="20 % - Accent3 5 3 8" xfId="7305" xr:uid="{00000000-0005-0000-0000-0000E5290000}"/>
    <cellStyle name="20 % - Accent3 5 3 8 2" xfId="14068" xr:uid="{00000000-0005-0000-0000-0000E6290000}"/>
    <cellStyle name="20 % - Accent3 5 3 8 2 2" xfId="24300" xr:uid="{00000000-0005-0000-0000-0000E7290000}"/>
    <cellStyle name="20 % - Accent3 5 3 8 2 2 2" xfId="52212" xr:uid="{00000000-0005-0000-0000-0000E8290000}"/>
    <cellStyle name="20 % - Accent3 5 3 8 2 3" xfId="41980" xr:uid="{00000000-0005-0000-0000-0000E9290000}"/>
    <cellStyle name="20 % - Accent3 5 3 8 3" xfId="8952" xr:uid="{00000000-0005-0000-0000-0000EA290000}"/>
    <cellStyle name="20 % - Accent3 5 3 8 3 2" xfId="36864" xr:uid="{00000000-0005-0000-0000-0000EB290000}"/>
    <cellStyle name="20 % - Accent3 5 3 8 4" xfId="19184" xr:uid="{00000000-0005-0000-0000-0000EC290000}"/>
    <cellStyle name="20 % - Accent3 5 3 8 4 2" xfId="47096" xr:uid="{00000000-0005-0000-0000-0000ED290000}"/>
    <cellStyle name="20 % - Accent3 5 3 8 5" xfId="35226" xr:uid="{00000000-0005-0000-0000-0000EE290000}"/>
    <cellStyle name="20 % - Accent3 5 3 9" xfId="8953" xr:uid="{00000000-0005-0000-0000-0000EF290000}"/>
    <cellStyle name="20 % - Accent3 5 3 9 2" xfId="14069" xr:uid="{00000000-0005-0000-0000-0000F0290000}"/>
    <cellStyle name="20 % - Accent3 5 3 9 2 2" xfId="24301" xr:uid="{00000000-0005-0000-0000-0000F1290000}"/>
    <cellStyle name="20 % - Accent3 5 3 9 2 2 2" xfId="52213" xr:uid="{00000000-0005-0000-0000-0000F2290000}"/>
    <cellStyle name="20 % - Accent3 5 3 9 2 3" xfId="41981" xr:uid="{00000000-0005-0000-0000-0000F3290000}"/>
    <cellStyle name="20 % - Accent3 5 3 9 3" xfId="19185" xr:uid="{00000000-0005-0000-0000-0000F4290000}"/>
    <cellStyle name="20 % - Accent3 5 3 9 3 2" xfId="47097" xr:uid="{00000000-0005-0000-0000-0000F5290000}"/>
    <cellStyle name="20 % - Accent3 5 3 9 4" xfId="36865" xr:uid="{00000000-0005-0000-0000-0000F6290000}"/>
    <cellStyle name="20 % - Accent3 5 4" xfId="515" xr:uid="{00000000-0005-0000-0000-0000F7290000}"/>
    <cellStyle name="20 % - Accent3 5 4 2" xfId="2657" xr:uid="{00000000-0005-0000-0000-0000F8290000}"/>
    <cellStyle name="20 % - Accent3 5 4 2 2" xfId="6213" xr:uid="{00000000-0005-0000-0000-0000F9290000}"/>
    <cellStyle name="20 % - Accent3 5 4 2 2 2" xfId="14071" xr:uid="{00000000-0005-0000-0000-0000FA290000}"/>
    <cellStyle name="20 % - Accent3 5 4 2 2 2 2" xfId="41983" xr:uid="{00000000-0005-0000-0000-0000FB290000}"/>
    <cellStyle name="20 % - Accent3 5 4 2 2 3" xfId="24303" xr:uid="{00000000-0005-0000-0000-0000FC290000}"/>
    <cellStyle name="20 % - Accent3 5 4 2 2 3 2" xfId="52215" xr:uid="{00000000-0005-0000-0000-0000FD290000}"/>
    <cellStyle name="20 % - Accent3 5 4 2 2 4" xfId="34134" xr:uid="{00000000-0005-0000-0000-0000FE290000}"/>
    <cellStyle name="20 % - Accent3 5 4 2 3" xfId="8955" xr:uid="{00000000-0005-0000-0000-0000FF290000}"/>
    <cellStyle name="20 % - Accent3 5 4 2 3 2" xfId="36867" xr:uid="{00000000-0005-0000-0000-0000002A0000}"/>
    <cellStyle name="20 % - Accent3 5 4 2 4" xfId="19187" xr:uid="{00000000-0005-0000-0000-0000012A0000}"/>
    <cellStyle name="20 % - Accent3 5 4 2 4 2" xfId="47099" xr:uid="{00000000-0005-0000-0000-0000022A0000}"/>
    <cellStyle name="20 % - Accent3 5 4 2 5" xfId="30578" xr:uid="{00000000-0005-0000-0000-0000032A0000}"/>
    <cellStyle name="20 % - Accent3 5 4 3" xfId="3357" xr:uid="{00000000-0005-0000-0000-0000042A0000}"/>
    <cellStyle name="20 % - Accent3 5 4 3 2" xfId="6913" xr:uid="{00000000-0005-0000-0000-0000052A0000}"/>
    <cellStyle name="20 % - Accent3 5 4 3 2 2" xfId="34834" xr:uid="{00000000-0005-0000-0000-0000062A0000}"/>
    <cellStyle name="20 % - Accent3 5 4 3 3" xfId="14070" xr:uid="{00000000-0005-0000-0000-0000072A0000}"/>
    <cellStyle name="20 % - Accent3 5 4 3 3 2" xfId="41982" xr:uid="{00000000-0005-0000-0000-0000082A0000}"/>
    <cellStyle name="20 % - Accent3 5 4 3 4" xfId="24302" xr:uid="{00000000-0005-0000-0000-0000092A0000}"/>
    <cellStyle name="20 % - Accent3 5 4 3 4 2" xfId="52214" xr:uid="{00000000-0005-0000-0000-00000A2A0000}"/>
    <cellStyle name="20 % - Accent3 5 4 3 5" xfId="31278" xr:uid="{00000000-0005-0000-0000-00000B2A0000}"/>
    <cellStyle name="20 % - Accent3 5 4 4" xfId="1257" xr:uid="{00000000-0005-0000-0000-00000C2A0000}"/>
    <cellStyle name="20 % - Accent3 5 4 4 2" xfId="4813" xr:uid="{00000000-0005-0000-0000-00000D2A0000}"/>
    <cellStyle name="20 % - Accent3 5 4 4 2 2" xfId="32734" xr:uid="{00000000-0005-0000-0000-00000E2A0000}"/>
    <cellStyle name="20 % - Accent3 5 4 4 3" xfId="29178" xr:uid="{00000000-0005-0000-0000-00000F2A0000}"/>
    <cellStyle name="20 % - Accent3 5 4 5" xfId="4071" xr:uid="{00000000-0005-0000-0000-0000102A0000}"/>
    <cellStyle name="20 % - Accent3 5 4 5 2" xfId="31992" xr:uid="{00000000-0005-0000-0000-0000112A0000}"/>
    <cellStyle name="20 % - Accent3 5 4 6" xfId="8954" xr:uid="{00000000-0005-0000-0000-0000122A0000}"/>
    <cellStyle name="20 % - Accent3 5 4 6 2" xfId="36866" xr:uid="{00000000-0005-0000-0000-0000132A0000}"/>
    <cellStyle name="20 % - Accent3 5 4 7" xfId="19186" xr:uid="{00000000-0005-0000-0000-0000142A0000}"/>
    <cellStyle name="20 % - Accent3 5 4 7 2" xfId="47098" xr:uid="{00000000-0005-0000-0000-0000152A0000}"/>
    <cellStyle name="20 % - Accent3 5 4 8" xfId="28436" xr:uid="{00000000-0005-0000-0000-0000162A0000}"/>
    <cellStyle name="20 % - Accent3 5 5" xfId="1481" xr:uid="{00000000-0005-0000-0000-0000172A0000}"/>
    <cellStyle name="20 % - Accent3 5 5 2" xfId="5037" xr:uid="{00000000-0005-0000-0000-0000182A0000}"/>
    <cellStyle name="20 % - Accent3 5 5 2 2" xfId="14073" xr:uid="{00000000-0005-0000-0000-0000192A0000}"/>
    <cellStyle name="20 % - Accent3 5 5 2 2 2" xfId="24305" xr:uid="{00000000-0005-0000-0000-00001A2A0000}"/>
    <cellStyle name="20 % - Accent3 5 5 2 2 2 2" xfId="52217" xr:uid="{00000000-0005-0000-0000-00001B2A0000}"/>
    <cellStyle name="20 % - Accent3 5 5 2 2 3" xfId="41985" xr:uid="{00000000-0005-0000-0000-00001C2A0000}"/>
    <cellStyle name="20 % - Accent3 5 5 2 3" xfId="8957" xr:uid="{00000000-0005-0000-0000-00001D2A0000}"/>
    <cellStyle name="20 % - Accent3 5 5 2 3 2" xfId="36869" xr:uid="{00000000-0005-0000-0000-00001E2A0000}"/>
    <cellStyle name="20 % - Accent3 5 5 2 4" xfId="19189" xr:uid="{00000000-0005-0000-0000-00001F2A0000}"/>
    <cellStyle name="20 % - Accent3 5 5 2 4 2" xfId="47101" xr:uid="{00000000-0005-0000-0000-0000202A0000}"/>
    <cellStyle name="20 % - Accent3 5 5 2 5" xfId="32958" xr:uid="{00000000-0005-0000-0000-0000212A0000}"/>
    <cellStyle name="20 % - Accent3 5 5 3" xfId="14072" xr:uid="{00000000-0005-0000-0000-0000222A0000}"/>
    <cellStyle name="20 % - Accent3 5 5 3 2" xfId="24304" xr:uid="{00000000-0005-0000-0000-0000232A0000}"/>
    <cellStyle name="20 % - Accent3 5 5 3 2 2" xfId="52216" xr:uid="{00000000-0005-0000-0000-0000242A0000}"/>
    <cellStyle name="20 % - Accent3 5 5 3 3" xfId="41984" xr:uid="{00000000-0005-0000-0000-0000252A0000}"/>
    <cellStyle name="20 % - Accent3 5 5 4" xfId="8956" xr:uid="{00000000-0005-0000-0000-0000262A0000}"/>
    <cellStyle name="20 % - Accent3 5 5 4 2" xfId="36868" xr:uid="{00000000-0005-0000-0000-0000272A0000}"/>
    <cellStyle name="20 % - Accent3 5 5 5" xfId="19188" xr:uid="{00000000-0005-0000-0000-0000282A0000}"/>
    <cellStyle name="20 % - Accent3 5 5 5 2" xfId="47100" xr:uid="{00000000-0005-0000-0000-0000292A0000}"/>
    <cellStyle name="20 % - Accent3 5 5 6" xfId="29402" xr:uid="{00000000-0005-0000-0000-00002A2A0000}"/>
    <cellStyle name="20 % - Accent3 5 6" xfId="1887" xr:uid="{00000000-0005-0000-0000-00002B2A0000}"/>
    <cellStyle name="20 % - Accent3 5 6 2" xfId="5443" xr:uid="{00000000-0005-0000-0000-00002C2A0000}"/>
    <cellStyle name="20 % - Accent3 5 6 2 2" xfId="14075" xr:uid="{00000000-0005-0000-0000-00002D2A0000}"/>
    <cellStyle name="20 % - Accent3 5 6 2 2 2" xfId="24307" xr:uid="{00000000-0005-0000-0000-00002E2A0000}"/>
    <cellStyle name="20 % - Accent3 5 6 2 2 2 2" xfId="52219" xr:uid="{00000000-0005-0000-0000-00002F2A0000}"/>
    <cellStyle name="20 % - Accent3 5 6 2 2 3" xfId="41987" xr:uid="{00000000-0005-0000-0000-0000302A0000}"/>
    <cellStyle name="20 % - Accent3 5 6 2 3" xfId="8959" xr:uid="{00000000-0005-0000-0000-0000312A0000}"/>
    <cellStyle name="20 % - Accent3 5 6 2 3 2" xfId="36871" xr:uid="{00000000-0005-0000-0000-0000322A0000}"/>
    <cellStyle name="20 % - Accent3 5 6 2 4" xfId="19191" xr:uid="{00000000-0005-0000-0000-0000332A0000}"/>
    <cellStyle name="20 % - Accent3 5 6 2 4 2" xfId="47103" xr:uid="{00000000-0005-0000-0000-0000342A0000}"/>
    <cellStyle name="20 % - Accent3 5 6 2 5" xfId="33364" xr:uid="{00000000-0005-0000-0000-0000352A0000}"/>
    <cellStyle name="20 % - Accent3 5 6 3" xfId="14074" xr:uid="{00000000-0005-0000-0000-0000362A0000}"/>
    <cellStyle name="20 % - Accent3 5 6 3 2" xfId="24306" xr:uid="{00000000-0005-0000-0000-0000372A0000}"/>
    <cellStyle name="20 % - Accent3 5 6 3 2 2" xfId="52218" xr:uid="{00000000-0005-0000-0000-0000382A0000}"/>
    <cellStyle name="20 % - Accent3 5 6 3 3" xfId="41986" xr:uid="{00000000-0005-0000-0000-0000392A0000}"/>
    <cellStyle name="20 % - Accent3 5 6 4" xfId="8958" xr:uid="{00000000-0005-0000-0000-00003A2A0000}"/>
    <cellStyle name="20 % - Accent3 5 6 4 2" xfId="36870" xr:uid="{00000000-0005-0000-0000-00003B2A0000}"/>
    <cellStyle name="20 % - Accent3 5 6 5" xfId="19190" xr:uid="{00000000-0005-0000-0000-00003C2A0000}"/>
    <cellStyle name="20 % - Accent3 5 6 5 2" xfId="47102" xr:uid="{00000000-0005-0000-0000-00003D2A0000}"/>
    <cellStyle name="20 % - Accent3 5 6 6" xfId="29808" xr:uid="{00000000-0005-0000-0000-00003E2A0000}"/>
    <cellStyle name="20 % - Accent3 5 7" xfId="2293" xr:uid="{00000000-0005-0000-0000-00003F2A0000}"/>
    <cellStyle name="20 % - Accent3 5 7 2" xfId="5849" xr:uid="{00000000-0005-0000-0000-0000402A0000}"/>
    <cellStyle name="20 % - Accent3 5 7 2 2" xfId="14077" xr:uid="{00000000-0005-0000-0000-0000412A0000}"/>
    <cellStyle name="20 % - Accent3 5 7 2 2 2" xfId="24309" xr:uid="{00000000-0005-0000-0000-0000422A0000}"/>
    <cellStyle name="20 % - Accent3 5 7 2 2 2 2" xfId="52221" xr:uid="{00000000-0005-0000-0000-0000432A0000}"/>
    <cellStyle name="20 % - Accent3 5 7 2 2 3" xfId="41989" xr:uid="{00000000-0005-0000-0000-0000442A0000}"/>
    <cellStyle name="20 % - Accent3 5 7 2 3" xfId="8961" xr:uid="{00000000-0005-0000-0000-0000452A0000}"/>
    <cellStyle name="20 % - Accent3 5 7 2 3 2" xfId="36873" xr:uid="{00000000-0005-0000-0000-0000462A0000}"/>
    <cellStyle name="20 % - Accent3 5 7 2 4" xfId="19193" xr:uid="{00000000-0005-0000-0000-0000472A0000}"/>
    <cellStyle name="20 % - Accent3 5 7 2 4 2" xfId="47105" xr:uid="{00000000-0005-0000-0000-0000482A0000}"/>
    <cellStyle name="20 % - Accent3 5 7 2 5" xfId="33770" xr:uid="{00000000-0005-0000-0000-0000492A0000}"/>
    <cellStyle name="20 % - Accent3 5 7 3" xfId="14076" xr:uid="{00000000-0005-0000-0000-00004A2A0000}"/>
    <cellStyle name="20 % - Accent3 5 7 3 2" xfId="24308" xr:uid="{00000000-0005-0000-0000-00004B2A0000}"/>
    <cellStyle name="20 % - Accent3 5 7 3 2 2" xfId="52220" xr:uid="{00000000-0005-0000-0000-00004C2A0000}"/>
    <cellStyle name="20 % - Accent3 5 7 3 3" xfId="41988" xr:uid="{00000000-0005-0000-0000-00004D2A0000}"/>
    <cellStyle name="20 % - Accent3 5 7 4" xfId="8960" xr:uid="{00000000-0005-0000-0000-00004E2A0000}"/>
    <cellStyle name="20 % - Accent3 5 7 4 2" xfId="36872" xr:uid="{00000000-0005-0000-0000-00004F2A0000}"/>
    <cellStyle name="20 % - Accent3 5 7 5" xfId="19192" xr:uid="{00000000-0005-0000-0000-0000502A0000}"/>
    <cellStyle name="20 % - Accent3 5 7 5 2" xfId="47104" xr:uid="{00000000-0005-0000-0000-0000512A0000}"/>
    <cellStyle name="20 % - Accent3 5 7 6" xfId="30214" xr:uid="{00000000-0005-0000-0000-0000522A0000}"/>
    <cellStyle name="20 % - Accent3 5 8" xfId="2993" xr:uid="{00000000-0005-0000-0000-0000532A0000}"/>
    <cellStyle name="20 % - Accent3 5 8 2" xfId="6549" xr:uid="{00000000-0005-0000-0000-0000542A0000}"/>
    <cellStyle name="20 % - Accent3 5 8 2 2" xfId="14079" xr:uid="{00000000-0005-0000-0000-0000552A0000}"/>
    <cellStyle name="20 % - Accent3 5 8 2 2 2" xfId="24311" xr:uid="{00000000-0005-0000-0000-0000562A0000}"/>
    <cellStyle name="20 % - Accent3 5 8 2 2 2 2" xfId="52223" xr:uid="{00000000-0005-0000-0000-0000572A0000}"/>
    <cellStyle name="20 % - Accent3 5 8 2 2 3" xfId="41991" xr:uid="{00000000-0005-0000-0000-0000582A0000}"/>
    <cellStyle name="20 % - Accent3 5 8 2 3" xfId="8963" xr:uid="{00000000-0005-0000-0000-0000592A0000}"/>
    <cellStyle name="20 % - Accent3 5 8 2 3 2" xfId="36875" xr:uid="{00000000-0005-0000-0000-00005A2A0000}"/>
    <cellStyle name="20 % - Accent3 5 8 2 4" xfId="19195" xr:uid="{00000000-0005-0000-0000-00005B2A0000}"/>
    <cellStyle name="20 % - Accent3 5 8 2 4 2" xfId="47107" xr:uid="{00000000-0005-0000-0000-00005C2A0000}"/>
    <cellStyle name="20 % - Accent3 5 8 2 5" xfId="34470" xr:uid="{00000000-0005-0000-0000-00005D2A0000}"/>
    <cellStyle name="20 % - Accent3 5 8 3" xfId="14078" xr:uid="{00000000-0005-0000-0000-00005E2A0000}"/>
    <cellStyle name="20 % - Accent3 5 8 3 2" xfId="24310" xr:uid="{00000000-0005-0000-0000-00005F2A0000}"/>
    <cellStyle name="20 % - Accent3 5 8 3 2 2" xfId="52222" xr:uid="{00000000-0005-0000-0000-0000602A0000}"/>
    <cellStyle name="20 % - Accent3 5 8 3 3" xfId="41990" xr:uid="{00000000-0005-0000-0000-0000612A0000}"/>
    <cellStyle name="20 % - Accent3 5 8 4" xfId="8962" xr:uid="{00000000-0005-0000-0000-0000622A0000}"/>
    <cellStyle name="20 % - Accent3 5 8 4 2" xfId="36874" xr:uid="{00000000-0005-0000-0000-0000632A0000}"/>
    <cellStyle name="20 % - Accent3 5 8 5" xfId="19194" xr:uid="{00000000-0005-0000-0000-0000642A0000}"/>
    <cellStyle name="20 % - Accent3 5 8 5 2" xfId="47106" xr:uid="{00000000-0005-0000-0000-0000652A0000}"/>
    <cellStyle name="20 % - Accent3 5 8 6" xfId="30914" xr:uid="{00000000-0005-0000-0000-0000662A0000}"/>
    <cellStyle name="20 % - Accent3 5 9" xfId="935" xr:uid="{00000000-0005-0000-0000-0000672A0000}"/>
    <cellStyle name="20 % - Accent3 5 9 2" xfId="4491" xr:uid="{00000000-0005-0000-0000-0000682A0000}"/>
    <cellStyle name="20 % - Accent3 5 9 2 2" xfId="14081" xr:uid="{00000000-0005-0000-0000-0000692A0000}"/>
    <cellStyle name="20 % - Accent3 5 9 2 2 2" xfId="24313" xr:uid="{00000000-0005-0000-0000-00006A2A0000}"/>
    <cellStyle name="20 % - Accent3 5 9 2 2 2 2" xfId="52225" xr:uid="{00000000-0005-0000-0000-00006B2A0000}"/>
    <cellStyle name="20 % - Accent3 5 9 2 2 3" xfId="41993" xr:uid="{00000000-0005-0000-0000-00006C2A0000}"/>
    <cellStyle name="20 % - Accent3 5 9 2 3" xfId="8965" xr:uid="{00000000-0005-0000-0000-00006D2A0000}"/>
    <cellStyle name="20 % - Accent3 5 9 2 3 2" xfId="36877" xr:uid="{00000000-0005-0000-0000-00006E2A0000}"/>
    <cellStyle name="20 % - Accent3 5 9 2 4" xfId="19197" xr:uid="{00000000-0005-0000-0000-00006F2A0000}"/>
    <cellStyle name="20 % - Accent3 5 9 2 4 2" xfId="47109" xr:uid="{00000000-0005-0000-0000-0000702A0000}"/>
    <cellStyle name="20 % - Accent3 5 9 2 5" xfId="32412" xr:uid="{00000000-0005-0000-0000-0000712A0000}"/>
    <cellStyle name="20 % - Accent3 5 9 3" xfId="14080" xr:uid="{00000000-0005-0000-0000-0000722A0000}"/>
    <cellStyle name="20 % - Accent3 5 9 3 2" xfId="24312" xr:uid="{00000000-0005-0000-0000-0000732A0000}"/>
    <cellStyle name="20 % - Accent3 5 9 3 2 2" xfId="52224" xr:uid="{00000000-0005-0000-0000-0000742A0000}"/>
    <cellStyle name="20 % - Accent3 5 9 3 3" xfId="41992" xr:uid="{00000000-0005-0000-0000-0000752A0000}"/>
    <cellStyle name="20 % - Accent3 5 9 4" xfId="8964" xr:uid="{00000000-0005-0000-0000-0000762A0000}"/>
    <cellStyle name="20 % - Accent3 5 9 4 2" xfId="36876" xr:uid="{00000000-0005-0000-0000-0000772A0000}"/>
    <cellStyle name="20 % - Accent3 5 9 5" xfId="19196" xr:uid="{00000000-0005-0000-0000-0000782A0000}"/>
    <cellStyle name="20 % - Accent3 5 9 5 2" xfId="47108" xr:uid="{00000000-0005-0000-0000-0000792A0000}"/>
    <cellStyle name="20 % - Accent3 5 9 6" xfId="28856" xr:uid="{00000000-0005-0000-0000-00007A2A0000}"/>
    <cellStyle name="20 % - Accent3 6" xfId="95" xr:uid="{00000000-0005-0000-0000-00007B2A0000}"/>
    <cellStyle name="20 % - Accent3 6 10" xfId="7165" xr:uid="{00000000-0005-0000-0000-00007C2A0000}"/>
    <cellStyle name="20 % - Accent3 6 10 2" xfId="14082" xr:uid="{00000000-0005-0000-0000-00007D2A0000}"/>
    <cellStyle name="20 % - Accent3 6 10 2 2" xfId="24314" xr:uid="{00000000-0005-0000-0000-00007E2A0000}"/>
    <cellStyle name="20 % - Accent3 6 10 2 2 2" xfId="52226" xr:uid="{00000000-0005-0000-0000-00007F2A0000}"/>
    <cellStyle name="20 % - Accent3 6 10 2 3" xfId="41994" xr:uid="{00000000-0005-0000-0000-0000802A0000}"/>
    <cellStyle name="20 % - Accent3 6 10 3" xfId="8966" xr:uid="{00000000-0005-0000-0000-0000812A0000}"/>
    <cellStyle name="20 % - Accent3 6 10 3 2" xfId="36878" xr:uid="{00000000-0005-0000-0000-0000822A0000}"/>
    <cellStyle name="20 % - Accent3 6 10 4" xfId="19198" xr:uid="{00000000-0005-0000-0000-0000832A0000}"/>
    <cellStyle name="20 % - Accent3 6 10 4 2" xfId="47110" xr:uid="{00000000-0005-0000-0000-0000842A0000}"/>
    <cellStyle name="20 % - Accent3 6 10 5" xfId="35086" xr:uid="{00000000-0005-0000-0000-0000852A0000}"/>
    <cellStyle name="20 % - Accent3 6 11" xfId="8967" xr:uid="{00000000-0005-0000-0000-0000862A0000}"/>
    <cellStyle name="20 % - Accent3 6 11 2" xfId="14083" xr:uid="{00000000-0005-0000-0000-0000872A0000}"/>
    <cellStyle name="20 % - Accent3 6 11 2 2" xfId="24315" xr:uid="{00000000-0005-0000-0000-0000882A0000}"/>
    <cellStyle name="20 % - Accent3 6 11 2 2 2" xfId="52227" xr:uid="{00000000-0005-0000-0000-0000892A0000}"/>
    <cellStyle name="20 % - Accent3 6 11 2 3" xfId="41995" xr:uid="{00000000-0005-0000-0000-00008A2A0000}"/>
    <cellStyle name="20 % - Accent3 6 11 3" xfId="19199" xr:uid="{00000000-0005-0000-0000-00008B2A0000}"/>
    <cellStyle name="20 % - Accent3 6 11 3 2" xfId="47111" xr:uid="{00000000-0005-0000-0000-00008C2A0000}"/>
    <cellStyle name="20 % - Accent3 6 11 4" xfId="36879" xr:uid="{00000000-0005-0000-0000-00008D2A0000}"/>
    <cellStyle name="20 % - Accent3 6 12" xfId="8968" xr:uid="{00000000-0005-0000-0000-00008E2A0000}"/>
    <cellStyle name="20 % - Accent3 6 12 2" xfId="14084" xr:uid="{00000000-0005-0000-0000-00008F2A0000}"/>
    <cellStyle name="20 % - Accent3 6 12 2 2" xfId="24316" xr:uid="{00000000-0005-0000-0000-0000902A0000}"/>
    <cellStyle name="20 % - Accent3 6 12 2 2 2" xfId="52228" xr:uid="{00000000-0005-0000-0000-0000912A0000}"/>
    <cellStyle name="20 % - Accent3 6 12 2 3" xfId="41996" xr:uid="{00000000-0005-0000-0000-0000922A0000}"/>
    <cellStyle name="20 % - Accent3 6 12 3" xfId="19200" xr:uid="{00000000-0005-0000-0000-0000932A0000}"/>
    <cellStyle name="20 % - Accent3 6 12 3 2" xfId="47112" xr:uid="{00000000-0005-0000-0000-0000942A0000}"/>
    <cellStyle name="20 % - Accent3 6 12 4" xfId="36880" xr:uid="{00000000-0005-0000-0000-0000952A0000}"/>
    <cellStyle name="20 % - Accent3 6 13" xfId="7817" xr:uid="{00000000-0005-0000-0000-0000962A0000}"/>
    <cellStyle name="20 % - Accent3 6 13 2" xfId="12934" xr:uid="{00000000-0005-0000-0000-0000972A0000}"/>
    <cellStyle name="20 % - Accent3 6 13 2 2" xfId="23166" xr:uid="{00000000-0005-0000-0000-0000982A0000}"/>
    <cellStyle name="20 % - Accent3 6 13 2 2 2" xfId="51078" xr:uid="{00000000-0005-0000-0000-0000992A0000}"/>
    <cellStyle name="20 % - Accent3 6 13 2 3" xfId="40846" xr:uid="{00000000-0005-0000-0000-00009A2A0000}"/>
    <cellStyle name="20 % - Accent3 6 13 3" xfId="18050" xr:uid="{00000000-0005-0000-0000-00009B2A0000}"/>
    <cellStyle name="20 % - Accent3 6 13 3 2" xfId="45962" xr:uid="{00000000-0005-0000-0000-00009C2A0000}"/>
    <cellStyle name="20 % - Accent3 6 13 4" xfId="35730" xr:uid="{00000000-0005-0000-0000-00009D2A0000}"/>
    <cellStyle name="20 % - Accent3 6 14" xfId="12612" xr:uid="{00000000-0005-0000-0000-00009E2A0000}"/>
    <cellStyle name="20 % - Accent3 6 14 2" xfId="22844" xr:uid="{00000000-0005-0000-0000-00009F2A0000}"/>
    <cellStyle name="20 % - Accent3 6 14 2 2" xfId="50756" xr:uid="{00000000-0005-0000-0000-0000A02A0000}"/>
    <cellStyle name="20 % - Accent3 6 14 3" xfId="40524" xr:uid="{00000000-0005-0000-0000-0000A12A0000}"/>
    <cellStyle name="20 % - Accent3 6 15" xfId="7491" xr:uid="{00000000-0005-0000-0000-0000A22A0000}"/>
    <cellStyle name="20 % - Accent3 6 15 2" xfId="35408" xr:uid="{00000000-0005-0000-0000-0000A32A0000}"/>
    <cellStyle name="20 % - Accent3 6 16" xfId="17728" xr:uid="{00000000-0005-0000-0000-0000A42A0000}"/>
    <cellStyle name="20 % - Accent3 6 16 2" xfId="45640" xr:uid="{00000000-0005-0000-0000-0000A52A0000}"/>
    <cellStyle name="20 % - Accent3 6 17" xfId="28016" xr:uid="{00000000-0005-0000-0000-0000A62A0000}"/>
    <cellStyle name="20 % - Accent3 6 2" xfId="263" xr:uid="{00000000-0005-0000-0000-0000A72A0000}"/>
    <cellStyle name="20 % - Accent3 6 2 10" xfId="7941" xr:uid="{00000000-0005-0000-0000-0000A82A0000}"/>
    <cellStyle name="20 % - Accent3 6 2 10 2" xfId="13057" xr:uid="{00000000-0005-0000-0000-0000A92A0000}"/>
    <cellStyle name="20 % - Accent3 6 2 10 2 2" xfId="23289" xr:uid="{00000000-0005-0000-0000-0000AA2A0000}"/>
    <cellStyle name="20 % - Accent3 6 2 10 2 2 2" xfId="51201" xr:uid="{00000000-0005-0000-0000-0000AB2A0000}"/>
    <cellStyle name="20 % - Accent3 6 2 10 2 3" xfId="40969" xr:uid="{00000000-0005-0000-0000-0000AC2A0000}"/>
    <cellStyle name="20 % - Accent3 6 2 10 3" xfId="18173" xr:uid="{00000000-0005-0000-0000-0000AD2A0000}"/>
    <cellStyle name="20 % - Accent3 6 2 10 3 2" xfId="46085" xr:uid="{00000000-0005-0000-0000-0000AE2A0000}"/>
    <cellStyle name="20 % - Accent3 6 2 10 4" xfId="35853" xr:uid="{00000000-0005-0000-0000-0000AF2A0000}"/>
    <cellStyle name="20 % - Accent3 6 2 11" xfId="12780" xr:uid="{00000000-0005-0000-0000-0000B02A0000}"/>
    <cellStyle name="20 % - Accent3 6 2 11 2" xfId="23012" xr:uid="{00000000-0005-0000-0000-0000B12A0000}"/>
    <cellStyle name="20 % - Accent3 6 2 11 2 2" xfId="50924" xr:uid="{00000000-0005-0000-0000-0000B22A0000}"/>
    <cellStyle name="20 % - Accent3 6 2 11 3" xfId="40692" xr:uid="{00000000-0005-0000-0000-0000B32A0000}"/>
    <cellStyle name="20 % - Accent3 6 2 12" xfId="7659" xr:uid="{00000000-0005-0000-0000-0000B42A0000}"/>
    <cellStyle name="20 % - Accent3 6 2 12 2" xfId="35576" xr:uid="{00000000-0005-0000-0000-0000B52A0000}"/>
    <cellStyle name="20 % - Accent3 6 2 13" xfId="17896" xr:uid="{00000000-0005-0000-0000-0000B62A0000}"/>
    <cellStyle name="20 % - Accent3 6 2 13 2" xfId="45808" xr:uid="{00000000-0005-0000-0000-0000B72A0000}"/>
    <cellStyle name="20 % - Accent3 6 2 14" xfId="28184" xr:uid="{00000000-0005-0000-0000-0000B82A0000}"/>
    <cellStyle name="20 % - Accent3 6 2 2" xfId="627" xr:uid="{00000000-0005-0000-0000-0000B92A0000}"/>
    <cellStyle name="20 % - Accent3 6 2 2 2" xfId="2769" xr:uid="{00000000-0005-0000-0000-0000BA2A0000}"/>
    <cellStyle name="20 % - Accent3 6 2 2 2 2" xfId="6325" xr:uid="{00000000-0005-0000-0000-0000BB2A0000}"/>
    <cellStyle name="20 % - Accent3 6 2 2 2 2 2" xfId="14086" xr:uid="{00000000-0005-0000-0000-0000BC2A0000}"/>
    <cellStyle name="20 % - Accent3 6 2 2 2 2 2 2" xfId="41998" xr:uid="{00000000-0005-0000-0000-0000BD2A0000}"/>
    <cellStyle name="20 % - Accent3 6 2 2 2 2 3" xfId="24318" xr:uid="{00000000-0005-0000-0000-0000BE2A0000}"/>
    <cellStyle name="20 % - Accent3 6 2 2 2 2 3 2" xfId="52230" xr:uid="{00000000-0005-0000-0000-0000BF2A0000}"/>
    <cellStyle name="20 % - Accent3 6 2 2 2 2 4" xfId="34246" xr:uid="{00000000-0005-0000-0000-0000C02A0000}"/>
    <cellStyle name="20 % - Accent3 6 2 2 2 3" xfId="8970" xr:uid="{00000000-0005-0000-0000-0000C12A0000}"/>
    <cellStyle name="20 % - Accent3 6 2 2 2 3 2" xfId="36882" xr:uid="{00000000-0005-0000-0000-0000C22A0000}"/>
    <cellStyle name="20 % - Accent3 6 2 2 2 4" xfId="19202" xr:uid="{00000000-0005-0000-0000-0000C32A0000}"/>
    <cellStyle name="20 % - Accent3 6 2 2 2 4 2" xfId="47114" xr:uid="{00000000-0005-0000-0000-0000C42A0000}"/>
    <cellStyle name="20 % - Accent3 6 2 2 2 5" xfId="30690" xr:uid="{00000000-0005-0000-0000-0000C52A0000}"/>
    <cellStyle name="20 % - Accent3 6 2 2 3" xfId="3469" xr:uid="{00000000-0005-0000-0000-0000C62A0000}"/>
    <cellStyle name="20 % - Accent3 6 2 2 3 2" xfId="7025" xr:uid="{00000000-0005-0000-0000-0000C72A0000}"/>
    <cellStyle name="20 % - Accent3 6 2 2 3 2 2" xfId="34946" xr:uid="{00000000-0005-0000-0000-0000C82A0000}"/>
    <cellStyle name="20 % - Accent3 6 2 2 3 3" xfId="14085" xr:uid="{00000000-0005-0000-0000-0000C92A0000}"/>
    <cellStyle name="20 % - Accent3 6 2 2 3 3 2" xfId="41997" xr:uid="{00000000-0005-0000-0000-0000CA2A0000}"/>
    <cellStyle name="20 % - Accent3 6 2 2 3 4" xfId="24317" xr:uid="{00000000-0005-0000-0000-0000CB2A0000}"/>
    <cellStyle name="20 % - Accent3 6 2 2 3 4 2" xfId="52229" xr:uid="{00000000-0005-0000-0000-0000CC2A0000}"/>
    <cellStyle name="20 % - Accent3 6 2 2 3 5" xfId="31390" xr:uid="{00000000-0005-0000-0000-0000CD2A0000}"/>
    <cellStyle name="20 % - Accent3 6 2 2 4" xfId="1593" xr:uid="{00000000-0005-0000-0000-0000CE2A0000}"/>
    <cellStyle name="20 % - Accent3 6 2 2 4 2" xfId="5149" xr:uid="{00000000-0005-0000-0000-0000CF2A0000}"/>
    <cellStyle name="20 % - Accent3 6 2 2 4 2 2" xfId="33070" xr:uid="{00000000-0005-0000-0000-0000D02A0000}"/>
    <cellStyle name="20 % - Accent3 6 2 2 4 3" xfId="29514" xr:uid="{00000000-0005-0000-0000-0000D12A0000}"/>
    <cellStyle name="20 % - Accent3 6 2 2 5" xfId="4183" xr:uid="{00000000-0005-0000-0000-0000D22A0000}"/>
    <cellStyle name="20 % - Accent3 6 2 2 5 2" xfId="32104" xr:uid="{00000000-0005-0000-0000-0000D32A0000}"/>
    <cellStyle name="20 % - Accent3 6 2 2 6" xfId="8969" xr:uid="{00000000-0005-0000-0000-0000D42A0000}"/>
    <cellStyle name="20 % - Accent3 6 2 2 6 2" xfId="36881" xr:uid="{00000000-0005-0000-0000-0000D52A0000}"/>
    <cellStyle name="20 % - Accent3 6 2 2 7" xfId="19201" xr:uid="{00000000-0005-0000-0000-0000D62A0000}"/>
    <cellStyle name="20 % - Accent3 6 2 2 7 2" xfId="47113" xr:uid="{00000000-0005-0000-0000-0000D72A0000}"/>
    <cellStyle name="20 % - Accent3 6 2 2 8" xfId="28548" xr:uid="{00000000-0005-0000-0000-0000D82A0000}"/>
    <cellStyle name="20 % - Accent3 6 2 3" xfId="1999" xr:uid="{00000000-0005-0000-0000-0000D92A0000}"/>
    <cellStyle name="20 % - Accent3 6 2 3 2" xfId="5555" xr:uid="{00000000-0005-0000-0000-0000DA2A0000}"/>
    <cellStyle name="20 % - Accent3 6 2 3 2 2" xfId="14088" xr:uid="{00000000-0005-0000-0000-0000DB2A0000}"/>
    <cellStyle name="20 % - Accent3 6 2 3 2 2 2" xfId="24320" xr:uid="{00000000-0005-0000-0000-0000DC2A0000}"/>
    <cellStyle name="20 % - Accent3 6 2 3 2 2 2 2" xfId="52232" xr:uid="{00000000-0005-0000-0000-0000DD2A0000}"/>
    <cellStyle name="20 % - Accent3 6 2 3 2 2 3" xfId="42000" xr:uid="{00000000-0005-0000-0000-0000DE2A0000}"/>
    <cellStyle name="20 % - Accent3 6 2 3 2 3" xfId="8972" xr:uid="{00000000-0005-0000-0000-0000DF2A0000}"/>
    <cellStyle name="20 % - Accent3 6 2 3 2 3 2" xfId="36884" xr:uid="{00000000-0005-0000-0000-0000E02A0000}"/>
    <cellStyle name="20 % - Accent3 6 2 3 2 4" xfId="19204" xr:uid="{00000000-0005-0000-0000-0000E12A0000}"/>
    <cellStyle name="20 % - Accent3 6 2 3 2 4 2" xfId="47116" xr:uid="{00000000-0005-0000-0000-0000E22A0000}"/>
    <cellStyle name="20 % - Accent3 6 2 3 2 5" xfId="33476" xr:uid="{00000000-0005-0000-0000-0000E32A0000}"/>
    <cellStyle name="20 % - Accent3 6 2 3 3" xfId="14087" xr:uid="{00000000-0005-0000-0000-0000E42A0000}"/>
    <cellStyle name="20 % - Accent3 6 2 3 3 2" xfId="24319" xr:uid="{00000000-0005-0000-0000-0000E52A0000}"/>
    <cellStyle name="20 % - Accent3 6 2 3 3 2 2" xfId="52231" xr:uid="{00000000-0005-0000-0000-0000E62A0000}"/>
    <cellStyle name="20 % - Accent3 6 2 3 3 3" xfId="41999" xr:uid="{00000000-0005-0000-0000-0000E72A0000}"/>
    <cellStyle name="20 % - Accent3 6 2 3 4" xfId="8971" xr:uid="{00000000-0005-0000-0000-0000E82A0000}"/>
    <cellStyle name="20 % - Accent3 6 2 3 4 2" xfId="36883" xr:uid="{00000000-0005-0000-0000-0000E92A0000}"/>
    <cellStyle name="20 % - Accent3 6 2 3 5" xfId="19203" xr:uid="{00000000-0005-0000-0000-0000EA2A0000}"/>
    <cellStyle name="20 % - Accent3 6 2 3 5 2" xfId="47115" xr:uid="{00000000-0005-0000-0000-0000EB2A0000}"/>
    <cellStyle name="20 % - Accent3 6 2 3 6" xfId="29920" xr:uid="{00000000-0005-0000-0000-0000EC2A0000}"/>
    <cellStyle name="20 % - Accent3 6 2 4" xfId="2405" xr:uid="{00000000-0005-0000-0000-0000ED2A0000}"/>
    <cellStyle name="20 % - Accent3 6 2 4 2" xfId="5961" xr:uid="{00000000-0005-0000-0000-0000EE2A0000}"/>
    <cellStyle name="20 % - Accent3 6 2 4 2 2" xfId="14090" xr:uid="{00000000-0005-0000-0000-0000EF2A0000}"/>
    <cellStyle name="20 % - Accent3 6 2 4 2 2 2" xfId="24322" xr:uid="{00000000-0005-0000-0000-0000F02A0000}"/>
    <cellStyle name="20 % - Accent3 6 2 4 2 2 2 2" xfId="52234" xr:uid="{00000000-0005-0000-0000-0000F12A0000}"/>
    <cellStyle name="20 % - Accent3 6 2 4 2 2 3" xfId="42002" xr:uid="{00000000-0005-0000-0000-0000F22A0000}"/>
    <cellStyle name="20 % - Accent3 6 2 4 2 3" xfId="8974" xr:uid="{00000000-0005-0000-0000-0000F32A0000}"/>
    <cellStyle name="20 % - Accent3 6 2 4 2 3 2" xfId="36886" xr:uid="{00000000-0005-0000-0000-0000F42A0000}"/>
    <cellStyle name="20 % - Accent3 6 2 4 2 4" xfId="19206" xr:uid="{00000000-0005-0000-0000-0000F52A0000}"/>
    <cellStyle name="20 % - Accent3 6 2 4 2 4 2" xfId="47118" xr:uid="{00000000-0005-0000-0000-0000F62A0000}"/>
    <cellStyle name="20 % - Accent3 6 2 4 2 5" xfId="33882" xr:uid="{00000000-0005-0000-0000-0000F72A0000}"/>
    <cellStyle name="20 % - Accent3 6 2 4 3" xfId="14089" xr:uid="{00000000-0005-0000-0000-0000F82A0000}"/>
    <cellStyle name="20 % - Accent3 6 2 4 3 2" xfId="24321" xr:uid="{00000000-0005-0000-0000-0000F92A0000}"/>
    <cellStyle name="20 % - Accent3 6 2 4 3 2 2" xfId="52233" xr:uid="{00000000-0005-0000-0000-0000FA2A0000}"/>
    <cellStyle name="20 % - Accent3 6 2 4 3 3" xfId="42001" xr:uid="{00000000-0005-0000-0000-0000FB2A0000}"/>
    <cellStyle name="20 % - Accent3 6 2 4 4" xfId="8973" xr:uid="{00000000-0005-0000-0000-0000FC2A0000}"/>
    <cellStyle name="20 % - Accent3 6 2 4 4 2" xfId="36885" xr:uid="{00000000-0005-0000-0000-0000FD2A0000}"/>
    <cellStyle name="20 % - Accent3 6 2 4 5" xfId="19205" xr:uid="{00000000-0005-0000-0000-0000FE2A0000}"/>
    <cellStyle name="20 % - Accent3 6 2 4 5 2" xfId="47117" xr:uid="{00000000-0005-0000-0000-0000FF2A0000}"/>
    <cellStyle name="20 % - Accent3 6 2 4 6" xfId="30326" xr:uid="{00000000-0005-0000-0000-0000002B0000}"/>
    <cellStyle name="20 % - Accent3 6 2 5" xfId="3105" xr:uid="{00000000-0005-0000-0000-0000012B0000}"/>
    <cellStyle name="20 % - Accent3 6 2 5 2" xfId="6661" xr:uid="{00000000-0005-0000-0000-0000022B0000}"/>
    <cellStyle name="20 % - Accent3 6 2 5 2 2" xfId="14092" xr:uid="{00000000-0005-0000-0000-0000032B0000}"/>
    <cellStyle name="20 % - Accent3 6 2 5 2 2 2" xfId="24324" xr:uid="{00000000-0005-0000-0000-0000042B0000}"/>
    <cellStyle name="20 % - Accent3 6 2 5 2 2 2 2" xfId="52236" xr:uid="{00000000-0005-0000-0000-0000052B0000}"/>
    <cellStyle name="20 % - Accent3 6 2 5 2 2 3" xfId="42004" xr:uid="{00000000-0005-0000-0000-0000062B0000}"/>
    <cellStyle name="20 % - Accent3 6 2 5 2 3" xfId="8976" xr:uid="{00000000-0005-0000-0000-0000072B0000}"/>
    <cellStyle name="20 % - Accent3 6 2 5 2 3 2" xfId="36888" xr:uid="{00000000-0005-0000-0000-0000082B0000}"/>
    <cellStyle name="20 % - Accent3 6 2 5 2 4" xfId="19208" xr:uid="{00000000-0005-0000-0000-0000092B0000}"/>
    <cellStyle name="20 % - Accent3 6 2 5 2 4 2" xfId="47120" xr:uid="{00000000-0005-0000-0000-00000A2B0000}"/>
    <cellStyle name="20 % - Accent3 6 2 5 2 5" xfId="34582" xr:uid="{00000000-0005-0000-0000-00000B2B0000}"/>
    <cellStyle name="20 % - Accent3 6 2 5 3" xfId="14091" xr:uid="{00000000-0005-0000-0000-00000C2B0000}"/>
    <cellStyle name="20 % - Accent3 6 2 5 3 2" xfId="24323" xr:uid="{00000000-0005-0000-0000-00000D2B0000}"/>
    <cellStyle name="20 % - Accent3 6 2 5 3 2 2" xfId="52235" xr:uid="{00000000-0005-0000-0000-00000E2B0000}"/>
    <cellStyle name="20 % - Accent3 6 2 5 3 3" xfId="42003" xr:uid="{00000000-0005-0000-0000-00000F2B0000}"/>
    <cellStyle name="20 % - Accent3 6 2 5 4" xfId="8975" xr:uid="{00000000-0005-0000-0000-0000102B0000}"/>
    <cellStyle name="20 % - Accent3 6 2 5 4 2" xfId="36887" xr:uid="{00000000-0005-0000-0000-0000112B0000}"/>
    <cellStyle name="20 % - Accent3 6 2 5 5" xfId="19207" xr:uid="{00000000-0005-0000-0000-0000122B0000}"/>
    <cellStyle name="20 % - Accent3 6 2 5 5 2" xfId="47119" xr:uid="{00000000-0005-0000-0000-0000132B0000}"/>
    <cellStyle name="20 % - Accent3 6 2 5 6" xfId="31026" xr:uid="{00000000-0005-0000-0000-0000142B0000}"/>
    <cellStyle name="20 % - Accent3 6 2 6" xfId="1047" xr:uid="{00000000-0005-0000-0000-0000152B0000}"/>
    <cellStyle name="20 % - Accent3 6 2 6 2" xfId="4603" xr:uid="{00000000-0005-0000-0000-0000162B0000}"/>
    <cellStyle name="20 % - Accent3 6 2 6 2 2" xfId="14094" xr:uid="{00000000-0005-0000-0000-0000172B0000}"/>
    <cellStyle name="20 % - Accent3 6 2 6 2 2 2" xfId="24326" xr:uid="{00000000-0005-0000-0000-0000182B0000}"/>
    <cellStyle name="20 % - Accent3 6 2 6 2 2 2 2" xfId="52238" xr:uid="{00000000-0005-0000-0000-0000192B0000}"/>
    <cellStyle name="20 % - Accent3 6 2 6 2 2 3" xfId="42006" xr:uid="{00000000-0005-0000-0000-00001A2B0000}"/>
    <cellStyle name="20 % - Accent3 6 2 6 2 3" xfId="8978" xr:uid="{00000000-0005-0000-0000-00001B2B0000}"/>
    <cellStyle name="20 % - Accent3 6 2 6 2 3 2" xfId="36890" xr:uid="{00000000-0005-0000-0000-00001C2B0000}"/>
    <cellStyle name="20 % - Accent3 6 2 6 2 4" xfId="19210" xr:uid="{00000000-0005-0000-0000-00001D2B0000}"/>
    <cellStyle name="20 % - Accent3 6 2 6 2 4 2" xfId="47122" xr:uid="{00000000-0005-0000-0000-00001E2B0000}"/>
    <cellStyle name="20 % - Accent3 6 2 6 2 5" xfId="32524" xr:uid="{00000000-0005-0000-0000-00001F2B0000}"/>
    <cellStyle name="20 % - Accent3 6 2 6 3" xfId="14093" xr:uid="{00000000-0005-0000-0000-0000202B0000}"/>
    <cellStyle name="20 % - Accent3 6 2 6 3 2" xfId="24325" xr:uid="{00000000-0005-0000-0000-0000212B0000}"/>
    <cellStyle name="20 % - Accent3 6 2 6 3 2 2" xfId="52237" xr:uid="{00000000-0005-0000-0000-0000222B0000}"/>
    <cellStyle name="20 % - Accent3 6 2 6 3 3" xfId="42005" xr:uid="{00000000-0005-0000-0000-0000232B0000}"/>
    <cellStyle name="20 % - Accent3 6 2 6 4" xfId="8977" xr:uid="{00000000-0005-0000-0000-0000242B0000}"/>
    <cellStyle name="20 % - Accent3 6 2 6 4 2" xfId="36889" xr:uid="{00000000-0005-0000-0000-0000252B0000}"/>
    <cellStyle name="20 % - Accent3 6 2 6 5" xfId="19209" xr:uid="{00000000-0005-0000-0000-0000262B0000}"/>
    <cellStyle name="20 % - Accent3 6 2 6 5 2" xfId="47121" xr:uid="{00000000-0005-0000-0000-0000272B0000}"/>
    <cellStyle name="20 % - Accent3 6 2 6 6" xfId="28968" xr:uid="{00000000-0005-0000-0000-0000282B0000}"/>
    <cellStyle name="20 % - Accent3 6 2 7" xfId="3819" xr:uid="{00000000-0005-0000-0000-0000292B0000}"/>
    <cellStyle name="20 % - Accent3 6 2 7 2" xfId="8980" xr:uid="{00000000-0005-0000-0000-00002A2B0000}"/>
    <cellStyle name="20 % - Accent3 6 2 7 2 2" xfId="14096" xr:uid="{00000000-0005-0000-0000-00002B2B0000}"/>
    <cellStyle name="20 % - Accent3 6 2 7 2 2 2" xfId="24328" xr:uid="{00000000-0005-0000-0000-00002C2B0000}"/>
    <cellStyle name="20 % - Accent3 6 2 7 2 2 2 2" xfId="52240" xr:uid="{00000000-0005-0000-0000-00002D2B0000}"/>
    <cellStyle name="20 % - Accent3 6 2 7 2 2 3" xfId="42008" xr:uid="{00000000-0005-0000-0000-00002E2B0000}"/>
    <cellStyle name="20 % - Accent3 6 2 7 2 3" xfId="19212" xr:uid="{00000000-0005-0000-0000-00002F2B0000}"/>
    <cellStyle name="20 % - Accent3 6 2 7 2 3 2" xfId="47124" xr:uid="{00000000-0005-0000-0000-0000302B0000}"/>
    <cellStyle name="20 % - Accent3 6 2 7 2 4" xfId="36892" xr:uid="{00000000-0005-0000-0000-0000312B0000}"/>
    <cellStyle name="20 % - Accent3 6 2 7 3" xfId="14095" xr:uid="{00000000-0005-0000-0000-0000322B0000}"/>
    <cellStyle name="20 % - Accent3 6 2 7 3 2" xfId="24327" xr:uid="{00000000-0005-0000-0000-0000332B0000}"/>
    <cellStyle name="20 % - Accent3 6 2 7 3 2 2" xfId="52239" xr:uid="{00000000-0005-0000-0000-0000342B0000}"/>
    <cellStyle name="20 % - Accent3 6 2 7 3 3" xfId="42007" xr:uid="{00000000-0005-0000-0000-0000352B0000}"/>
    <cellStyle name="20 % - Accent3 6 2 7 4" xfId="8979" xr:uid="{00000000-0005-0000-0000-0000362B0000}"/>
    <cellStyle name="20 % - Accent3 6 2 7 4 2" xfId="36891" xr:uid="{00000000-0005-0000-0000-0000372B0000}"/>
    <cellStyle name="20 % - Accent3 6 2 7 5" xfId="19211" xr:uid="{00000000-0005-0000-0000-0000382B0000}"/>
    <cellStyle name="20 % - Accent3 6 2 7 5 2" xfId="47123" xr:uid="{00000000-0005-0000-0000-0000392B0000}"/>
    <cellStyle name="20 % - Accent3 6 2 7 6" xfId="31740" xr:uid="{00000000-0005-0000-0000-00003A2B0000}"/>
    <cellStyle name="20 % - Accent3 6 2 8" xfId="7333" xr:uid="{00000000-0005-0000-0000-00003B2B0000}"/>
    <cellStyle name="20 % - Accent3 6 2 8 2" xfId="14097" xr:uid="{00000000-0005-0000-0000-00003C2B0000}"/>
    <cellStyle name="20 % - Accent3 6 2 8 2 2" xfId="24329" xr:uid="{00000000-0005-0000-0000-00003D2B0000}"/>
    <cellStyle name="20 % - Accent3 6 2 8 2 2 2" xfId="52241" xr:uid="{00000000-0005-0000-0000-00003E2B0000}"/>
    <cellStyle name="20 % - Accent3 6 2 8 2 3" xfId="42009" xr:uid="{00000000-0005-0000-0000-00003F2B0000}"/>
    <cellStyle name="20 % - Accent3 6 2 8 3" xfId="8981" xr:uid="{00000000-0005-0000-0000-0000402B0000}"/>
    <cellStyle name="20 % - Accent3 6 2 8 3 2" xfId="36893" xr:uid="{00000000-0005-0000-0000-0000412B0000}"/>
    <cellStyle name="20 % - Accent3 6 2 8 4" xfId="19213" xr:uid="{00000000-0005-0000-0000-0000422B0000}"/>
    <cellStyle name="20 % - Accent3 6 2 8 4 2" xfId="47125" xr:uid="{00000000-0005-0000-0000-0000432B0000}"/>
    <cellStyle name="20 % - Accent3 6 2 8 5" xfId="35254" xr:uid="{00000000-0005-0000-0000-0000442B0000}"/>
    <cellStyle name="20 % - Accent3 6 2 9" xfId="8982" xr:uid="{00000000-0005-0000-0000-0000452B0000}"/>
    <cellStyle name="20 % - Accent3 6 2 9 2" xfId="14098" xr:uid="{00000000-0005-0000-0000-0000462B0000}"/>
    <cellStyle name="20 % - Accent3 6 2 9 2 2" xfId="24330" xr:uid="{00000000-0005-0000-0000-0000472B0000}"/>
    <cellStyle name="20 % - Accent3 6 2 9 2 2 2" xfId="52242" xr:uid="{00000000-0005-0000-0000-0000482B0000}"/>
    <cellStyle name="20 % - Accent3 6 2 9 2 3" xfId="42010" xr:uid="{00000000-0005-0000-0000-0000492B0000}"/>
    <cellStyle name="20 % - Accent3 6 2 9 3" xfId="19214" xr:uid="{00000000-0005-0000-0000-00004A2B0000}"/>
    <cellStyle name="20 % - Accent3 6 2 9 3 2" xfId="47126" xr:uid="{00000000-0005-0000-0000-00004B2B0000}"/>
    <cellStyle name="20 % - Accent3 6 2 9 4" xfId="36894" xr:uid="{00000000-0005-0000-0000-00004C2B0000}"/>
    <cellStyle name="20 % - Accent3 6 3" xfId="459" xr:uid="{00000000-0005-0000-0000-00004D2B0000}"/>
    <cellStyle name="20 % - Accent3 6 3 2" xfId="2601" xr:uid="{00000000-0005-0000-0000-00004E2B0000}"/>
    <cellStyle name="20 % - Accent3 6 3 2 2" xfId="6157" xr:uid="{00000000-0005-0000-0000-00004F2B0000}"/>
    <cellStyle name="20 % - Accent3 6 3 2 2 2" xfId="14100" xr:uid="{00000000-0005-0000-0000-0000502B0000}"/>
    <cellStyle name="20 % - Accent3 6 3 2 2 2 2" xfId="42012" xr:uid="{00000000-0005-0000-0000-0000512B0000}"/>
    <cellStyle name="20 % - Accent3 6 3 2 2 3" xfId="24332" xr:uid="{00000000-0005-0000-0000-0000522B0000}"/>
    <cellStyle name="20 % - Accent3 6 3 2 2 3 2" xfId="52244" xr:uid="{00000000-0005-0000-0000-0000532B0000}"/>
    <cellStyle name="20 % - Accent3 6 3 2 2 4" xfId="34078" xr:uid="{00000000-0005-0000-0000-0000542B0000}"/>
    <cellStyle name="20 % - Accent3 6 3 2 3" xfId="8984" xr:uid="{00000000-0005-0000-0000-0000552B0000}"/>
    <cellStyle name="20 % - Accent3 6 3 2 3 2" xfId="36896" xr:uid="{00000000-0005-0000-0000-0000562B0000}"/>
    <cellStyle name="20 % - Accent3 6 3 2 4" xfId="19216" xr:uid="{00000000-0005-0000-0000-0000572B0000}"/>
    <cellStyle name="20 % - Accent3 6 3 2 4 2" xfId="47128" xr:uid="{00000000-0005-0000-0000-0000582B0000}"/>
    <cellStyle name="20 % - Accent3 6 3 2 5" xfId="30522" xr:uid="{00000000-0005-0000-0000-0000592B0000}"/>
    <cellStyle name="20 % - Accent3 6 3 3" xfId="3301" xr:uid="{00000000-0005-0000-0000-00005A2B0000}"/>
    <cellStyle name="20 % - Accent3 6 3 3 2" xfId="6857" xr:uid="{00000000-0005-0000-0000-00005B2B0000}"/>
    <cellStyle name="20 % - Accent3 6 3 3 2 2" xfId="34778" xr:uid="{00000000-0005-0000-0000-00005C2B0000}"/>
    <cellStyle name="20 % - Accent3 6 3 3 3" xfId="14099" xr:uid="{00000000-0005-0000-0000-00005D2B0000}"/>
    <cellStyle name="20 % - Accent3 6 3 3 3 2" xfId="42011" xr:uid="{00000000-0005-0000-0000-00005E2B0000}"/>
    <cellStyle name="20 % - Accent3 6 3 3 4" xfId="24331" xr:uid="{00000000-0005-0000-0000-00005F2B0000}"/>
    <cellStyle name="20 % - Accent3 6 3 3 4 2" xfId="52243" xr:uid="{00000000-0005-0000-0000-0000602B0000}"/>
    <cellStyle name="20 % - Accent3 6 3 3 5" xfId="31222" xr:uid="{00000000-0005-0000-0000-0000612B0000}"/>
    <cellStyle name="20 % - Accent3 6 3 4" xfId="1285" xr:uid="{00000000-0005-0000-0000-0000622B0000}"/>
    <cellStyle name="20 % - Accent3 6 3 4 2" xfId="4841" xr:uid="{00000000-0005-0000-0000-0000632B0000}"/>
    <cellStyle name="20 % - Accent3 6 3 4 2 2" xfId="32762" xr:uid="{00000000-0005-0000-0000-0000642B0000}"/>
    <cellStyle name="20 % - Accent3 6 3 4 3" xfId="29206" xr:uid="{00000000-0005-0000-0000-0000652B0000}"/>
    <cellStyle name="20 % - Accent3 6 3 5" xfId="4015" xr:uid="{00000000-0005-0000-0000-0000662B0000}"/>
    <cellStyle name="20 % - Accent3 6 3 5 2" xfId="31936" xr:uid="{00000000-0005-0000-0000-0000672B0000}"/>
    <cellStyle name="20 % - Accent3 6 3 6" xfId="8983" xr:uid="{00000000-0005-0000-0000-0000682B0000}"/>
    <cellStyle name="20 % - Accent3 6 3 6 2" xfId="36895" xr:uid="{00000000-0005-0000-0000-0000692B0000}"/>
    <cellStyle name="20 % - Accent3 6 3 7" xfId="19215" xr:uid="{00000000-0005-0000-0000-00006A2B0000}"/>
    <cellStyle name="20 % - Accent3 6 3 7 2" xfId="47127" xr:uid="{00000000-0005-0000-0000-00006B2B0000}"/>
    <cellStyle name="20 % - Accent3 6 3 8" xfId="28380" xr:uid="{00000000-0005-0000-0000-00006C2B0000}"/>
    <cellStyle name="20 % - Accent3 6 4" xfId="1425" xr:uid="{00000000-0005-0000-0000-00006D2B0000}"/>
    <cellStyle name="20 % - Accent3 6 4 2" xfId="4981" xr:uid="{00000000-0005-0000-0000-00006E2B0000}"/>
    <cellStyle name="20 % - Accent3 6 4 2 2" xfId="14102" xr:uid="{00000000-0005-0000-0000-00006F2B0000}"/>
    <cellStyle name="20 % - Accent3 6 4 2 2 2" xfId="24334" xr:uid="{00000000-0005-0000-0000-0000702B0000}"/>
    <cellStyle name="20 % - Accent3 6 4 2 2 2 2" xfId="52246" xr:uid="{00000000-0005-0000-0000-0000712B0000}"/>
    <cellStyle name="20 % - Accent3 6 4 2 2 3" xfId="42014" xr:uid="{00000000-0005-0000-0000-0000722B0000}"/>
    <cellStyle name="20 % - Accent3 6 4 2 3" xfId="8986" xr:uid="{00000000-0005-0000-0000-0000732B0000}"/>
    <cellStyle name="20 % - Accent3 6 4 2 3 2" xfId="36898" xr:uid="{00000000-0005-0000-0000-0000742B0000}"/>
    <cellStyle name="20 % - Accent3 6 4 2 4" xfId="19218" xr:uid="{00000000-0005-0000-0000-0000752B0000}"/>
    <cellStyle name="20 % - Accent3 6 4 2 4 2" xfId="47130" xr:uid="{00000000-0005-0000-0000-0000762B0000}"/>
    <cellStyle name="20 % - Accent3 6 4 2 5" xfId="32902" xr:uid="{00000000-0005-0000-0000-0000772B0000}"/>
    <cellStyle name="20 % - Accent3 6 4 3" xfId="14101" xr:uid="{00000000-0005-0000-0000-0000782B0000}"/>
    <cellStyle name="20 % - Accent3 6 4 3 2" xfId="24333" xr:uid="{00000000-0005-0000-0000-0000792B0000}"/>
    <cellStyle name="20 % - Accent3 6 4 3 2 2" xfId="52245" xr:uid="{00000000-0005-0000-0000-00007A2B0000}"/>
    <cellStyle name="20 % - Accent3 6 4 3 3" xfId="42013" xr:uid="{00000000-0005-0000-0000-00007B2B0000}"/>
    <cellStyle name="20 % - Accent3 6 4 4" xfId="8985" xr:uid="{00000000-0005-0000-0000-00007C2B0000}"/>
    <cellStyle name="20 % - Accent3 6 4 4 2" xfId="36897" xr:uid="{00000000-0005-0000-0000-00007D2B0000}"/>
    <cellStyle name="20 % - Accent3 6 4 5" xfId="19217" xr:uid="{00000000-0005-0000-0000-00007E2B0000}"/>
    <cellStyle name="20 % - Accent3 6 4 5 2" xfId="47129" xr:uid="{00000000-0005-0000-0000-00007F2B0000}"/>
    <cellStyle name="20 % - Accent3 6 4 6" xfId="29346" xr:uid="{00000000-0005-0000-0000-0000802B0000}"/>
    <cellStyle name="20 % - Accent3 6 5" xfId="1831" xr:uid="{00000000-0005-0000-0000-0000812B0000}"/>
    <cellStyle name="20 % - Accent3 6 5 2" xfId="5387" xr:uid="{00000000-0005-0000-0000-0000822B0000}"/>
    <cellStyle name="20 % - Accent3 6 5 2 2" xfId="14104" xr:uid="{00000000-0005-0000-0000-0000832B0000}"/>
    <cellStyle name="20 % - Accent3 6 5 2 2 2" xfId="24336" xr:uid="{00000000-0005-0000-0000-0000842B0000}"/>
    <cellStyle name="20 % - Accent3 6 5 2 2 2 2" xfId="52248" xr:uid="{00000000-0005-0000-0000-0000852B0000}"/>
    <cellStyle name="20 % - Accent3 6 5 2 2 3" xfId="42016" xr:uid="{00000000-0005-0000-0000-0000862B0000}"/>
    <cellStyle name="20 % - Accent3 6 5 2 3" xfId="8988" xr:uid="{00000000-0005-0000-0000-0000872B0000}"/>
    <cellStyle name="20 % - Accent3 6 5 2 3 2" xfId="36900" xr:uid="{00000000-0005-0000-0000-0000882B0000}"/>
    <cellStyle name="20 % - Accent3 6 5 2 4" xfId="19220" xr:uid="{00000000-0005-0000-0000-0000892B0000}"/>
    <cellStyle name="20 % - Accent3 6 5 2 4 2" xfId="47132" xr:uid="{00000000-0005-0000-0000-00008A2B0000}"/>
    <cellStyle name="20 % - Accent3 6 5 2 5" xfId="33308" xr:uid="{00000000-0005-0000-0000-00008B2B0000}"/>
    <cellStyle name="20 % - Accent3 6 5 3" xfId="14103" xr:uid="{00000000-0005-0000-0000-00008C2B0000}"/>
    <cellStyle name="20 % - Accent3 6 5 3 2" xfId="24335" xr:uid="{00000000-0005-0000-0000-00008D2B0000}"/>
    <cellStyle name="20 % - Accent3 6 5 3 2 2" xfId="52247" xr:uid="{00000000-0005-0000-0000-00008E2B0000}"/>
    <cellStyle name="20 % - Accent3 6 5 3 3" xfId="42015" xr:uid="{00000000-0005-0000-0000-00008F2B0000}"/>
    <cellStyle name="20 % - Accent3 6 5 4" xfId="8987" xr:uid="{00000000-0005-0000-0000-0000902B0000}"/>
    <cellStyle name="20 % - Accent3 6 5 4 2" xfId="36899" xr:uid="{00000000-0005-0000-0000-0000912B0000}"/>
    <cellStyle name="20 % - Accent3 6 5 5" xfId="19219" xr:uid="{00000000-0005-0000-0000-0000922B0000}"/>
    <cellStyle name="20 % - Accent3 6 5 5 2" xfId="47131" xr:uid="{00000000-0005-0000-0000-0000932B0000}"/>
    <cellStyle name="20 % - Accent3 6 5 6" xfId="29752" xr:uid="{00000000-0005-0000-0000-0000942B0000}"/>
    <cellStyle name="20 % - Accent3 6 6" xfId="2237" xr:uid="{00000000-0005-0000-0000-0000952B0000}"/>
    <cellStyle name="20 % - Accent3 6 6 2" xfId="5793" xr:uid="{00000000-0005-0000-0000-0000962B0000}"/>
    <cellStyle name="20 % - Accent3 6 6 2 2" xfId="14106" xr:uid="{00000000-0005-0000-0000-0000972B0000}"/>
    <cellStyle name="20 % - Accent3 6 6 2 2 2" xfId="24338" xr:uid="{00000000-0005-0000-0000-0000982B0000}"/>
    <cellStyle name="20 % - Accent3 6 6 2 2 2 2" xfId="52250" xr:uid="{00000000-0005-0000-0000-0000992B0000}"/>
    <cellStyle name="20 % - Accent3 6 6 2 2 3" xfId="42018" xr:uid="{00000000-0005-0000-0000-00009A2B0000}"/>
    <cellStyle name="20 % - Accent3 6 6 2 3" xfId="8990" xr:uid="{00000000-0005-0000-0000-00009B2B0000}"/>
    <cellStyle name="20 % - Accent3 6 6 2 3 2" xfId="36902" xr:uid="{00000000-0005-0000-0000-00009C2B0000}"/>
    <cellStyle name="20 % - Accent3 6 6 2 4" xfId="19222" xr:uid="{00000000-0005-0000-0000-00009D2B0000}"/>
    <cellStyle name="20 % - Accent3 6 6 2 4 2" xfId="47134" xr:uid="{00000000-0005-0000-0000-00009E2B0000}"/>
    <cellStyle name="20 % - Accent3 6 6 2 5" xfId="33714" xr:uid="{00000000-0005-0000-0000-00009F2B0000}"/>
    <cellStyle name="20 % - Accent3 6 6 3" xfId="14105" xr:uid="{00000000-0005-0000-0000-0000A02B0000}"/>
    <cellStyle name="20 % - Accent3 6 6 3 2" xfId="24337" xr:uid="{00000000-0005-0000-0000-0000A12B0000}"/>
    <cellStyle name="20 % - Accent3 6 6 3 2 2" xfId="52249" xr:uid="{00000000-0005-0000-0000-0000A22B0000}"/>
    <cellStyle name="20 % - Accent3 6 6 3 3" xfId="42017" xr:uid="{00000000-0005-0000-0000-0000A32B0000}"/>
    <cellStyle name="20 % - Accent3 6 6 4" xfId="8989" xr:uid="{00000000-0005-0000-0000-0000A42B0000}"/>
    <cellStyle name="20 % - Accent3 6 6 4 2" xfId="36901" xr:uid="{00000000-0005-0000-0000-0000A52B0000}"/>
    <cellStyle name="20 % - Accent3 6 6 5" xfId="19221" xr:uid="{00000000-0005-0000-0000-0000A62B0000}"/>
    <cellStyle name="20 % - Accent3 6 6 5 2" xfId="47133" xr:uid="{00000000-0005-0000-0000-0000A72B0000}"/>
    <cellStyle name="20 % - Accent3 6 6 6" xfId="30158" xr:uid="{00000000-0005-0000-0000-0000A82B0000}"/>
    <cellStyle name="20 % - Accent3 6 7" xfId="2937" xr:uid="{00000000-0005-0000-0000-0000A92B0000}"/>
    <cellStyle name="20 % - Accent3 6 7 2" xfId="6493" xr:uid="{00000000-0005-0000-0000-0000AA2B0000}"/>
    <cellStyle name="20 % - Accent3 6 7 2 2" xfId="14108" xr:uid="{00000000-0005-0000-0000-0000AB2B0000}"/>
    <cellStyle name="20 % - Accent3 6 7 2 2 2" xfId="24340" xr:uid="{00000000-0005-0000-0000-0000AC2B0000}"/>
    <cellStyle name="20 % - Accent3 6 7 2 2 2 2" xfId="52252" xr:uid="{00000000-0005-0000-0000-0000AD2B0000}"/>
    <cellStyle name="20 % - Accent3 6 7 2 2 3" xfId="42020" xr:uid="{00000000-0005-0000-0000-0000AE2B0000}"/>
    <cellStyle name="20 % - Accent3 6 7 2 3" xfId="8992" xr:uid="{00000000-0005-0000-0000-0000AF2B0000}"/>
    <cellStyle name="20 % - Accent3 6 7 2 3 2" xfId="36904" xr:uid="{00000000-0005-0000-0000-0000B02B0000}"/>
    <cellStyle name="20 % - Accent3 6 7 2 4" xfId="19224" xr:uid="{00000000-0005-0000-0000-0000B12B0000}"/>
    <cellStyle name="20 % - Accent3 6 7 2 4 2" xfId="47136" xr:uid="{00000000-0005-0000-0000-0000B22B0000}"/>
    <cellStyle name="20 % - Accent3 6 7 2 5" xfId="34414" xr:uid="{00000000-0005-0000-0000-0000B32B0000}"/>
    <cellStyle name="20 % - Accent3 6 7 3" xfId="14107" xr:uid="{00000000-0005-0000-0000-0000B42B0000}"/>
    <cellStyle name="20 % - Accent3 6 7 3 2" xfId="24339" xr:uid="{00000000-0005-0000-0000-0000B52B0000}"/>
    <cellStyle name="20 % - Accent3 6 7 3 2 2" xfId="52251" xr:uid="{00000000-0005-0000-0000-0000B62B0000}"/>
    <cellStyle name="20 % - Accent3 6 7 3 3" xfId="42019" xr:uid="{00000000-0005-0000-0000-0000B72B0000}"/>
    <cellStyle name="20 % - Accent3 6 7 4" xfId="8991" xr:uid="{00000000-0005-0000-0000-0000B82B0000}"/>
    <cellStyle name="20 % - Accent3 6 7 4 2" xfId="36903" xr:uid="{00000000-0005-0000-0000-0000B92B0000}"/>
    <cellStyle name="20 % - Accent3 6 7 5" xfId="19223" xr:uid="{00000000-0005-0000-0000-0000BA2B0000}"/>
    <cellStyle name="20 % - Accent3 6 7 5 2" xfId="47135" xr:uid="{00000000-0005-0000-0000-0000BB2B0000}"/>
    <cellStyle name="20 % - Accent3 6 7 6" xfId="30858" xr:uid="{00000000-0005-0000-0000-0000BC2B0000}"/>
    <cellStyle name="20 % - Accent3 6 8" xfId="879" xr:uid="{00000000-0005-0000-0000-0000BD2B0000}"/>
    <cellStyle name="20 % - Accent3 6 8 2" xfId="4435" xr:uid="{00000000-0005-0000-0000-0000BE2B0000}"/>
    <cellStyle name="20 % - Accent3 6 8 2 2" xfId="14110" xr:uid="{00000000-0005-0000-0000-0000BF2B0000}"/>
    <cellStyle name="20 % - Accent3 6 8 2 2 2" xfId="24342" xr:uid="{00000000-0005-0000-0000-0000C02B0000}"/>
    <cellStyle name="20 % - Accent3 6 8 2 2 2 2" xfId="52254" xr:uid="{00000000-0005-0000-0000-0000C12B0000}"/>
    <cellStyle name="20 % - Accent3 6 8 2 2 3" xfId="42022" xr:uid="{00000000-0005-0000-0000-0000C22B0000}"/>
    <cellStyle name="20 % - Accent3 6 8 2 3" xfId="8994" xr:uid="{00000000-0005-0000-0000-0000C32B0000}"/>
    <cellStyle name="20 % - Accent3 6 8 2 3 2" xfId="36906" xr:uid="{00000000-0005-0000-0000-0000C42B0000}"/>
    <cellStyle name="20 % - Accent3 6 8 2 4" xfId="19226" xr:uid="{00000000-0005-0000-0000-0000C52B0000}"/>
    <cellStyle name="20 % - Accent3 6 8 2 4 2" xfId="47138" xr:uid="{00000000-0005-0000-0000-0000C62B0000}"/>
    <cellStyle name="20 % - Accent3 6 8 2 5" xfId="32356" xr:uid="{00000000-0005-0000-0000-0000C72B0000}"/>
    <cellStyle name="20 % - Accent3 6 8 3" xfId="14109" xr:uid="{00000000-0005-0000-0000-0000C82B0000}"/>
    <cellStyle name="20 % - Accent3 6 8 3 2" xfId="24341" xr:uid="{00000000-0005-0000-0000-0000C92B0000}"/>
    <cellStyle name="20 % - Accent3 6 8 3 2 2" xfId="52253" xr:uid="{00000000-0005-0000-0000-0000CA2B0000}"/>
    <cellStyle name="20 % - Accent3 6 8 3 3" xfId="42021" xr:uid="{00000000-0005-0000-0000-0000CB2B0000}"/>
    <cellStyle name="20 % - Accent3 6 8 4" xfId="8993" xr:uid="{00000000-0005-0000-0000-0000CC2B0000}"/>
    <cellStyle name="20 % - Accent3 6 8 4 2" xfId="36905" xr:uid="{00000000-0005-0000-0000-0000CD2B0000}"/>
    <cellStyle name="20 % - Accent3 6 8 5" xfId="19225" xr:uid="{00000000-0005-0000-0000-0000CE2B0000}"/>
    <cellStyle name="20 % - Accent3 6 8 5 2" xfId="47137" xr:uid="{00000000-0005-0000-0000-0000CF2B0000}"/>
    <cellStyle name="20 % - Accent3 6 8 6" xfId="28800" xr:uid="{00000000-0005-0000-0000-0000D02B0000}"/>
    <cellStyle name="20 % - Accent3 6 9" xfId="3651" xr:uid="{00000000-0005-0000-0000-0000D12B0000}"/>
    <cellStyle name="20 % - Accent3 6 9 2" xfId="8996" xr:uid="{00000000-0005-0000-0000-0000D22B0000}"/>
    <cellStyle name="20 % - Accent3 6 9 2 2" xfId="14112" xr:uid="{00000000-0005-0000-0000-0000D32B0000}"/>
    <cellStyle name="20 % - Accent3 6 9 2 2 2" xfId="24344" xr:uid="{00000000-0005-0000-0000-0000D42B0000}"/>
    <cellStyle name="20 % - Accent3 6 9 2 2 2 2" xfId="52256" xr:uid="{00000000-0005-0000-0000-0000D52B0000}"/>
    <cellStyle name="20 % - Accent3 6 9 2 2 3" xfId="42024" xr:uid="{00000000-0005-0000-0000-0000D62B0000}"/>
    <cellStyle name="20 % - Accent3 6 9 2 3" xfId="19228" xr:uid="{00000000-0005-0000-0000-0000D72B0000}"/>
    <cellStyle name="20 % - Accent3 6 9 2 3 2" xfId="47140" xr:uid="{00000000-0005-0000-0000-0000D82B0000}"/>
    <cellStyle name="20 % - Accent3 6 9 2 4" xfId="36908" xr:uid="{00000000-0005-0000-0000-0000D92B0000}"/>
    <cellStyle name="20 % - Accent3 6 9 3" xfId="14111" xr:uid="{00000000-0005-0000-0000-0000DA2B0000}"/>
    <cellStyle name="20 % - Accent3 6 9 3 2" xfId="24343" xr:uid="{00000000-0005-0000-0000-0000DB2B0000}"/>
    <cellStyle name="20 % - Accent3 6 9 3 2 2" xfId="52255" xr:uid="{00000000-0005-0000-0000-0000DC2B0000}"/>
    <cellStyle name="20 % - Accent3 6 9 3 3" xfId="42023" xr:uid="{00000000-0005-0000-0000-0000DD2B0000}"/>
    <cellStyle name="20 % - Accent3 6 9 4" xfId="8995" xr:uid="{00000000-0005-0000-0000-0000DE2B0000}"/>
    <cellStyle name="20 % - Accent3 6 9 4 2" xfId="36907" xr:uid="{00000000-0005-0000-0000-0000DF2B0000}"/>
    <cellStyle name="20 % - Accent3 6 9 5" xfId="19227" xr:uid="{00000000-0005-0000-0000-0000E02B0000}"/>
    <cellStyle name="20 % - Accent3 6 9 5 2" xfId="47139" xr:uid="{00000000-0005-0000-0000-0000E12B0000}"/>
    <cellStyle name="20 % - Accent3 6 9 6" xfId="31572" xr:uid="{00000000-0005-0000-0000-0000E22B0000}"/>
    <cellStyle name="20 % - Accent3 7" xfId="167" xr:uid="{00000000-0005-0000-0000-0000E32B0000}"/>
    <cellStyle name="20 % - Accent3 7 10" xfId="7237" xr:uid="{00000000-0005-0000-0000-0000E42B0000}"/>
    <cellStyle name="20 % - Accent3 7 10 2" xfId="14113" xr:uid="{00000000-0005-0000-0000-0000E52B0000}"/>
    <cellStyle name="20 % - Accent3 7 10 2 2" xfId="24345" xr:uid="{00000000-0005-0000-0000-0000E62B0000}"/>
    <cellStyle name="20 % - Accent3 7 10 2 2 2" xfId="52257" xr:uid="{00000000-0005-0000-0000-0000E72B0000}"/>
    <cellStyle name="20 % - Accent3 7 10 2 3" xfId="42025" xr:uid="{00000000-0005-0000-0000-0000E82B0000}"/>
    <cellStyle name="20 % - Accent3 7 10 3" xfId="8997" xr:uid="{00000000-0005-0000-0000-0000E92B0000}"/>
    <cellStyle name="20 % - Accent3 7 10 3 2" xfId="36909" xr:uid="{00000000-0005-0000-0000-0000EA2B0000}"/>
    <cellStyle name="20 % - Accent3 7 10 4" xfId="19229" xr:uid="{00000000-0005-0000-0000-0000EB2B0000}"/>
    <cellStyle name="20 % - Accent3 7 10 4 2" xfId="47141" xr:uid="{00000000-0005-0000-0000-0000EC2B0000}"/>
    <cellStyle name="20 % - Accent3 7 10 5" xfId="35158" xr:uid="{00000000-0005-0000-0000-0000ED2B0000}"/>
    <cellStyle name="20 % - Accent3 7 11" xfId="8998" xr:uid="{00000000-0005-0000-0000-0000EE2B0000}"/>
    <cellStyle name="20 % - Accent3 7 11 2" xfId="14114" xr:uid="{00000000-0005-0000-0000-0000EF2B0000}"/>
    <cellStyle name="20 % - Accent3 7 11 2 2" xfId="24346" xr:uid="{00000000-0005-0000-0000-0000F02B0000}"/>
    <cellStyle name="20 % - Accent3 7 11 2 2 2" xfId="52258" xr:uid="{00000000-0005-0000-0000-0000F12B0000}"/>
    <cellStyle name="20 % - Accent3 7 11 2 3" xfId="42026" xr:uid="{00000000-0005-0000-0000-0000F22B0000}"/>
    <cellStyle name="20 % - Accent3 7 11 3" xfId="19230" xr:uid="{00000000-0005-0000-0000-0000F32B0000}"/>
    <cellStyle name="20 % - Accent3 7 11 3 2" xfId="47142" xr:uid="{00000000-0005-0000-0000-0000F42B0000}"/>
    <cellStyle name="20 % - Accent3 7 11 4" xfId="36910" xr:uid="{00000000-0005-0000-0000-0000F52B0000}"/>
    <cellStyle name="20 % - Accent3 7 12" xfId="8999" xr:uid="{00000000-0005-0000-0000-0000F62B0000}"/>
    <cellStyle name="20 % - Accent3 7 12 2" xfId="14115" xr:uid="{00000000-0005-0000-0000-0000F72B0000}"/>
    <cellStyle name="20 % - Accent3 7 12 2 2" xfId="24347" xr:uid="{00000000-0005-0000-0000-0000F82B0000}"/>
    <cellStyle name="20 % - Accent3 7 12 2 2 2" xfId="52259" xr:uid="{00000000-0005-0000-0000-0000F92B0000}"/>
    <cellStyle name="20 % - Accent3 7 12 2 3" xfId="42027" xr:uid="{00000000-0005-0000-0000-0000FA2B0000}"/>
    <cellStyle name="20 % - Accent3 7 12 3" xfId="19231" xr:uid="{00000000-0005-0000-0000-0000FB2B0000}"/>
    <cellStyle name="20 % - Accent3 7 12 3 2" xfId="47143" xr:uid="{00000000-0005-0000-0000-0000FC2B0000}"/>
    <cellStyle name="20 % - Accent3 7 12 4" xfId="36911" xr:uid="{00000000-0005-0000-0000-0000FD2B0000}"/>
    <cellStyle name="20 % - Accent3 7 13" xfId="7818" xr:uid="{00000000-0005-0000-0000-0000FE2B0000}"/>
    <cellStyle name="20 % - Accent3 7 13 2" xfId="12935" xr:uid="{00000000-0005-0000-0000-0000FF2B0000}"/>
    <cellStyle name="20 % - Accent3 7 13 2 2" xfId="23167" xr:uid="{00000000-0005-0000-0000-0000002C0000}"/>
    <cellStyle name="20 % - Accent3 7 13 2 2 2" xfId="51079" xr:uid="{00000000-0005-0000-0000-0000012C0000}"/>
    <cellStyle name="20 % - Accent3 7 13 2 3" xfId="40847" xr:uid="{00000000-0005-0000-0000-0000022C0000}"/>
    <cellStyle name="20 % - Accent3 7 13 3" xfId="18051" xr:uid="{00000000-0005-0000-0000-0000032C0000}"/>
    <cellStyle name="20 % - Accent3 7 13 3 2" xfId="45963" xr:uid="{00000000-0005-0000-0000-0000042C0000}"/>
    <cellStyle name="20 % - Accent3 7 13 4" xfId="35731" xr:uid="{00000000-0005-0000-0000-0000052C0000}"/>
    <cellStyle name="20 % - Accent3 7 14" xfId="12684" xr:uid="{00000000-0005-0000-0000-0000062C0000}"/>
    <cellStyle name="20 % - Accent3 7 14 2" xfId="22916" xr:uid="{00000000-0005-0000-0000-0000072C0000}"/>
    <cellStyle name="20 % - Accent3 7 14 2 2" xfId="50828" xr:uid="{00000000-0005-0000-0000-0000082C0000}"/>
    <cellStyle name="20 % - Accent3 7 14 3" xfId="40596" xr:uid="{00000000-0005-0000-0000-0000092C0000}"/>
    <cellStyle name="20 % - Accent3 7 15" xfId="7563" xr:uid="{00000000-0005-0000-0000-00000A2C0000}"/>
    <cellStyle name="20 % - Accent3 7 15 2" xfId="35480" xr:uid="{00000000-0005-0000-0000-00000B2C0000}"/>
    <cellStyle name="20 % - Accent3 7 16" xfId="17800" xr:uid="{00000000-0005-0000-0000-00000C2C0000}"/>
    <cellStyle name="20 % - Accent3 7 16 2" xfId="45712" xr:uid="{00000000-0005-0000-0000-00000D2C0000}"/>
    <cellStyle name="20 % - Accent3 7 17" xfId="28088" xr:uid="{00000000-0005-0000-0000-00000E2C0000}"/>
    <cellStyle name="20 % - Accent3 7 2" xfId="335" xr:uid="{00000000-0005-0000-0000-00000F2C0000}"/>
    <cellStyle name="20 % - Accent3 7 2 10" xfId="7942" xr:uid="{00000000-0005-0000-0000-0000102C0000}"/>
    <cellStyle name="20 % - Accent3 7 2 10 2" xfId="13058" xr:uid="{00000000-0005-0000-0000-0000112C0000}"/>
    <cellStyle name="20 % - Accent3 7 2 10 2 2" xfId="23290" xr:uid="{00000000-0005-0000-0000-0000122C0000}"/>
    <cellStyle name="20 % - Accent3 7 2 10 2 2 2" xfId="51202" xr:uid="{00000000-0005-0000-0000-0000132C0000}"/>
    <cellStyle name="20 % - Accent3 7 2 10 2 3" xfId="40970" xr:uid="{00000000-0005-0000-0000-0000142C0000}"/>
    <cellStyle name="20 % - Accent3 7 2 10 3" xfId="18174" xr:uid="{00000000-0005-0000-0000-0000152C0000}"/>
    <cellStyle name="20 % - Accent3 7 2 10 3 2" xfId="46086" xr:uid="{00000000-0005-0000-0000-0000162C0000}"/>
    <cellStyle name="20 % - Accent3 7 2 10 4" xfId="35854" xr:uid="{00000000-0005-0000-0000-0000172C0000}"/>
    <cellStyle name="20 % - Accent3 7 2 11" xfId="12852" xr:uid="{00000000-0005-0000-0000-0000182C0000}"/>
    <cellStyle name="20 % - Accent3 7 2 11 2" xfId="23084" xr:uid="{00000000-0005-0000-0000-0000192C0000}"/>
    <cellStyle name="20 % - Accent3 7 2 11 2 2" xfId="50996" xr:uid="{00000000-0005-0000-0000-00001A2C0000}"/>
    <cellStyle name="20 % - Accent3 7 2 11 3" xfId="40764" xr:uid="{00000000-0005-0000-0000-00001B2C0000}"/>
    <cellStyle name="20 % - Accent3 7 2 12" xfId="7731" xr:uid="{00000000-0005-0000-0000-00001C2C0000}"/>
    <cellStyle name="20 % - Accent3 7 2 12 2" xfId="35648" xr:uid="{00000000-0005-0000-0000-00001D2C0000}"/>
    <cellStyle name="20 % - Accent3 7 2 13" xfId="17968" xr:uid="{00000000-0005-0000-0000-00001E2C0000}"/>
    <cellStyle name="20 % - Accent3 7 2 13 2" xfId="45880" xr:uid="{00000000-0005-0000-0000-00001F2C0000}"/>
    <cellStyle name="20 % - Accent3 7 2 14" xfId="28256" xr:uid="{00000000-0005-0000-0000-0000202C0000}"/>
    <cellStyle name="20 % - Accent3 7 2 2" xfId="699" xr:uid="{00000000-0005-0000-0000-0000212C0000}"/>
    <cellStyle name="20 % - Accent3 7 2 2 2" xfId="2841" xr:uid="{00000000-0005-0000-0000-0000222C0000}"/>
    <cellStyle name="20 % - Accent3 7 2 2 2 2" xfId="6397" xr:uid="{00000000-0005-0000-0000-0000232C0000}"/>
    <cellStyle name="20 % - Accent3 7 2 2 2 2 2" xfId="14117" xr:uid="{00000000-0005-0000-0000-0000242C0000}"/>
    <cellStyle name="20 % - Accent3 7 2 2 2 2 2 2" xfId="42029" xr:uid="{00000000-0005-0000-0000-0000252C0000}"/>
    <cellStyle name="20 % - Accent3 7 2 2 2 2 3" xfId="24349" xr:uid="{00000000-0005-0000-0000-0000262C0000}"/>
    <cellStyle name="20 % - Accent3 7 2 2 2 2 3 2" xfId="52261" xr:uid="{00000000-0005-0000-0000-0000272C0000}"/>
    <cellStyle name="20 % - Accent3 7 2 2 2 2 4" xfId="34318" xr:uid="{00000000-0005-0000-0000-0000282C0000}"/>
    <cellStyle name="20 % - Accent3 7 2 2 2 3" xfId="9001" xr:uid="{00000000-0005-0000-0000-0000292C0000}"/>
    <cellStyle name="20 % - Accent3 7 2 2 2 3 2" xfId="36913" xr:uid="{00000000-0005-0000-0000-00002A2C0000}"/>
    <cellStyle name="20 % - Accent3 7 2 2 2 4" xfId="19233" xr:uid="{00000000-0005-0000-0000-00002B2C0000}"/>
    <cellStyle name="20 % - Accent3 7 2 2 2 4 2" xfId="47145" xr:uid="{00000000-0005-0000-0000-00002C2C0000}"/>
    <cellStyle name="20 % - Accent3 7 2 2 2 5" xfId="30762" xr:uid="{00000000-0005-0000-0000-00002D2C0000}"/>
    <cellStyle name="20 % - Accent3 7 2 2 3" xfId="3541" xr:uid="{00000000-0005-0000-0000-00002E2C0000}"/>
    <cellStyle name="20 % - Accent3 7 2 2 3 2" xfId="7097" xr:uid="{00000000-0005-0000-0000-00002F2C0000}"/>
    <cellStyle name="20 % - Accent3 7 2 2 3 2 2" xfId="35018" xr:uid="{00000000-0005-0000-0000-0000302C0000}"/>
    <cellStyle name="20 % - Accent3 7 2 2 3 3" xfId="14116" xr:uid="{00000000-0005-0000-0000-0000312C0000}"/>
    <cellStyle name="20 % - Accent3 7 2 2 3 3 2" xfId="42028" xr:uid="{00000000-0005-0000-0000-0000322C0000}"/>
    <cellStyle name="20 % - Accent3 7 2 2 3 4" xfId="24348" xr:uid="{00000000-0005-0000-0000-0000332C0000}"/>
    <cellStyle name="20 % - Accent3 7 2 2 3 4 2" xfId="52260" xr:uid="{00000000-0005-0000-0000-0000342C0000}"/>
    <cellStyle name="20 % - Accent3 7 2 2 3 5" xfId="31462" xr:uid="{00000000-0005-0000-0000-0000352C0000}"/>
    <cellStyle name="20 % - Accent3 7 2 2 4" xfId="1665" xr:uid="{00000000-0005-0000-0000-0000362C0000}"/>
    <cellStyle name="20 % - Accent3 7 2 2 4 2" xfId="5221" xr:uid="{00000000-0005-0000-0000-0000372C0000}"/>
    <cellStyle name="20 % - Accent3 7 2 2 4 2 2" xfId="33142" xr:uid="{00000000-0005-0000-0000-0000382C0000}"/>
    <cellStyle name="20 % - Accent3 7 2 2 4 3" xfId="29586" xr:uid="{00000000-0005-0000-0000-0000392C0000}"/>
    <cellStyle name="20 % - Accent3 7 2 2 5" xfId="4255" xr:uid="{00000000-0005-0000-0000-00003A2C0000}"/>
    <cellStyle name="20 % - Accent3 7 2 2 5 2" xfId="32176" xr:uid="{00000000-0005-0000-0000-00003B2C0000}"/>
    <cellStyle name="20 % - Accent3 7 2 2 6" xfId="9000" xr:uid="{00000000-0005-0000-0000-00003C2C0000}"/>
    <cellStyle name="20 % - Accent3 7 2 2 6 2" xfId="36912" xr:uid="{00000000-0005-0000-0000-00003D2C0000}"/>
    <cellStyle name="20 % - Accent3 7 2 2 7" xfId="19232" xr:uid="{00000000-0005-0000-0000-00003E2C0000}"/>
    <cellStyle name="20 % - Accent3 7 2 2 7 2" xfId="47144" xr:uid="{00000000-0005-0000-0000-00003F2C0000}"/>
    <cellStyle name="20 % - Accent3 7 2 2 8" xfId="28620" xr:uid="{00000000-0005-0000-0000-0000402C0000}"/>
    <cellStyle name="20 % - Accent3 7 2 3" xfId="2071" xr:uid="{00000000-0005-0000-0000-0000412C0000}"/>
    <cellStyle name="20 % - Accent3 7 2 3 2" xfId="5627" xr:uid="{00000000-0005-0000-0000-0000422C0000}"/>
    <cellStyle name="20 % - Accent3 7 2 3 2 2" xfId="14119" xr:uid="{00000000-0005-0000-0000-0000432C0000}"/>
    <cellStyle name="20 % - Accent3 7 2 3 2 2 2" xfId="24351" xr:uid="{00000000-0005-0000-0000-0000442C0000}"/>
    <cellStyle name="20 % - Accent3 7 2 3 2 2 2 2" xfId="52263" xr:uid="{00000000-0005-0000-0000-0000452C0000}"/>
    <cellStyle name="20 % - Accent3 7 2 3 2 2 3" xfId="42031" xr:uid="{00000000-0005-0000-0000-0000462C0000}"/>
    <cellStyle name="20 % - Accent3 7 2 3 2 3" xfId="9003" xr:uid="{00000000-0005-0000-0000-0000472C0000}"/>
    <cellStyle name="20 % - Accent3 7 2 3 2 3 2" xfId="36915" xr:uid="{00000000-0005-0000-0000-0000482C0000}"/>
    <cellStyle name="20 % - Accent3 7 2 3 2 4" xfId="19235" xr:uid="{00000000-0005-0000-0000-0000492C0000}"/>
    <cellStyle name="20 % - Accent3 7 2 3 2 4 2" xfId="47147" xr:uid="{00000000-0005-0000-0000-00004A2C0000}"/>
    <cellStyle name="20 % - Accent3 7 2 3 2 5" xfId="33548" xr:uid="{00000000-0005-0000-0000-00004B2C0000}"/>
    <cellStyle name="20 % - Accent3 7 2 3 3" xfId="14118" xr:uid="{00000000-0005-0000-0000-00004C2C0000}"/>
    <cellStyle name="20 % - Accent3 7 2 3 3 2" xfId="24350" xr:uid="{00000000-0005-0000-0000-00004D2C0000}"/>
    <cellStyle name="20 % - Accent3 7 2 3 3 2 2" xfId="52262" xr:uid="{00000000-0005-0000-0000-00004E2C0000}"/>
    <cellStyle name="20 % - Accent3 7 2 3 3 3" xfId="42030" xr:uid="{00000000-0005-0000-0000-00004F2C0000}"/>
    <cellStyle name="20 % - Accent3 7 2 3 4" xfId="9002" xr:uid="{00000000-0005-0000-0000-0000502C0000}"/>
    <cellStyle name="20 % - Accent3 7 2 3 4 2" xfId="36914" xr:uid="{00000000-0005-0000-0000-0000512C0000}"/>
    <cellStyle name="20 % - Accent3 7 2 3 5" xfId="19234" xr:uid="{00000000-0005-0000-0000-0000522C0000}"/>
    <cellStyle name="20 % - Accent3 7 2 3 5 2" xfId="47146" xr:uid="{00000000-0005-0000-0000-0000532C0000}"/>
    <cellStyle name="20 % - Accent3 7 2 3 6" xfId="29992" xr:uid="{00000000-0005-0000-0000-0000542C0000}"/>
    <cellStyle name="20 % - Accent3 7 2 4" xfId="2477" xr:uid="{00000000-0005-0000-0000-0000552C0000}"/>
    <cellStyle name="20 % - Accent3 7 2 4 2" xfId="6033" xr:uid="{00000000-0005-0000-0000-0000562C0000}"/>
    <cellStyle name="20 % - Accent3 7 2 4 2 2" xfId="14121" xr:uid="{00000000-0005-0000-0000-0000572C0000}"/>
    <cellStyle name="20 % - Accent3 7 2 4 2 2 2" xfId="24353" xr:uid="{00000000-0005-0000-0000-0000582C0000}"/>
    <cellStyle name="20 % - Accent3 7 2 4 2 2 2 2" xfId="52265" xr:uid="{00000000-0005-0000-0000-0000592C0000}"/>
    <cellStyle name="20 % - Accent3 7 2 4 2 2 3" xfId="42033" xr:uid="{00000000-0005-0000-0000-00005A2C0000}"/>
    <cellStyle name="20 % - Accent3 7 2 4 2 3" xfId="9005" xr:uid="{00000000-0005-0000-0000-00005B2C0000}"/>
    <cellStyle name="20 % - Accent3 7 2 4 2 3 2" xfId="36917" xr:uid="{00000000-0005-0000-0000-00005C2C0000}"/>
    <cellStyle name="20 % - Accent3 7 2 4 2 4" xfId="19237" xr:uid="{00000000-0005-0000-0000-00005D2C0000}"/>
    <cellStyle name="20 % - Accent3 7 2 4 2 4 2" xfId="47149" xr:uid="{00000000-0005-0000-0000-00005E2C0000}"/>
    <cellStyle name="20 % - Accent3 7 2 4 2 5" xfId="33954" xr:uid="{00000000-0005-0000-0000-00005F2C0000}"/>
    <cellStyle name="20 % - Accent3 7 2 4 3" xfId="14120" xr:uid="{00000000-0005-0000-0000-0000602C0000}"/>
    <cellStyle name="20 % - Accent3 7 2 4 3 2" xfId="24352" xr:uid="{00000000-0005-0000-0000-0000612C0000}"/>
    <cellStyle name="20 % - Accent3 7 2 4 3 2 2" xfId="52264" xr:uid="{00000000-0005-0000-0000-0000622C0000}"/>
    <cellStyle name="20 % - Accent3 7 2 4 3 3" xfId="42032" xr:uid="{00000000-0005-0000-0000-0000632C0000}"/>
    <cellStyle name="20 % - Accent3 7 2 4 4" xfId="9004" xr:uid="{00000000-0005-0000-0000-0000642C0000}"/>
    <cellStyle name="20 % - Accent3 7 2 4 4 2" xfId="36916" xr:uid="{00000000-0005-0000-0000-0000652C0000}"/>
    <cellStyle name="20 % - Accent3 7 2 4 5" xfId="19236" xr:uid="{00000000-0005-0000-0000-0000662C0000}"/>
    <cellStyle name="20 % - Accent3 7 2 4 5 2" xfId="47148" xr:uid="{00000000-0005-0000-0000-0000672C0000}"/>
    <cellStyle name="20 % - Accent3 7 2 4 6" xfId="30398" xr:uid="{00000000-0005-0000-0000-0000682C0000}"/>
    <cellStyle name="20 % - Accent3 7 2 5" xfId="3177" xr:uid="{00000000-0005-0000-0000-0000692C0000}"/>
    <cellStyle name="20 % - Accent3 7 2 5 2" xfId="6733" xr:uid="{00000000-0005-0000-0000-00006A2C0000}"/>
    <cellStyle name="20 % - Accent3 7 2 5 2 2" xfId="14123" xr:uid="{00000000-0005-0000-0000-00006B2C0000}"/>
    <cellStyle name="20 % - Accent3 7 2 5 2 2 2" xfId="24355" xr:uid="{00000000-0005-0000-0000-00006C2C0000}"/>
    <cellStyle name="20 % - Accent3 7 2 5 2 2 2 2" xfId="52267" xr:uid="{00000000-0005-0000-0000-00006D2C0000}"/>
    <cellStyle name="20 % - Accent3 7 2 5 2 2 3" xfId="42035" xr:uid="{00000000-0005-0000-0000-00006E2C0000}"/>
    <cellStyle name="20 % - Accent3 7 2 5 2 3" xfId="9007" xr:uid="{00000000-0005-0000-0000-00006F2C0000}"/>
    <cellStyle name="20 % - Accent3 7 2 5 2 3 2" xfId="36919" xr:uid="{00000000-0005-0000-0000-0000702C0000}"/>
    <cellStyle name="20 % - Accent3 7 2 5 2 4" xfId="19239" xr:uid="{00000000-0005-0000-0000-0000712C0000}"/>
    <cellStyle name="20 % - Accent3 7 2 5 2 4 2" xfId="47151" xr:uid="{00000000-0005-0000-0000-0000722C0000}"/>
    <cellStyle name="20 % - Accent3 7 2 5 2 5" xfId="34654" xr:uid="{00000000-0005-0000-0000-0000732C0000}"/>
    <cellStyle name="20 % - Accent3 7 2 5 3" xfId="14122" xr:uid="{00000000-0005-0000-0000-0000742C0000}"/>
    <cellStyle name="20 % - Accent3 7 2 5 3 2" xfId="24354" xr:uid="{00000000-0005-0000-0000-0000752C0000}"/>
    <cellStyle name="20 % - Accent3 7 2 5 3 2 2" xfId="52266" xr:uid="{00000000-0005-0000-0000-0000762C0000}"/>
    <cellStyle name="20 % - Accent3 7 2 5 3 3" xfId="42034" xr:uid="{00000000-0005-0000-0000-0000772C0000}"/>
    <cellStyle name="20 % - Accent3 7 2 5 4" xfId="9006" xr:uid="{00000000-0005-0000-0000-0000782C0000}"/>
    <cellStyle name="20 % - Accent3 7 2 5 4 2" xfId="36918" xr:uid="{00000000-0005-0000-0000-0000792C0000}"/>
    <cellStyle name="20 % - Accent3 7 2 5 5" xfId="19238" xr:uid="{00000000-0005-0000-0000-00007A2C0000}"/>
    <cellStyle name="20 % - Accent3 7 2 5 5 2" xfId="47150" xr:uid="{00000000-0005-0000-0000-00007B2C0000}"/>
    <cellStyle name="20 % - Accent3 7 2 5 6" xfId="31098" xr:uid="{00000000-0005-0000-0000-00007C2C0000}"/>
    <cellStyle name="20 % - Accent3 7 2 6" xfId="1119" xr:uid="{00000000-0005-0000-0000-00007D2C0000}"/>
    <cellStyle name="20 % - Accent3 7 2 6 2" xfId="4675" xr:uid="{00000000-0005-0000-0000-00007E2C0000}"/>
    <cellStyle name="20 % - Accent3 7 2 6 2 2" xfId="14125" xr:uid="{00000000-0005-0000-0000-00007F2C0000}"/>
    <cellStyle name="20 % - Accent3 7 2 6 2 2 2" xfId="24357" xr:uid="{00000000-0005-0000-0000-0000802C0000}"/>
    <cellStyle name="20 % - Accent3 7 2 6 2 2 2 2" xfId="52269" xr:uid="{00000000-0005-0000-0000-0000812C0000}"/>
    <cellStyle name="20 % - Accent3 7 2 6 2 2 3" xfId="42037" xr:uid="{00000000-0005-0000-0000-0000822C0000}"/>
    <cellStyle name="20 % - Accent3 7 2 6 2 3" xfId="9009" xr:uid="{00000000-0005-0000-0000-0000832C0000}"/>
    <cellStyle name="20 % - Accent3 7 2 6 2 3 2" xfId="36921" xr:uid="{00000000-0005-0000-0000-0000842C0000}"/>
    <cellStyle name="20 % - Accent3 7 2 6 2 4" xfId="19241" xr:uid="{00000000-0005-0000-0000-0000852C0000}"/>
    <cellStyle name="20 % - Accent3 7 2 6 2 4 2" xfId="47153" xr:uid="{00000000-0005-0000-0000-0000862C0000}"/>
    <cellStyle name="20 % - Accent3 7 2 6 2 5" xfId="32596" xr:uid="{00000000-0005-0000-0000-0000872C0000}"/>
    <cellStyle name="20 % - Accent3 7 2 6 3" xfId="14124" xr:uid="{00000000-0005-0000-0000-0000882C0000}"/>
    <cellStyle name="20 % - Accent3 7 2 6 3 2" xfId="24356" xr:uid="{00000000-0005-0000-0000-0000892C0000}"/>
    <cellStyle name="20 % - Accent3 7 2 6 3 2 2" xfId="52268" xr:uid="{00000000-0005-0000-0000-00008A2C0000}"/>
    <cellStyle name="20 % - Accent3 7 2 6 3 3" xfId="42036" xr:uid="{00000000-0005-0000-0000-00008B2C0000}"/>
    <cellStyle name="20 % - Accent3 7 2 6 4" xfId="9008" xr:uid="{00000000-0005-0000-0000-00008C2C0000}"/>
    <cellStyle name="20 % - Accent3 7 2 6 4 2" xfId="36920" xr:uid="{00000000-0005-0000-0000-00008D2C0000}"/>
    <cellStyle name="20 % - Accent3 7 2 6 5" xfId="19240" xr:uid="{00000000-0005-0000-0000-00008E2C0000}"/>
    <cellStyle name="20 % - Accent3 7 2 6 5 2" xfId="47152" xr:uid="{00000000-0005-0000-0000-00008F2C0000}"/>
    <cellStyle name="20 % - Accent3 7 2 6 6" xfId="29040" xr:uid="{00000000-0005-0000-0000-0000902C0000}"/>
    <cellStyle name="20 % - Accent3 7 2 7" xfId="3891" xr:uid="{00000000-0005-0000-0000-0000912C0000}"/>
    <cellStyle name="20 % - Accent3 7 2 7 2" xfId="9011" xr:uid="{00000000-0005-0000-0000-0000922C0000}"/>
    <cellStyle name="20 % - Accent3 7 2 7 2 2" xfId="14127" xr:uid="{00000000-0005-0000-0000-0000932C0000}"/>
    <cellStyle name="20 % - Accent3 7 2 7 2 2 2" xfId="24359" xr:uid="{00000000-0005-0000-0000-0000942C0000}"/>
    <cellStyle name="20 % - Accent3 7 2 7 2 2 2 2" xfId="52271" xr:uid="{00000000-0005-0000-0000-0000952C0000}"/>
    <cellStyle name="20 % - Accent3 7 2 7 2 2 3" xfId="42039" xr:uid="{00000000-0005-0000-0000-0000962C0000}"/>
    <cellStyle name="20 % - Accent3 7 2 7 2 3" xfId="19243" xr:uid="{00000000-0005-0000-0000-0000972C0000}"/>
    <cellStyle name="20 % - Accent3 7 2 7 2 3 2" xfId="47155" xr:uid="{00000000-0005-0000-0000-0000982C0000}"/>
    <cellStyle name="20 % - Accent3 7 2 7 2 4" xfId="36923" xr:uid="{00000000-0005-0000-0000-0000992C0000}"/>
    <cellStyle name="20 % - Accent3 7 2 7 3" xfId="14126" xr:uid="{00000000-0005-0000-0000-00009A2C0000}"/>
    <cellStyle name="20 % - Accent3 7 2 7 3 2" xfId="24358" xr:uid="{00000000-0005-0000-0000-00009B2C0000}"/>
    <cellStyle name="20 % - Accent3 7 2 7 3 2 2" xfId="52270" xr:uid="{00000000-0005-0000-0000-00009C2C0000}"/>
    <cellStyle name="20 % - Accent3 7 2 7 3 3" xfId="42038" xr:uid="{00000000-0005-0000-0000-00009D2C0000}"/>
    <cellStyle name="20 % - Accent3 7 2 7 4" xfId="9010" xr:uid="{00000000-0005-0000-0000-00009E2C0000}"/>
    <cellStyle name="20 % - Accent3 7 2 7 4 2" xfId="36922" xr:uid="{00000000-0005-0000-0000-00009F2C0000}"/>
    <cellStyle name="20 % - Accent3 7 2 7 5" xfId="19242" xr:uid="{00000000-0005-0000-0000-0000A02C0000}"/>
    <cellStyle name="20 % - Accent3 7 2 7 5 2" xfId="47154" xr:uid="{00000000-0005-0000-0000-0000A12C0000}"/>
    <cellStyle name="20 % - Accent3 7 2 7 6" xfId="31812" xr:uid="{00000000-0005-0000-0000-0000A22C0000}"/>
    <cellStyle name="20 % - Accent3 7 2 8" xfId="7405" xr:uid="{00000000-0005-0000-0000-0000A32C0000}"/>
    <cellStyle name="20 % - Accent3 7 2 8 2" xfId="14128" xr:uid="{00000000-0005-0000-0000-0000A42C0000}"/>
    <cellStyle name="20 % - Accent3 7 2 8 2 2" xfId="24360" xr:uid="{00000000-0005-0000-0000-0000A52C0000}"/>
    <cellStyle name="20 % - Accent3 7 2 8 2 2 2" xfId="52272" xr:uid="{00000000-0005-0000-0000-0000A62C0000}"/>
    <cellStyle name="20 % - Accent3 7 2 8 2 3" xfId="42040" xr:uid="{00000000-0005-0000-0000-0000A72C0000}"/>
    <cellStyle name="20 % - Accent3 7 2 8 3" xfId="9012" xr:uid="{00000000-0005-0000-0000-0000A82C0000}"/>
    <cellStyle name="20 % - Accent3 7 2 8 3 2" xfId="36924" xr:uid="{00000000-0005-0000-0000-0000A92C0000}"/>
    <cellStyle name="20 % - Accent3 7 2 8 4" xfId="19244" xr:uid="{00000000-0005-0000-0000-0000AA2C0000}"/>
    <cellStyle name="20 % - Accent3 7 2 8 4 2" xfId="47156" xr:uid="{00000000-0005-0000-0000-0000AB2C0000}"/>
    <cellStyle name="20 % - Accent3 7 2 8 5" xfId="35326" xr:uid="{00000000-0005-0000-0000-0000AC2C0000}"/>
    <cellStyle name="20 % - Accent3 7 2 9" xfId="9013" xr:uid="{00000000-0005-0000-0000-0000AD2C0000}"/>
    <cellStyle name="20 % - Accent3 7 2 9 2" xfId="14129" xr:uid="{00000000-0005-0000-0000-0000AE2C0000}"/>
    <cellStyle name="20 % - Accent3 7 2 9 2 2" xfId="24361" xr:uid="{00000000-0005-0000-0000-0000AF2C0000}"/>
    <cellStyle name="20 % - Accent3 7 2 9 2 2 2" xfId="52273" xr:uid="{00000000-0005-0000-0000-0000B02C0000}"/>
    <cellStyle name="20 % - Accent3 7 2 9 2 3" xfId="42041" xr:uid="{00000000-0005-0000-0000-0000B12C0000}"/>
    <cellStyle name="20 % - Accent3 7 2 9 3" xfId="19245" xr:uid="{00000000-0005-0000-0000-0000B22C0000}"/>
    <cellStyle name="20 % - Accent3 7 2 9 3 2" xfId="47157" xr:uid="{00000000-0005-0000-0000-0000B32C0000}"/>
    <cellStyle name="20 % - Accent3 7 2 9 4" xfId="36925" xr:uid="{00000000-0005-0000-0000-0000B42C0000}"/>
    <cellStyle name="20 % - Accent3 7 3" xfId="531" xr:uid="{00000000-0005-0000-0000-0000B52C0000}"/>
    <cellStyle name="20 % - Accent3 7 3 2" xfId="2673" xr:uid="{00000000-0005-0000-0000-0000B62C0000}"/>
    <cellStyle name="20 % - Accent3 7 3 2 2" xfId="6229" xr:uid="{00000000-0005-0000-0000-0000B72C0000}"/>
    <cellStyle name="20 % - Accent3 7 3 2 2 2" xfId="14131" xr:uid="{00000000-0005-0000-0000-0000B82C0000}"/>
    <cellStyle name="20 % - Accent3 7 3 2 2 2 2" xfId="42043" xr:uid="{00000000-0005-0000-0000-0000B92C0000}"/>
    <cellStyle name="20 % - Accent3 7 3 2 2 3" xfId="24363" xr:uid="{00000000-0005-0000-0000-0000BA2C0000}"/>
    <cellStyle name="20 % - Accent3 7 3 2 2 3 2" xfId="52275" xr:uid="{00000000-0005-0000-0000-0000BB2C0000}"/>
    <cellStyle name="20 % - Accent3 7 3 2 2 4" xfId="34150" xr:uid="{00000000-0005-0000-0000-0000BC2C0000}"/>
    <cellStyle name="20 % - Accent3 7 3 2 3" xfId="9015" xr:uid="{00000000-0005-0000-0000-0000BD2C0000}"/>
    <cellStyle name="20 % - Accent3 7 3 2 3 2" xfId="36927" xr:uid="{00000000-0005-0000-0000-0000BE2C0000}"/>
    <cellStyle name="20 % - Accent3 7 3 2 4" xfId="19247" xr:uid="{00000000-0005-0000-0000-0000BF2C0000}"/>
    <cellStyle name="20 % - Accent3 7 3 2 4 2" xfId="47159" xr:uid="{00000000-0005-0000-0000-0000C02C0000}"/>
    <cellStyle name="20 % - Accent3 7 3 2 5" xfId="30594" xr:uid="{00000000-0005-0000-0000-0000C12C0000}"/>
    <cellStyle name="20 % - Accent3 7 3 3" xfId="3373" xr:uid="{00000000-0005-0000-0000-0000C22C0000}"/>
    <cellStyle name="20 % - Accent3 7 3 3 2" xfId="6929" xr:uid="{00000000-0005-0000-0000-0000C32C0000}"/>
    <cellStyle name="20 % - Accent3 7 3 3 2 2" xfId="34850" xr:uid="{00000000-0005-0000-0000-0000C42C0000}"/>
    <cellStyle name="20 % - Accent3 7 3 3 3" xfId="14130" xr:uid="{00000000-0005-0000-0000-0000C52C0000}"/>
    <cellStyle name="20 % - Accent3 7 3 3 3 2" xfId="42042" xr:uid="{00000000-0005-0000-0000-0000C62C0000}"/>
    <cellStyle name="20 % - Accent3 7 3 3 4" xfId="24362" xr:uid="{00000000-0005-0000-0000-0000C72C0000}"/>
    <cellStyle name="20 % - Accent3 7 3 3 4 2" xfId="52274" xr:uid="{00000000-0005-0000-0000-0000C82C0000}"/>
    <cellStyle name="20 % - Accent3 7 3 3 5" xfId="31294" xr:uid="{00000000-0005-0000-0000-0000C92C0000}"/>
    <cellStyle name="20 % - Accent3 7 3 4" xfId="1357" xr:uid="{00000000-0005-0000-0000-0000CA2C0000}"/>
    <cellStyle name="20 % - Accent3 7 3 4 2" xfId="4913" xr:uid="{00000000-0005-0000-0000-0000CB2C0000}"/>
    <cellStyle name="20 % - Accent3 7 3 4 2 2" xfId="32834" xr:uid="{00000000-0005-0000-0000-0000CC2C0000}"/>
    <cellStyle name="20 % - Accent3 7 3 4 3" xfId="29278" xr:uid="{00000000-0005-0000-0000-0000CD2C0000}"/>
    <cellStyle name="20 % - Accent3 7 3 5" xfId="4087" xr:uid="{00000000-0005-0000-0000-0000CE2C0000}"/>
    <cellStyle name="20 % - Accent3 7 3 5 2" xfId="32008" xr:uid="{00000000-0005-0000-0000-0000CF2C0000}"/>
    <cellStyle name="20 % - Accent3 7 3 6" xfId="9014" xr:uid="{00000000-0005-0000-0000-0000D02C0000}"/>
    <cellStyle name="20 % - Accent3 7 3 6 2" xfId="36926" xr:uid="{00000000-0005-0000-0000-0000D12C0000}"/>
    <cellStyle name="20 % - Accent3 7 3 7" xfId="19246" xr:uid="{00000000-0005-0000-0000-0000D22C0000}"/>
    <cellStyle name="20 % - Accent3 7 3 7 2" xfId="47158" xr:uid="{00000000-0005-0000-0000-0000D32C0000}"/>
    <cellStyle name="20 % - Accent3 7 3 8" xfId="28452" xr:uid="{00000000-0005-0000-0000-0000D42C0000}"/>
    <cellStyle name="20 % - Accent3 7 4" xfId="1497" xr:uid="{00000000-0005-0000-0000-0000D52C0000}"/>
    <cellStyle name="20 % - Accent3 7 4 2" xfId="5053" xr:uid="{00000000-0005-0000-0000-0000D62C0000}"/>
    <cellStyle name="20 % - Accent3 7 4 2 2" xfId="14133" xr:uid="{00000000-0005-0000-0000-0000D72C0000}"/>
    <cellStyle name="20 % - Accent3 7 4 2 2 2" xfId="24365" xr:uid="{00000000-0005-0000-0000-0000D82C0000}"/>
    <cellStyle name="20 % - Accent3 7 4 2 2 2 2" xfId="52277" xr:uid="{00000000-0005-0000-0000-0000D92C0000}"/>
    <cellStyle name="20 % - Accent3 7 4 2 2 3" xfId="42045" xr:uid="{00000000-0005-0000-0000-0000DA2C0000}"/>
    <cellStyle name="20 % - Accent3 7 4 2 3" xfId="9017" xr:uid="{00000000-0005-0000-0000-0000DB2C0000}"/>
    <cellStyle name="20 % - Accent3 7 4 2 3 2" xfId="36929" xr:uid="{00000000-0005-0000-0000-0000DC2C0000}"/>
    <cellStyle name="20 % - Accent3 7 4 2 4" xfId="19249" xr:uid="{00000000-0005-0000-0000-0000DD2C0000}"/>
    <cellStyle name="20 % - Accent3 7 4 2 4 2" xfId="47161" xr:uid="{00000000-0005-0000-0000-0000DE2C0000}"/>
    <cellStyle name="20 % - Accent3 7 4 2 5" xfId="32974" xr:uid="{00000000-0005-0000-0000-0000DF2C0000}"/>
    <cellStyle name="20 % - Accent3 7 4 3" xfId="14132" xr:uid="{00000000-0005-0000-0000-0000E02C0000}"/>
    <cellStyle name="20 % - Accent3 7 4 3 2" xfId="24364" xr:uid="{00000000-0005-0000-0000-0000E12C0000}"/>
    <cellStyle name="20 % - Accent3 7 4 3 2 2" xfId="52276" xr:uid="{00000000-0005-0000-0000-0000E22C0000}"/>
    <cellStyle name="20 % - Accent3 7 4 3 3" xfId="42044" xr:uid="{00000000-0005-0000-0000-0000E32C0000}"/>
    <cellStyle name="20 % - Accent3 7 4 4" xfId="9016" xr:uid="{00000000-0005-0000-0000-0000E42C0000}"/>
    <cellStyle name="20 % - Accent3 7 4 4 2" xfId="36928" xr:uid="{00000000-0005-0000-0000-0000E52C0000}"/>
    <cellStyle name="20 % - Accent3 7 4 5" xfId="19248" xr:uid="{00000000-0005-0000-0000-0000E62C0000}"/>
    <cellStyle name="20 % - Accent3 7 4 5 2" xfId="47160" xr:uid="{00000000-0005-0000-0000-0000E72C0000}"/>
    <cellStyle name="20 % - Accent3 7 4 6" xfId="29418" xr:uid="{00000000-0005-0000-0000-0000E82C0000}"/>
    <cellStyle name="20 % - Accent3 7 5" xfId="1903" xr:uid="{00000000-0005-0000-0000-0000E92C0000}"/>
    <cellStyle name="20 % - Accent3 7 5 2" xfId="5459" xr:uid="{00000000-0005-0000-0000-0000EA2C0000}"/>
    <cellStyle name="20 % - Accent3 7 5 2 2" xfId="14135" xr:uid="{00000000-0005-0000-0000-0000EB2C0000}"/>
    <cellStyle name="20 % - Accent3 7 5 2 2 2" xfId="24367" xr:uid="{00000000-0005-0000-0000-0000EC2C0000}"/>
    <cellStyle name="20 % - Accent3 7 5 2 2 2 2" xfId="52279" xr:uid="{00000000-0005-0000-0000-0000ED2C0000}"/>
    <cellStyle name="20 % - Accent3 7 5 2 2 3" xfId="42047" xr:uid="{00000000-0005-0000-0000-0000EE2C0000}"/>
    <cellStyle name="20 % - Accent3 7 5 2 3" xfId="9019" xr:uid="{00000000-0005-0000-0000-0000EF2C0000}"/>
    <cellStyle name="20 % - Accent3 7 5 2 3 2" xfId="36931" xr:uid="{00000000-0005-0000-0000-0000F02C0000}"/>
    <cellStyle name="20 % - Accent3 7 5 2 4" xfId="19251" xr:uid="{00000000-0005-0000-0000-0000F12C0000}"/>
    <cellStyle name="20 % - Accent3 7 5 2 4 2" xfId="47163" xr:uid="{00000000-0005-0000-0000-0000F22C0000}"/>
    <cellStyle name="20 % - Accent3 7 5 2 5" xfId="33380" xr:uid="{00000000-0005-0000-0000-0000F32C0000}"/>
    <cellStyle name="20 % - Accent3 7 5 3" xfId="14134" xr:uid="{00000000-0005-0000-0000-0000F42C0000}"/>
    <cellStyle name="20 % - Accent3 7 5 3 2" xfId="24366" xr:uid="{00000000-0005-0000-0000-0000F52C0000}"/>
    <cellStyle name="20 % - Accent3 7 5 3 2 2" xfId="52278" xr:uid="{00000000-0005-0000-0000-0000F62C0000}"/>
    <cellStyle name="20 % - Accent3 7 5 3 3" xfId="42046" xr:uid="{00000000-0005-0000-0000-0000F72C0000}"/>
    <cellStyle name="20 % - Accent3 7 5 4" xfId="9018" xr:uid="{00000000-0005-0000-0000-0000F82C0000}"/>
    <cellStyle name="20 % - Accent3 7 5 4 2" xfId="36930" xr:uid="{00000000-0005-0000-0000-0000F92C0000}"/>
    <cellStyle name="20 % - Accent3 7 5 5" xfId="19250" xr:uid="{00000000-0005-0000-0000-0000FA2C0000}"/>
    <cellStyle name="20 % - Accent3 7 5 5 2" xfId="47162" xr:uid="{00000000-0005-0000-0000-0000FB2C0000}"/>
    <cellStyle name="20 % - Accent3 7 5 6" xfId="29824" xr:uid="{00000000-0005-0000-0000-0000FC2C0000}"/>
    <cellStyle name="20 % - Accent3 7 6" xfId="2309" xr:uid="{00000000-0005-0000-0000-0000FD2C0000}"/>
    <cellStyle name="20 % - Accent3 7 6 2" xfId="5865" xr:uid="{00000000-0005-0000-0000-0000FE2C0000}"/>
    <cellStyle name="20 % - Accent3 7 6 2 2" xfId="14137" xr:uid="{00000000-0005-0000-0000-0000FF2C0000}"/>
    <cellStyle name="20 % - Accent3 7 6 2 2 2" xfId="24369" xr:uid="{00000000-0005-0000-0000-0000002D0000}"/>
    <cellStyle name="20 % - Accent3 7 6 2 2 2 2" xfId="52281" xr:uid="{00000000-0005-0000-0000-0000012D0000}"/>
    <cellStyle name="20 % - Accent3 7 6 2 2 3" xfId="42049" xr:uid="{00000000-0005-0000-0000-0000022D0000}"/>
    <cellStyle name="20 % - Accent3 7 6 2 3" xfId="9021" xr:uid="{00000000-0005-0000-0000-0000032D0000}"/>
    <cellStyle name="20 % - Accent3 7 6 2 3 2" xfId="36933" xr:uid="{00000000-0005-0000-0000-0000042D0000}"/>
    <cellStyle name="20 % - Accent3 7 6 2 4" xfId="19253" xr:uid="{00000000-0005-0000-0000-0000052D0000}"/>
    <cellStyle name="20 % - Accent3 7 6 2 4 2" xfId="47165" xr:uid="{00000000-0005-0000-0000-0000062D0000}"/>
    <cellStyle name="20 % - Accent3 7 6 2 5" xfId="33786" xr:uid="{00000000-0005-0000-0000-0000072D0000}"/>
    <cellStyle name="20 % - Accent3 7 6 3" xfId="14136" xr:uid="{00000000-0005-0000-0000-0000082D0000}"/>
    <cellStyle name="20 % - Accent3 7 6 3 2" xfId="24368" xr:uid="{00000000-0005-0000-0000-0000092D0000}"/>
    <cellStyle name="20 % - Accent3 7 6 3 2 2" xfId="52280" xr:uid="{00000000-0005-0000-0000-00000A2D0000}"/>
    <cellStyle name="20 % - Accent3 7 6 3 3" xfId="42048" xr:uid="{00000000-0005-0000-0000-00000B2D0000}"/>
    <cellStyle name="20 % - Accent3 7 6 4" xfId="9020" xr:uid="{00000000-0005-0000-0000-00000C2D0000}"/>
    <cellStyle name="20 % - Accent3 7 6 4 2" xfId="36932" xr:uid="{00000000-0005-0000-0000-00000D2D0000}"/>
    <cellStyle name="20 % - Accent3 7 6 5" xfId="19252" xr:uid="{00000000-0005-0000-0000-00000E2D0000}"/>
    <cellStyle name="20 % - Accent3 7 6 5 2" xfId="47164" xr:uid="{00000000-0005-0000-0000-00000F2D0000}"/>
    <cellStyle name="20 % - Accent3 7 6 6" xfId="30230" xr:uid="{00000000-0005-0000-0000-0000102D0000}"/>
    <cellStyle name="20 % - Accent3 7 7" xfId="3009" xr:uid="{00000000-0005-0000-0000-0000112D0000}"/>
    <cellStyle name="20 % - Accent3 7 7 2" xfId="6565" xr:uid="{00000000-0005-0000-0000-0000122D0000}"/>
    <cellStyle name="20 % - Accent3 7 7 2 2" xfId="14139" xr:uid="{00000000-0005-0000-0000-0000132D0000}"/>
    <cellStyle name="20 % - Accent3 7 7 2 2 2" xfId="24371" xr:uid="{00000000-0005-0000-0000-0000142D0000}"/>
    <cellStyle name="20 % - Accent3 7 7 2 2 2 2" xfId="52283" xr:uid="{00000000-0005-0000-0000-0000152D0000}"/>
    <cellStyle name="20 % - Accent3 7 7 2 2 3" xfId="42051" xr:uid="{00000000-0005-0000-0000-0000162D0000}"/>
    <cellStyle name="20 % - Accent3 7 7 2 3" xfId="9023" xr:uid="{00000000-0005-0000-0000-0000172D0000}"/>
    <cellStyle name="20 % - Accent3 7 7 2 3 2" xfId="36935" xr:uid="{00000000-0005-0000-0000-0000182D0000}"/>
    <cellStyle name="20 % - Accent3 7 7 2 4" xfId="19255" xr:uid="{00000000-0005-0000-0000-0000192D0000}"/>
    <cellStyle name="20 % - Accent3 7 7 2 4 2" xfId="47167" xr:uid="{00000000-0005-0000-0000-00001A2D0000}"/>
    <cellStyle name="20 % - Accent3 7 7 2 5" xfId="34486" xr:uid="{00000000-0005-0000-0000-00001B2D0000}"/>
    <cellStyle name="20 % - Accent3 7 7 3" xfId="14138" xr:uid="{00000000-0005-0000-0000-00001C2D0000}"/>
    <cellStyle name="20 % - Accent3 7 7 3 2" xfId="24370" xr:uid="{00000000-0005-0000-0000-00001D2D0000}"/>
    <cellStyle name="20 % - Accent3 7 7 3 2 2" xfId="52282" xr:uid="{00000000-0005-0000-0000-00001E2D0000}"/>
    <cellStyle name="20 % - Accent3 7 7 3 3" xfId="42050" xr:uid="{00000000-0005-0000-0000-00001F2D0000}"/>
    <cellStyle name="20 % - Accent3 7 7 4" xfId="9022" xr:uid="{00000000-0005-0000-0000-0000202D0000}"/>
    <cellStyle name="20 % - Accent3 7 7 4 2" xfId="36934" xr:uid="{00000000-0005-0000-0000-0000212D0000}"/>
    <cellStyle name="20 % - Accent3 7 7 5" xfId="19254" xr:uid="{00000000-0005-0000-0000-0000222D0000}"/>
    <cellStyle name="20 % - Accent3 7 7 5 2" xfId="47166" xr:uid="{00000000-0005-0000-0000-0000232D0000}"/>
    <cellStyle name="20 % - Accent3 7 7 6" xfId="30930" xr:uid="{00000000-0005-0000-0000-0000242D0000}"/>
    <cellStyle name="20 % - Accent3 7 8" xfId="951" xr:uid="{00000000-0005-0000-0000-0000252D0000}"/>
    <cellStyle name="20 % - Accent3 7 8 2" xfId="4507" xr:uid="{00000000-0005-0000-0000-0000262D0000}"/>
    <cellStyle name="20 % - Accent3 7 8 2 2" xfId="14141" xr:uid="{00000000-0005-0000-0000-0000272D0000}"/>
    <cellStyle name="20 % - Accent3 7 8 2 2 2" xfId="24373" xr:uid="{00000000-0005-0000-0000-0000282D0000}"/>
    <cellStyle name="20 % - Accent3 7 8 2 2 2 2" xfId="52285" xr:uid="{00000000-0005-0000-0000-0000292D0000}"/>
    <cellStyle name="20 % - Accent3 7 8 2 2 3" xfId="42053" xr:uid="{00000000-0005-0000-0000-00002A2D0000}"/>
    <cellStyle name="20 % - Accent3 7 8 2 3" xfId="9025" xr:uid="{00000000-0005-0000-0000-00002B2D0000}"/>
    <cellStyle name="20 % - Accent3 7 8 2 3 2" xfId="36937" xr:uid="{00000000-0005-0000-0000-00002C2D0000}"/>
    <cellStyle name="20 % - Accent3 7 8 2 4" xfId="19257" xr:uid="{00000000-0005-0000-0000-00002D2D0000}"/>
    <cellStyle name="20 % - Accent3 7 8 2 4 2" xfId="47169" xr:uid="{00000000-0005-0000-0000-00002E2D0000}"/>
    <cellStyle name="20 % - Accent3 7 8 2 5" xfId="32428" xr:uid="{00000000-0005-0000-0000-00002F2D0000}"/>
    <cellStyle name="20 % - Accent3 7 8 3" xfId="14140" xr:uid="{00000000-0005-0000-0000-0000302D0000}"/>
    <cellStyle name="20 % - Accent3 7 8 3 2" xfId="24372" xr:uid="{00000000-0005-0000-0000-0000312D0000}"/>
    <cellStyle name="20 % - Accent3 7 8 3 2 2" xfId="52284" xr:uid="{00000000-0005-0000-0000-0000322D0000}"/>
    <cellStyle name="20 % - Accent3 7 8 3 3" xfId="42052" xr:uid="{00000000-0005-0000-0000-0000332D0000}"/>
    <cellStyle name="20 % - Accent3 7 8 4" xfId="9024" xr:uid="{00000000-0005-0000-0000-0000342D0000}"/>
    <cellStyle name="20 % - Accent3 7 8 4 2" xfId="36936" xr:uid="{00000000-0005-0000-0000-0000352D0000}"/>
    <cellStyle name="20 % - Accent3 7 8 5" xfId="19256" xr:uid="{00000000-0005-0000-0000-0000362D0000}"/>
    <cellStyle name="20 % - Accent3 7 8 5 2" xfId="47168" xr:uid="{00000000-0005-0000-0000-0000372D0000}"/>
    <cellStyle name="20 % - Accent3 7 8 6" xfId="28872" xr:uid="{00000000-0005-0000-0000-0000382D0000}"/>
    <cellStyle name="20 % - Accent3 7 9" xfId="3723" xr:uid="{00000000-0005-0000-0000-0000392D0000}"/>
    <cellStyle name="20 % - Accent3 7 9 2" xfId="9027" xr:uid="{00000000-0005-0000-0000-00003A2D0000}"/>
    <cellStyle name="20 % - Accent3 7 9 2 2" xfId="14143" xr:uid="{00000000-0005-0000-0000-00003B2D0000}"/>
    <cellStyle name="20 % - Accent3 7 9 2 2 2" xfId="24375" xr:uid="{00000000-0005-0000-0000-00003C2D0000}"/>
    <cellStyle name="20 % - Accent3 7 9 2 2 2 2" xfId="52287" xr:uid="{00000000-0005-0000-0000-00003D2D0000}"/>
    <cellStyle name="20 % - Accent3 7 9 2 2 3" xfId="42055" xr:uid="{00000000-0005-0000-0000-00003E2D0000}"/>
    <cellStyle name="20 % - Accent3 7 9 2 3" xfId="19259" xr:uid="{00000000-0005-0000-0000-00003F2D0000}"/>
    <cellStyle name="20 % - Accent3 7 9 2 3 2" xfId="47171" xr:uid="{00000000-0005-0000-0000-0000402D0000}"/>
    <cellStyle name="20 % - Accent3 7 9 2 4" xfId="36939" xr:uid="{00000000-0005-0000-0000-0000412D0000}"/>
    <cellStyle name="20 % - Accent3 7 9 3" xfId="14142" xr:uid="{00000000-0005-0000-0000-0000422D0000}"/>
    <cellStyle name="20 % - Accent3 7 9 3 2" xfId="24374" xr:uid="{00000000-0005-0000-0000-0000432D0000}"/>
    <cellStyle name="20 % - Accent3 7 9 3 2 2" xfId="52286" xr:uid="{00000000-0005-0000-0000-0000442D0000}"/>
    <cellStyle name="20 % - Accent3 7 9 3 3" xfId="42054" xr:uid="{00000000-0005-0000-0000-0000452D0000}"/>
    <cellStyle name="20 % - Accent3 7 9 4" xfId="9026" xr:uid="{00000000-0005-0000-0000-0000462D0000}"/>
    <cellStyle name="20 % - Accent3 7 9 4 2" xfId="36938" xr:uid="{00000000-0005-0000-0000-0000472D0000}"/>
    <cellStyle name="20 % - Accent3 7 9 5" xfId="19258" xr:uid="{00000000-0005-0000-0000-0000482D0000}"/>
    <cellStyle name="20 % - Accent3 7 9 5 2" xfId="47170" xr:uid="{00000000-0005-0000-0000-0000492D0000}"/>
    <cellStyle name="20 % - Accent3 7 9 6" xfId="31644" xr:uid="{00000000-0005-0000-0000-00004A2D0000}"/>
    <cellStyle name="20 % - Accent3 8" xfId="249" xr:uid="{00000000-0005-0000-0000-00004B2D0000}"/>
    <cellStyle name="20 % - Accent3 8 10" xfId="9028" xr:uid="{00000000-0005-0000-0000-00004C2D0000}"/>
    <cellStyle name="20 % - Accent3 8 10 2" xfId="14144" xr:uid="{00000000-0005-0000-0000-00004D2D0000}"/>
    <cellStyle name="20 % - Accent3 8 10 2 2" xfId="24376" xr:uid="{00000000-0005-0000-0000-00004E2D0000}"/>
    <cellStyle name="20 % - Accent3 8 10 2 2 2" xfId="52288" xr:uid="{00000000-0005-0000-0000-00004F2D0000}"/>
    <cellStyle name="20 % - Accent3 8 10 2 3" xfId="42056" xr:uid="{00000000-0005-0000-0000-0000502D0000}"/>
    <cellStyle name="20 % - Accent3 8 10 3" xfId="19260" xr:uid="{00000000-0005-0000-0000-0000512D0000}"/>
    <cellStyle name="20 % - Accent3 8 10 3 2" xfId="47172" xr:uid="{00000000-0005-0000-0000-0000522D0000}"/>
    <cellStyle name="20 % - Accent3 8 10 4" xfId="36940" xr:uid="{00000000-0005-0000-0000-0000532D0000}"/>
    <cellStyle name="20 % - Accent3 8 11" xfId="9029" xr:uid="{00000000-0005-0000-0000-0000542D0000}"/>
    <cellStyle name="20 % - Accent3 8 11 2" xfId="14145" xr:uid="{00000000-0005-0000-0000-0000552D0000}"/>
    <cellStyle name="20 % - Accent3 8 11 2 2" xfId="24377" xr:uid="{00000000-0005-0000-0000-0000562D0000}"/>
    <cellStyle name="20 % - Accent3 8 11 2 2 2" xfId="52289" xr:uid="{00000000-0005-0000-0000-0000572D0000}"/>
    <cellStyle name="20 % - Accent3 8 11 2 3" xfId="42057" xr:uid="{00000000-0005-0000-0000-0000582D0000}"/>
    <cellStyle name="20 % - Accent3 8 11 3" xfId="19261" xr:uid="{00000000-0005-0000-0000-0000592D0000}"/>
    <cellStyle name="20 % - Accent3 8 11 3 2" xfId="47173" xr:uid="{00000000-0005-0000-0000-00005A2D0000}"/>
    <cellStyle name="20 % - Accent3 8 11 4" xfId="36941" xr:uid="{00000000-0005-0000-0000-00005B2D0000}"/>
    <cellStyle name="20 % - Accent3 8 12" xfId="7819" xr:uid="{00000000-0005-0000-0000-00005C2D0000}"/>
    <cellStyle name="20 % - Accent3 8 12 2" xfId="12936" xr:uid="{00000000-0005-0000-0000-00005D2D0000}"/>
    <cellStyle name="20 % - Accent3 8 12 2 2" xfId="23168" xr:uid="{00000000-0005-0000-0000-00005E2D0000}"/>
    <cellStyle name="20 % - Accent3 8 12 2 2 2" xfId="51080" xr:uid="{00000000-0005-0000-0000-00005F2D0000}"/>
    <cellStyle name="20 % - Accent3 8 12 2 3" xfId="40848" xr:uid="{00000000-0005-0000-0000-0000602D0000}"/>
    <cellStyle name="20 % - Accent3 8 12 3" xfId="18052" xr:uid="{00000000-0005-0000-0000-0000612D0000}"/>
    <cellStyle name="20 % - Accent3 8 12 3 2" xfId="45964" xr:uid="{00000000-0005-0000-0000-0000622D0000}"/>
    <cellStyle name="20 % - Accent3 8 12 4" xfId="35732" xr:uid="{00000000-0005-0000-0000-0000632D0000}"/>
    <cellStyle name="20 % - Accent3 8 13" xfId="12766" xr:uid="{00000000-0005-0000-0000-0000642D0000}"/>
    <cellStyle name="20 % - Accent3 8 13 2" xfId="22998" xr:uid="{00000000-0005-0000-0000-0000652D0000}"/>
    <cellStyle name="20 % - Accent3 8 13 2 2" xfId="50910" xr:uid="{00000000-0005-0000-0000-0000662D0000}"/>
    <cellStyle name="20 % - Accent3 8 13 3" xfId="40678" xr:uid="{00000000-0005-0000-0000-0000672D0000}"/>
    <cellStyle name="20 % - Accent3 8 14" xfId="7645" xr:uid="{00000000-0005-0000-0000-0000682D0000}"/>
    <cellStyle name="20 % - Accent3 8 14 2" xfId="35562" xr:uid="{00000000-0005-0000-0000-0000692D0000}"/>
    <cellStyle name="20 % - Accent3 8 15" xfId="17882" xr:uid="{00000000-0005-0000-0000-00006A2D0000}"/>
    <cellStyle name="20 % - Accent3 8 15 2" xfId="45794" xr:uid="{00000000-0005-0000-0000-00006B2D0000}"/>
    <cellStyle name="20 % - Accent3 8 16" xfId="28170" xr:uid="{00000000-0005-0000-0000-00006C2D0000}"/>
    <cellStyle name="20 % - Accent3 8 2" xfId="613" xr:uid="{00000000-0005-0000-0000-00006D2D0000}"/>
    <cellStyle name="20 % - Accent3 8 2 2" xfId="2755" xr:uid="{00000000-0005-0000-0000-00006E2D0000}"/>
    <cellStyle name="20 % - Accent3 8 2 2 2" xfId="6311" xr:uid="{00000000-0005-0000-0000-00006F2D0000}"/>
    <cellStyle name="20 % - Accent3 8 2 2 2 2" xfId="14147" xr:uid="{00000000-0005-0000-0000-0000702D0000}"/>
    <cellStyle name="20 % - Accent3 8 2 2 2 2 2" xfId="42059" xr:uid="{00000000-0005-0000-0000-0000712D0000}"/>
    <cellStyle name="20 % - Accent3 8 2 2 2 3" xfId="24379" xr:uid="{00000000-0005-0000-0000-0000722D0000}"/>
    <cellStyle name="20 % - Accent3 8 2 2 2 3 2" xfId="52291" xr:uid="{00000000-0005-0000-0000-0000732D0000}"/>
    <cellStyle name="20 % - Accent3 8 2 2 2 4" xfId="34232" xr:uid="{00000000-0005-0000-0000-0000742D0000}"/>
    <cellStyle name="20 % - Accent3 8 2 2 3" xfId="9031" xr:uid="{00000000-0005-0000-0000-0000752D0000}"/>
    <cellStyle name="20 % - Accent3 8 2 2 3 2" xfId="36943" xr:uid="{00000000-0005-0000-0000-0000762D0000}"/>
    <cellStyle name="20 % - Accent3 8 2 2 4" xfId="19263" xr:uid="{00000000-0005-0000-0000-0000772D0000}"/>
    <cellStyle name="20 % - Accent3 8 2 2 4 2" xfId="47175" xr:uid="{00000000-0005-0000-0000-0000782D0000}"/>
    <cellStyle name="20 % - Accent3 8 2 2 5" xfId="30676" xr:uid="{00000000-0005-0000-0000-0000792D0000}"/>
    <cellStyle name="20 % - Accent3 8 2 3" xfId="3455" xr:uid="{00000000-0005-0000-0000-00007A2D0000}"/>
    <cellStyle name="20 % - Accent3 8 2 3 2" xfId="7011" xr:uid="{00000000-0005-0000-0000-00007B2D0000}"/>
    <cellStyle name="20 % - Accent3 8 2 3 2 2" xfId="34932" xr:uid="{00000000-0005-0000-0000-00007C2D0000}"/>
    <cellStyle name="20 % - Accent3 8 2 3 3" xfId="14146" xr:uid="{00000000-0005-0000-0000-00007D2D0000}"/>
    <cellStyle name="20 % - Accent3 8 2 3 3 2" xfId="42058" xr:uid="{00000000-0005-0000-0000-00007E2D0000}"/>
    <cellStyle name="20 % - Accent3 8 2 3 4" xfId="24378" xr:uid="{00000000-0005-0000-0000-00007F2D0000}"/>
    <cellStyle name="20 % - Accent3 8 2 3 4 2" xfId="52290" xr:uid="{00000000-0005-0000-0000-0000802D0000}"/>
    <cellStyle name="20 % - Accent3 8 2 3 5" xfId="31376" xr:uid="{00000000-0005-0000-0000-0000812D0000}"/>
    <cellStyle name="20 % - Accent3 8 2 4" xfId="1271" xr:uid="{00000000-0005-0000-0000-0000822D0000}"/>
    <cellStyle name="20 % - Accent3 8 2 4 2" xfId="4827" xr:uid="{00000000-0005-0000-0000-0000832D0000}"/>
    <cellStyle name="20 % - Accent3 8 2 4 2 2" xfId="32748" xr:uid="{00000000-0005-0000-0000-0000842D0000}"/>
    <cellStyle name="20 % - Accent3 8 2 4 3" xfId="29192" xr:uid="{00000000-0005-0000-0000-0000852D0000}"/>
    <cellStyle name="20 % - Accent3 8 2 5" xfId="4169" xr:uid="{00000000-0005-0000-0000-0000862D0000}"/>
    <cellStyle name="20 % - Accent3 8 2 5 2" xfId="32090" xr:uid="{00000000-0005-0000-0000-0000872D0000}"/>
    <cellStyle name="20 % - Accent3 8 2 6" xfId="9030" xr:uid="{00000000-0005-0000-0000-0000882D0000}"/>
    <cellStyle name="20 % - Accent3 8 2 6 2" xfId="36942" xr:uid="{00000000-0005-0000-0000-0000892D0000}"/>
    <cellStyle name="20 % - Accent3 8 2 7" xfId="19262" xr:uid="{00000000-0005-0000-0000-00008A2D0000}"/>
    <cellStyle name="20 % - Accent3 8 2 7 2" xfId="47174" xr:uid="{00000000-0005-0000-0000-00008B2D0000}"/>
    <cellStyle name="20 % - Accent3 8 2 8" xfId="28534" xr:uid="{00000000-0005-0000-0000-00008C2D0000}"/>
    <cellStyle name="20 % - Accent3 8 3" xfId="1579" xr:uid="{00000000-0005-0000-0000-00008D2D0000}"/>
    <cellStyle name="20 % - Accent3 8 3 2" xfId="5135" xr:uid="{00000000-0005-0000-0000-00008E2D0000}"/>
    <cellStyle name="20 % - Accent3 8 3 2 2" xfId="14149" xr:uid="{00000000-0005-0000-0000-00008F2D0000}"/>
    <cellStyle name="20 % - Accent3 8 3 2 2 2" xfId="24381" xr:uid="{00000000-0005-0000-0000-0000902D0000}"/>
    <cellStyle name="20 % - Accent3 8 3 2 2 2 2" xfId="52293" xr:uid="{00000000-0005-0000-0000-0000912D0000}"/>
    <cellStyle name="20 % - Accent3 8 3 2 2 3" xfId="42061" xr:uid="{00000000-0005-0000-0000-0000922D0000}"/>
    <cellStyle name="20 % - Accent3 8 3 2 3" xfId="9033" xr:uid="{00000000-0005-0000-0000-0000932D0000}"/>
    <cellStyle name="20 % - Accent3 8 3 2 3 2" xfId="36945" xr:uid="{00000000-0005-0000-0000-0000942D0000}"/>
    <cellStyle name="20 % - Accent3 8 3 2 4" xfId="19265" xr:uid="{00000000-0005-0000-0000-0000952D0000}"/>
    <cellStyle name="20 % - Accent3 8 3 2 4 2" xfId="47177" xr:uid="{00000000-0005-0000-0000-0000962D0000}"/>
    <cellStyle name="20 % - Accent3 8 3 2 5" xfId="33056" xr:uid="{00000000-0005-0000-0000-0000972D0000}"/>
    <cellStyle name="20 % - Accent3 8 3 3" xfId="14148" xr:uid="{00000000-0005-0000-0000-0000982D0000}"/>
    <cellStyle name="20 % - Accent3 8 3 3 2" xfId="24380" xr:uid="{00000000-0005-0000-0000-0000992D0000}"/>
    <cellStyle name="20 % - Accent3 8 3 3 2 2" xfId="52292" xr:uid="{00000000-0005-0000-0000-00009A2D0000}"/>
    <cellStyle name="20 % - Accent3 8 3 3 3" xfId="42060" xr:uid="{00000000-0005-0000-0000-00009B2D0000}"/>
    <cellStyle name="20 % - Accent3 8 3 4" xfId="9032" xr:uid="{00000000-0005-0000-0000-00009C2D0000}"/>
    <cellStyle name="20 % - Accent3 8 3 4 2" xfId="36944" xr:uid="{00000000-0005-0000-0000-00009D2D0000}"/>
    <cellStyle name="20 % - Accent3 8 3 5" xfId="19264" xr:uid="{00000000-0005-0000-0000-00009E2D0000}"/>
    <cellStyle name="20 % - Accent3 8 3 5 2" xfId="47176" xr:uid="{00000000-0005-0000-0000-00009F2D0000}"/>
    <cellStyle name="20 % - Accent3 8 3 6" xfId="29500" xr:uid="{00000000-0005-0000-0000-0000A02D0000}"/>
    <cellStyle name="20 % - Accent3 8 4" xfId="1985" xr:uid="{00000000-0005-0000-0000-0000A12D0000}"/>
    <cellStyle name="20 % - Accent3 8 4 2" xfId="5541" xr:uid="{00000000-0005-0000-0000-0000A22D0000}"/>
    <cellStyle name="20 % - Accent3 8 4 2 2" xfId="14151" xr:uid="{00000000-0005-0000-0000-0000A32D0000}"/>
    <cellStyle name="20 % - Accent3 8 4 2 2 2" xfId="24383" xr:uid="{00000000-0005-0000-0000-0000A42D0000}"/>
    <cellStyle name="20 % - Accent3 8 4 2 2 2 2" xfId="52295" xr:uid="{00000000-0005-0000-0000-0000A52D0000}"/>
    <cellStyle name="20 % - Accent3 8 4 2 2 3" xfId="42063" xr:uid="{00000000-0005-0000-0000-0000A62D0000}"/>
    <cellStyle name="20 % - Accent3 8 4 2 3" xfId="9035" xr:uid="{00000000-0005-0000-0000-0000A72D0000}"/>
    <cellStyle name="20 % - Accent3 8 4 2 3 2" xfId="36947" xr:uid="{00000000-0005-0000-0000-0000A82D0000}"/>
    <cellStyle name="20 % - Accent3 8 4 2 4" xfId="19267" xr:uid="{00000000-0005-0000-0000-0000A92D0000}"/>
    <cellStyle name="20 % - Accent3 8 4 2 4 2" xfId="47179" xr:uid="{00000000-0005-0000-0000-0000AA2D0000}"/>
    <cellStyle name="20 % - Accent3 8 4 2 5" xfId="33462" xr:uid="{00000000-0005-0000-0000-0000AB2D0000}"/>
    <cellStyle name="20 % - Accent3 8 4 3" xfId="14150" xr:uid="{00000000-0005-0000-0000-0000AC2D0000}"/>
    <cellStyle name="20 % - Accent3 8 4 3 2" xfId="24382" xr:uid="{00000000-0005-0000-0000-0000AD2D0000}"/>
    <cellStyle name="20 % - Accent3 8 4 3 2 2" xfId="52294" xr:uid="{00000000-0005-0000-0000-0000AE2D0000}"/>
    <cellStyle name="20 % - Accent3 8 4 3 3" xfId="42062" xr:uid="{00000000-0005-0000-0000-0000AF2D0000}"/>
    <cellStyle name="20 % - Accent3 8 4 4" xfId="9034" xr:uid="{00000000-0005-0000-0000-0000B02D0000}"/>
    <cellStyle name="20 % - Accent3 8 4 4 2" xfId="36946" xr:uid="{00000000-0005-0000-0000-0000B12D0000}"/>
    <cellStyle name="20 % - Accent3 8 4 5" xfId="19266" xr:uid="{00000000-0005-0000-0000-0000B22D0000}"/>
    <cellStyle name="20 % - Accent3 8 4 5 2" xfId="47178" xr:uid="{00000000-0005-0000-0000-0000B32D0000}"/>
    <cellStyle name="20 % - Accent3 8 4 6" xfId="29906" xr:uid="{00000000-0005-0000-0000-0000B42D0000}"/>
    <cellStyle name="20 % - Accent3 8 5" xfId="2391" xr:uid="{00000000-0005-0000-0000-0000B52D0000}"/>
    <cellStyle name="20 % - Accent3 8 5 2" xfId="5947" xr:uid="{00000000-0005-0000-0000-0000B62D0000}"/>
    <cellStyle name="20 % - Accent3 8 5 2 2" xfId="14153" xr:uid="{00000000-0005-0000-0000-0000B72D0000}"/>
    <cellStyle name="20 % - Accent3 8 5 2 2 2" xfId="24385" xr:uid="{00000000-0005-0000-0000-0000B82D0000}"/>
    <cellStyle name="20 % - Accent3 8 5 2 2 2 2" xfId="52297" xr:uid="{00000000-0005-0000-0000-0000B92D0000}"/>
    <cellStyle name="20 % - Accent3 8 5 2 2 3" xfId="42065" xr:uid="{00000000-0005-0000-0000-0000BA2D0000}"/>
    <cellStyle name="20 % - Accent3 8 5 2 3" xfId="9037" xr:uid="{00000000-0005-0000-0000-0000BB2D0000}"/>
    <cellStyle name="20 % - Accent3 8 5 2 3 2" xfId="36949" xr:uid="{00000000-0005-0000-0000-0000BC2D0000}"/>
    <cellStyle name="20 % - Accent3 8 5 2 4" xfId="19269" xr:uid="{00000000-0005-0000-0000-0000BD2D0000}"/>
    <cellStyle name="20 % - Accent3 8 5 2 4 2" xfId="47181" xr:uid="{00000000-0005-0000-0000-0000BE2D0000}"/>
    <cellStyle name="20 % - Accent3 8 5 2 5" xfId="33868" xr:uid="{00000000-0005-0000-0000-0000BF2D0000}"/>
    <cellStyle name="20 % - Accent3 8 5 3" xfId="14152" xr:uid="{00000000-0005-0000-0000-0000C02D0000}"/>
    <cellStyle name="20 % - Accent3 8 5 3 2" xfId="24384" xr:uid="{00000000-0005-0000-0000-0000C12D0000}"/>
    <cellStyle name="20 % - Accent3 8 5 3 2 2" xfId="52296" xr:uid="{00000000-0005-0000-0000-0000C22D0000}"/>
    <cellStyle name="20 % - Accent3 8 5 3 3" xfId="42064" xr:uid="{00000000-0005-0000-0000-0000C32D0000}"/>
    <cellStyle name="20 % - Accent3 8 5 4" xfId="9036" xr:uid="{00000000-0005-0000-0000-0000C42D0000}"/>
    <cellStyle name="20 % - Accent3 8 5 4 2" xfId="36948" xr:uid="{00000000-0005-0000-0000-0000C52D0000}"/>
    <cellStyle name="20 % - Accent3 8 5 5" xfId="19268" xr:uid="{00000000-0005-0000-0000-0000C62D0000}"/>
    <cellStyle name="20 % - Accent3 8 5 5 2" xfId="47180" xr:uid="{00000000-0005-0000-0000-0000C72D0000}"/>
    <cellStyle name="20 % - Accent3 8 5 6" xfId="30312" xr:uid="{00000000-0005-0000-0000-0000C82D0000}"/>
    <cellStyle name="20 % - Accent3 8 6" xfId="3091" xr:uid="{00000000-0005-0000-0000-0000C92D0000}"/>
    <cellStyle name="20 % - Accent3 8 6 2" xfId="6647" xr:uid="{00000000-0005-0000-0000-0000CA2D0000}"/>
    <cellStyle name="20 % - Accent3 8 6 2 2" xfId="14155" xr:uid="{00000000-0005-0000-0000-0000CB2D0000}"/>
    <cellStyle name="20 % - Accent3 8 6 2 2 2" xfId="24387" xr:uid="{00000000-0005-0000-0000-0000CC2D0000}"/>
    <cellStyle name="20 % - Accent3 8 6 2 2 2 2" xfId="52299" xr:uid="{00000000-0005-0000-0000-0000CD2D0000}"/>
    <cellStyle name="20 % - Accent3 8 6 2 2 3" xfId="42067" xr:uid="{00000000-0005-0000-0000-0000CE2D0000}"/>
    <cellStyle name="20 % - Accent3 8 6 2 3" xfId="9039" xr:uid="{00000000-0005-0000-0000-0000CF2D0000}"/>
    <cellStyle name="20 % - Accent3 8 6 2 3 2" xfId="36951" xr:uid="{00000000-0005-0000-0000-0000D02D0000}"/>
    <cellStyle name="20 % - Accent3 8 6 2 4" xfId="19271" xr:uid="{00000000-0005-0000-0000-0000D12D0000}"/>
    <cellStyle name="20 % - Accent3 8 6 2 4 2" xfId="47183" xr:uid="{00000000-0005-0000-0000-0000D22D0000}"/>
    <cellStyle name="20 % - Accent3 8 6 2 5" xfId="34568" xr:uid="{00000000-0005-0000-0000-0000D32D0000}"/>
    <cellStyle name="20 % - Accent3 8 6 3" xfId="14154" xr:uid="{00000000-0005-0000-0000-0000D42D0000}"/>
    <cellStyle name="20 % - Accent3 8 6 3 2" xfId="24386" xr:uid="{00000000-0005-0000-0000-0000D52D0000}"/>
    <cellStyle name="20 % - Accent3 8 6 3 2 2" xfId="52298" xr:uid="{00000000-0005-0000-0000-0000D62D0000}"/>
    <cellStyle name="20 % - Accent3 8 6 3 3" xfId="42066" xr:uid="{00000000-0005-0000-0000-0000D72D0000}"/>
    <cellStyle name="20 % - Accent3 8 6 4" xfId="9038" xr:uid="{00000000-0005-0000-0000-0000D82D0000}"/>
    <cellStyle name="20 % - Accent3 8 6 4 2" xfId="36950" xr:uid="{00000000-0005-0000-0000-0000D92D0000}"/>
    <cellStyle name="20 % - Accent3 8 6 5" xfId="19270" xr:uid="{00000000-0005-0000-0000-0000DA2D0000}"/>
    <cellStyle name="20 % - Accent3 8 6 5 2" xfId="47182" xr:uid="{00000000-0005-0000-0000-0000DB2D0000}"/>
    <cellStyle name="20 % - Accent3 8 6 6" xfId="31012" xr:uid="{00000000-0005-0000-0000-0000DC2D0000}"/>
    <cellStyle name="20 % - Accent3 8 7" xfId="1033" xr:uid="{00000000-0005-0000-0000-0000DD2D0000}"/>
    <cellStyle name="20 % - Accent3 8 7 2" xfId="4589" xr:uid="{00000000-0005-0000-0000-0000DE2D0000}"/>
    <cellStyle name="20 % - Accent3 8 7 2 2" xfId="14157" xr:uid="{00000000-0005-0000-0000-0000DF2D0000}"/>
    <cellStyle name="20 % - Accent3 8 7 2 2 2" xfId="24389" xr:uid="{00000000-0005-0000-0000-0000E02D0000}"/>
    <cellStyle name="20 % - Accent3 8 7 2 2 2 2" xfId="52301" xr:uid="{00000000-0005-0000-0000-0000E12D0000}"/>
    <cellStyle name="20 % - Accent3 8 7 2 2 3" xfId="42069" xr:uid="{00000000-0005-0000-0000-0000E22D0000}"/>
    <cellStyle name="20 % - Accent3 8 7 2 3" xfId="9041" xr:uid="{00000000-0005-0000-0000-0000E32D0000}"/>
    <cellStyle name="20 % - Accent3 8 7 2 3 2" xfId="36953" xr:uid="{00000000-0005-0000-0000-0000E42D0000}"/>
    <cellStyle name="20 % - Accent3 8 7 2 4" xfId="19273" xr:uid="{00000000-0005-0000-0000-0000E52D0000}"/>
    <cellStyle name="20 % - Accent3 8 7 2 4 2" xfId="47185" xr:uid="{00000000-0005-0000-0000-0000E62D0000}"/>
    <cellStyle name="20 % - Accent3 8 7 2 5" xfId="32510" xr:uid="{00000000-0005-0000-0000-0000E72D0000}"/>
    <cellStyle name="20 % - Accent3 8 7 3" xfId="14156" xr:uid="{00000000-0005-0000-0000-0000E82D0000}"/>
    <cellStyle name="20 % - Accent3 8 7 3 2" xfId="24388" xr:uid="{00000000-0005-0000-0000-0000E92D0000}"/>
    <cellStyle name="20 % - Accent3 8 7 3 2 2" xfId="52300" xr:uid="{00000000-0005-0000-0000-0000EA2D0000}"/>
    <cellStyle name="20 % - Accent3 8 7 3 3" xfId="42068" xr:uid="{00000000-0005-0000-0000-0000EB2D0000}"/>
    <cellStyle name="20 % - Accent3 8 7 4" xfId="9040" xr:uid="{00000000-0005-0000-0000-0000EC2D0000}"/>
    <cellStyle name="20 % - Accent3 8 7 4 2" xfId="36952" xr:uid="{00000000-0005-0000-0000-0000ED2D0000}"/>
    <cellStyle name="20 % - Accent3 8 7 5" xfId="19272" xr:uid="{00000000-0005-0000-0000-0000EE2D0000}"/>
    <cellStyle name="20 % - Accent3 8 7 5 2" xfId="47184" xr:uid="{00000000-0005-0000-0000-0000EF2D0000}"/>
    <cellStyle name="20 % - Accent3 8 7 6" xfId="28954" xr:uid="{00000000-0005-0000-0000-0000F02D0000}"/>
    <cellStyle name="20 % - Accent3 8 8" xfId="3805" xr:uid="{00000000-0005-0000-0000-0000F12D0000}"/>
    <cellStyle name="20 % - Accent3 8 8 2" xfId="9043" xr:uid="{00000000-0005-0000-0000-0000F22D0000}"/>
    <cellStyle name="20 % - Accent3 8 8 2 2" xfId="14159" xr:uid="{00000000-0005-0000-0000-0000F32D0000}"/>
    <cellStyle name="20 % - Accent3 8 8 2 2 2" xfId="24391" xr:uid="{00000000-0005-0000-0000-0000F42D0000}"/>
    <cellStyle name="20 % - Accent3 8 8 2 2 2 2" xfId="52303" xr:uid="{00000000-0005-0000-0000-0000F52D0000}"/>
    <cellStyle name="20 % - Accent3 8 8 2 2 3" xfId="42071" xr:uid="{00000000-0005-0000-0000-0000F62D0000}"/>
    <cellStyle name="20 % - Accent3 8 8 2 3" xfId="19275" xr:uid="{00000000-0005-0000-0000-0000F72D0000}"/>
    <cellStyle name="20 % - Accent3 8 8 2 3 2" xfId="47187" xr:uid="{00000000-0005-0000-0000-0000F82D0000}"/>
    <cellStyle name="20 % - Accent3 8 8 2 4" xfId="36955" xr:uid="{00000000-0005-0000-0000-0000F92D0000}"/>
    <cellStyle name="20 % - Accent3 8 8 3" xfId="14158" xr:uid="{00000000-0005-0000-0000-0000FA2D0000}"/>
    <cellStyle name="20 % - Accent3 8 8 3 2" xfId="24390" xr:uid="{00000000-0005-0000-0000-0000FB2D0000}"/>
    <cellStyle name="20 % - Accent3 8 8 3 2 2" xfId="52302" xr:uid="{00000000-0005-0000-0000-0000FC2D0000}"/>
    <cellStyle name="20 % - Accent3 8 8 3 3" xfId="42070" xr:uid="{00000000-0005-0000-0000-0000FD2D0000}"/>
    <cellStyle name="20 % - Accent3 8 8 4" xfId="9042" xr:uid="{00000000-0005-0000-0000-0000FE2D0000}"/>
    <cellStyle name="20 % - Accent3 8 8 4 2" xfId="36954" xr:uid="{00000000-0005-0000-0000-0000FF2D0000}"/>
    <cellStyle name="20 % - Accent3 8 8 5" xfId="19274" xr:uid="{00000000-0005-0000-0000-0000002E0000}"/>
    <cellStyle name="20 % - Accent3 8 8 5 2" xfId="47186" xr:uid="{00000000-0005-0000-0000-0000012E0000}"/>
    <cellStyle name="20 % - Accent3 8 8 6" xfId="31726" xr:uid="{00000000-0005-0000-0000-0000022E0000}"/>
    <cellStyle name="20 % - Accent3 8 9" xfId="7319" xr:uid="{00000000-0005-0000-0000-0000032E0000}"/>
    <cellStyle name="20 % - Accent3 8 9 2" xfId="14160" xr:uid="{00000000-0005-0000-0000-0000042E0000}"/>
    <cellStyle name="20 % - Accent3 8 9 2 2" xfId="24392" xr:uid="{00000000-0005-0000-0000-0000052E0000}"/>
    <cellStyle name="20 % - Accent3 8 9 2 2 2" xfId="52304" xr:uid="{00000000-0005-0000-0000-0000062E0000}"/>
    <cellStyle name="20 % - Accent3 8 9 2 3" xfId="42072" xr:uid="{00000000-0005-0000-0000-0000072E0000}"/>
    <cellStyle name="20 % - Accent3 8 9 3" xfId="9044" xr:uid="{00000000-0005-0000-0000-0000082E0000}"/>
    <cellStyle name="20 % - Accent3 8 9 3 2" xfId="36956" xr:uid="{00000000-0005-0000-0000-0000092E0000}"/>
    <cellStyle name="20 % - Accent3 8 9 4" xfId="19276" xr:uid="{00000000-0005-0000-0000-00000A2E0000}"/>
    <cellStyle name="20 % - Accent3 8 9 4 2" xfId="47188" xr:uid="{00000000-0005-0000-0000-00000B2E0000}"/>
    <cellStyle name="20 % - Accent3 8 9 5" xfId="35240" xr:uid="{00000000-0005-0000-0000-00000C2E0000}"/>
    <cellStyle name="20 % - Accent3 9" xfId="179" xr:uid="{00000000-0005-0000-0000-00000D2E0000}"/>
    <cellStyle name="20 % - Accent3 9 10" xfId="7943" xr:uid="{00000000-0005-0000-0000-00000E2E0000}"/>
    <cellStyle name="20 % - Accent3 9 10 2" xfId="13059" xr:uid="{00000000-0005-0000-0000-00000F2E0000}"/>
    <cellStyle name="20 % - Accent3 9 10 2 2" xfId="23291" xr:uid="{00000000-0005-0000-0000-0000102E0000}"/>
    <cellStyle name="20 % - Accent3 9 10 2 2 2" xfId="51203" xr:uid="{00000000-0005-0000-0000-0000112E0000}"/>
    <cellStyle name="20 % - Accent3 9 10 2 3" xfId="40971" xr:uid="{00000000-0005-0000-0000-0000122E0000}"/>
    <cellStyle name="20 % - Accent3 9 10 3" xfId="18175" xr:uid="{00000000-0005-0000-0000-0000132E0000}"/>
    <cellStyle name="20 % - Accent3 9 10 3 2" xfId="46087" xr:uid="{00000000-0005-0000-0000-0000142E0000}"/>
    <cellStyle name="20 % - Accent3 9 10 4" xfId="35855" xr:uid="{00000000-0005-0000-0000-0000152E0000}"/>
    <cellStyle name="20 % - Accent3 9 11" xfId="12696" xr:uid="{00000000-0005-0000-0000-0000162E0000}"/>
    <cellStyle name="20 % - Accent3 9 11 2" xfId="22928" xr:uid="{00000000-0005-0000-0000-0000172E0000}"/>
    <cellStyle name="20 % - Accent3 9 11 2 2" xfId="50840" xr:uid="{00000000-0005-0000-0000-0000182E0000}"/>
    <cellStyle name="20 % - Accent3 9 11 3" xfId="40608" xr:uid="{00000000-0005-0000-0000-0000192E0000}"/>
    <cellStyle name="20 % - Accent3 9 12" xfId="7575" xr:uid="{00000000-0005-0000-0000-00001A2E0000}"/>
    <cellStyle name="20 % - Accent3 9 12 2" xfId="35492" xr:uid="{00000000-0005-0000-0000-00001B2E0000}"/>
    <cellStyle name="20 % - Accent3 9 13" xfId="17812" xr:uid="{00000000-0005-0000-0000-00001C2E0000}"/>
    <cellStyle name="20 % - Accent3 9 13 2" xfId="45724" xr:uid="{00000000-0005-0000-0000-00001D2E0000}"/>
    <cellStyle name="20 % - Accent3 9 14" xfId="28100" xr:uid="{00000000-0005-0000-0000-00001E2E0000}"/>
    <cellStyle name="20 % - Accent3 9 2" xfId="543" xr:uid="{00000000-0005-0000-0000-00001F2E0000}"/>
    <cellStyle name="20 % - Accent3 9 2 2" xfId="2685" xr:uid="{00000000-0005-0000-0000-0000202E0000}"/>
    <cellStyle name="20 % - Accent3 9 2 2 2" xfId="6241" xr:uid="{00000000-0005-0000-0000-0000212E0000}"/>
    <cellStyle name="20 % - Accent3 9 2 2 2 2" xfId="14162" xr:uid="{00000000-0005-0000-0000-0000222E0000}"/>
    <cellStyle name="20 % - Accent3 9 2 2 2 2 2" xfId="42074" xr:uid="{00000000-0005-0000-0000-0000232E0000}"/>
    <cellStyle name="20 % - Accent3 9 2 2 2 3" xfId="24394" xr:uid="{00000000-0005-0000-0000-0000242E0000}"/>
    <cellStyle name="20 % - Accent3 9 2 2 2 3 2" xfId="52306" xr:uid="{00000000-0005-0000-0000-0000252E0000}"/>
    <cellStyle name="20 % - Accent3 9 2 2 2 4" xfId="34162" xr:uid="{00000000-0005-0000-0000-0000262E0000}"/>
    <cellStyle name="20 % - Accent3 9 2 2 3" xfId="9046" xr:uid="{00000000-0005-0000-0000-0000272E0000}"/>
    <cellStyle name="20 % - Accent3 9 2 2 3 2" xfId="36958" xr:uid="{00000000-0005-0000-0000-0000282E0000}"/>
    <cellStyle name="20 % - Accent3 9 2 2 4" xfId="19278" xr:uid="{00000000-0005-0000-0000-0000292E0000}"/>
    <cellStyle name="20 % - Accent3 9 2 2 4 2" xfId="47190" xr:uid="{00000000-0005-0000-0000-00002A2E0000}"/>
    <cellStyle name="20 % - Accent3 9 2 2 5" xfId="30606" xr:uid="{00000000-0005-0000-0000-00002B2E0000}"/>
    <cellStyle name="20 % - Accent3 9 2 3" xfId="3385" xr:uid="{00000000-0005-0000-0000-00002C2E0000}"/>
    <cellStyle name="20 % - Accent3 9 2 3 2" xfId="6941" xr:uid="{00000000-0005-0000-0000-00002D2E0000}"/>
    <cellStyle name="20 % - Accent3 9 2 3 2 2" xfId="34862" xr:uid="{00000000-0005-0000-0000-00002E2E0000}"/>
    <cellStyle name="20 % - Accent3 9 2 3 3" xfId="14161" xr:uid="{00000000-0005-0000-0000-00002F2E0000}"/>
    <cellStyle name="20 % - Accent3 9 2 3 3 2" xfId="42073" xr:uid="{00000000-0005-0000-0000-0000302E0000}"/>
    <cellStyle name="20 % - Accent3 9 2 3 4" xfId="24393" xr:uid="{00000000-0005-0000-0000-0000312E0000}"/>
    <cellStyle name="20 % - Accent3 9 2 3 4 2" xfId="52305" xr:uid="{00000000-0005-0000-0000-0000322E0000}"/>
    <cellStyle name="20 % - Accent3 9 2 3 5" xfId="31306" xr:uid="{00000000-0005-0000-0000-0000332E0000}"/>
    <cellStyle name="20 % - Accent3 9 2 4" xfId="1509" xr:uid="{00000000-0005-0000-0000-0000342E0000}"/>
    <cellStyle name="20 % - Accent3 9 2 4 2" xfId="5065" xr:uid="{00000000-0005-0000-0000-0000352E0000}"/>
    <cellStyle name="20 % - Accent3 9 2 4 2 2" xfId="32986" xr:uid="{00000000-0005-0000-0000-0000362E0000}"/>
    <cellStyle name="20 % - Accent3 9 2 4 3" xfId="29430" xr:uid="{00000000-0005-0000-0000-0000372E0000}"/>
    <cellStyle name="20 % - Accent3 9 2 5" xfId="4099" xr:uid="{00000000-0005-0000-0000-0000382E0000}"/>
    <cellStyle name="20 % - Accent3 9 2 5 2" xfId="32020" xr:uid="{00000000-0005-0000-0000-0000392E0000}"/>
    <cellStyle name="20 % - Accent3 9 2 6" xfId="9045" xr:uid="{00000000-0005-0000-0000-00003A2E0000}"/>
    <cellStyle name="20 % - Accent3 9 2 6 2" xfId="36957" xr:uid="{00000000-0005-0000-0000-00003B2E0000}"/>
    <cellStyle name="20 % - Accent3 9 2 7" xfId="19277" xr:uid="{00000000-0005-0000-0000-00003C2E0000}"/>
    <cellStyle name="20 % - Accent3 9 2 7 2" xfId="47189" xr:uid="{00000000-0005-0000-0000-00003D2E0000}"/>
    <cellStyle name="20 % - Accent3 9 2 8" xfId="28464" xr:uid="{00000000-0005-0000-0000-00003E2E0000}"/>
    <cellStyle name="20 % - Accent3 9 3" xfId="1915" xr:uid="{00000000-0005-0000-0000-00003F2E0000}"/>
    <cellStyle name="20 % - Accent3 9 3 2" xfId="5471" xr:uid="{00000000-0005-0000-0000-0000402E0000}"/>
    <cellStyle name="20 % - Accent3 9 3 2 2" xfId="14164" xr:uid="{00000000-0005-0000-0000-0000412E0000}"/>
    <cellStyle name="20 % - Accent3 9 3 2 2 2" xfId="24396" xr:uid="{00000000-0005-0000-0000-0000422E0000}"/>
    <cellStyle name="20 % - Accent3 9 3 2 2 2 2" xfId="52308" xr:uid="{00000000-0005-0000-0000-0000432E0000}"/>
    <cellStyle name="20 % - Accent3 9 3 2 2 3" xfId="42076" xr:uid="{00000000-0005-0000-0000-0000442E0000}"/>
    <cellStyle name="20 % - Accent3 9 3 2 3" xfId="9048" xr:uid="{00000000-0005-0000-0000-0000452E0000}"/>
    <cellStyle name="20 % - Accent3 9 3 2 3 2" xfId="36960" xr:uid="{00000000-0005-0000-0000-0000462E0000}"/>
    <cellStyle name="20 % - Accent3 9 3 2 4" xfId="19280" xr:uid="{00000000-0005-0000-0000-0000472E0000}"/>
    <cellStyle name="20 % - Accent3 9 3 2 4 2" xfId="47192" xr:uid="{00000000-0005-0000-0000-0000482E0000}"/>
    <cellStyle name="20 % - Accent3 9 3 2 5" xfId="33392" xr:uid="{00000000-0005-0000-0000-0000492E0000}"/>
    <cellStyle name="20 % - Accent3 9 3 3" xfId="14163" xr:uid="{00000000-0005-0000-0000-00004A2E0000}"/>
    <cellStyle name="20 % - Accent3 9 3 3 2" xfId="24395" xr:uid="{00000000-0005-0000-0000-00004B2E0000}"/>
    <cellStyle name="20 % - Accent3 9 3 3 2 2" xfId="52307" xr:uid="{00000000-0005-0000-0000-00004C2E0000}"/>
    <cellStyle name="20 % - Accent3 9 3 3 3" xfId="42075" xr:uid="{00000000-0005-0000-0000-00004D2E0000}"/>
    <cellStyle name="20 % - Accent3 9 3 4" xfId="9047" xr:uid="{00000000-0005-0000-0000-00004E2E0000}"/>
    <cellStyle name="20 % - Accent3 9 3 4 2" xfId="36959" xr:uid="{00000000-0005-0000-0000-00004F2E0000}"/>
    <cellStyle name="20 % - Accent3 9 3 5" xfId="19279" xr:uid="{00000000-0005-0000-0000-0000502E0000}"/>
    <cellStyle name="20 % - Accent3 9 3 5 2" xfId="47191" xr:uid="{00000000-0005-0000-0000-0000512E0000}"/>
    <cellStyle name="20 % - Accent3 9 3 6" xfId="29836" xr:uid="{00000000-0005-0000-0000-0000522E0000}"/>
    <cellStyle name="20 % - Accent3 9 4" xfId="2321" xr:uid="{00000000-0005-0000-0000-0000532E0000}"/>
    <cellStyle name="20 % - Accent3 9 4 2" xfId="5877" xr:uid="{00000000-0005-0000-0000-0000542E0000}"/>
    <cellStyle name="20 % - Accent3 9 4 2 2" xfId="14166" xr:uid="{00000000-0005-0000-0000-0000552E0000}"/>
    <cellStyle name="20 % - Accent3 9 4 2 2 2" xfId="24398" xr:uid="{00000000-0005-0000-0000-0000562E0000}"/>
    <cellStyle name="20 % - Accent3 9 4 2 2 2 2" xfId="52310" xr:uid="{00000000-0005-0000-0000-0000572E0000}"/>
    <cellStyle name="20 % - Accent3 9 4 2 2 3" xfId="42078" xr:uid="{00000000-0005-0000-0000-0000582E0000}"/>
    <cellStyle name="20 % - Accent3 9 4 2 3" xfId="9050" xr:uid="{00000000-0005-0000-0000-0000592E0000}"/>
    <cellStyle name="20 % - Accent3 9 4 2 3 2" xfId="36962" xr:uid="{00000000-0005-0000-0000-00005A2E0000}"/>
    <cellStyle name="20 % - Accent3 9 4 2 4" xfId="19282" xr:uid="{00000000-0005-0000-0000-00005B2E0000}"/>
    <cellStyle name="20 % - Accent3 9 4 2 4 2" xfId="47194" xr:uid="{00000000-0005-0000-0000-00005C2E0000}"/>
    <cellStyle name="20 % - Accent3 9 4 2 5" xfId="33798" xr:uid="{00000000-0005-0000-0000-00005D2E0000}"/>
    <cellStyle name="20 % - Accent3 9 4 3" xfId="14165" xr:uid="{00000000-0005-0000-0000-00005E2E0000}"/>
    <cellStyle name="20 % - Accent3 9 4 3 2" xfId="24397" xr:uid="{00000000-0005-0000-0000-00005F2E0000}"/>
    <cellStyle name="20 % - Accent3 9 4 3 2 2" xfId="52309" xr:uid="{00000000-0005-0000-0000-0000602E0000}"/>
    <cellStyle name="20 % - Accent3 9 4 3 3" xfId="42077" xr:uid="{00000000-0005-0000-0000-0000612E0000}"/>
    <cellStyle name="20 % - Accent3 9 4 4" xfId="9049" xr:uid="{00000000-0005-0000-0000-0000622E0000}"/>
    <cellStyle name="20 % - Accent3 9 4 4 2" xfId="36961" xr:uid="{00000000-0005-0000-0000-0000632E0000}"/>
    <cellStyle name="20 % - Accent3 9 4 5" xfId="19281" xr:uid="{00000000-0005-0000-0000-0000642E0000}"/>
    <cellStyle name="20 % - Accent3 9 4 5 2" xfId="47193" xr:uid="{00000000-0005-0000-0000-0000652E0000}"/>
    <cellStyle name="20 % - Accent3 9 4 6" xfId="30242" xr:uid="{00000000-0005-0000-0000-0000662E0000}"/>
    <cellStyle name="20 % - Accent3 9 5" xfId="3021" xr:uid="{00000000-0005-0000-0000-0000672E0000}"/>
    <cellStyle name="20 % - Accent3 9 5 2" xfId="6577" xr:uid="{00000000-0005-0000-0000-0000682E0000}"/>
    <cellStyle name="20 % - Accent3 9 5 2 2" xfId="14168" xr:uid="{00000000-0005-0000-0000-0000692E0000}"/>
    <cellStyle name="20 % - Accent3 9 5 2 2 2" xfId="24400" xr:uid="{00000000-0005-0000-0000-00006A2E0000}"/>
    <cellStyle name="20 % - Accent3 9 5 2 2 2 2" xfId="52312" xr:uid="{00000000-0005-0000-0000-00006B2E0000}"/>
    <cellStyle name="20 % - Accent3 9 5 2 2 3" xfId="42080" xr:uid="{00000000-0005-0000-0000-00006C2E0000}"/>
    <cellStyle name="20 % - Accent3 9 5 2 3" xfId="9052" xr:uid="{00000000-0005-0000-0000-00006D2E0000}"/>
    <cellStyle name="20 % - Accent3 9 5 2 3 2" xfId="36964" xr:uid="{00000000-0005-0000-0000-00006E2E0000}"/>
    <cellStyle name="20 % - Accent3 9 5 2 4" xfId="19284" xr:uid="{00000000-0005-0000-0000-00006F2E0000}"/>
    <cellStyle name="20 % - Accent3 9 5 2 4 2" xfId="47196" xr:uid="{00000000-0005-0000-0000-0000702E0000}"/>
    <cellStyle name="20 % - Accent3 9 5 2 5" xfId="34498" xr:uid="{00000000-0005-0000-0000-0000712E0000}"/>
    <cellStyle name="20 % - Accent3 9 5 3" xfId="14167" xr:uid="{00000000-0005-0000-0000-0000722E0000}"/>
    <cellStyle name="20 % - Accent3 9 5 3 2" xfId="24399" xr:uid="{00000000-0005-0000-0000-0000732E0000}"/>
    <cellStyle name="20 % - Accent3 9 5 3 2 2" xfId="52311" xr:uid="{00000000-0005-0000-0000-0000742E0000}"/>
    <cellStyle name="20 % - Accent3 9 5 3 3" xfId="42079" xr:uid="{00000000-0005-0000-0000-0000752E0000}"/>
    <cellStyle name="20 % - Accent3 9 5 4" xfId="9051" xr:uid="{00000000-0005-0000-0000-0000762E0000}"/>
    <cellStyle name="20 % - Accent3 9 5 4 2" xfId="36963" xr:uid="{00000000-0005-0000-0000-0000772E0000}"/>
    <cellStyle name="20 % - Accent3 9 5 5" xfId="19283" xr:uid="{00000000-0005-0000-0000-0000782E0000}"/>
    <cellStyle name="20 % - Accent3 9 5 5 2" xfId="47195" xr:uid="{00000000-0005-0000-0000-0000792E0000}"/>
    <cellStyle name="20 % - Accent3 9 5 6" xfId="30942" xr:uid="{00000000-0005-0000-0000-00007A2E0000}"/>
    <cellStyle name="20 % - Accent3 9 6" xfId="963" xr:uid="{00000000-0005-0000-0000-00007B2E0000}"/>
    <cellStyle name="20 % - Accent3 9 6 2" xfId="4519" xr:uid="{00000000-0005-0000-0000-00007C2E0000}"/>
    <cellStyle name="20 % - Accent3 9 6 2 2" xfId="14170" xr:uid="{00000000-0005-0000-0000-00007D2E0000}"/>
    <cellStyle name="20 % - Accent3 9 6 2 2 2" xfId="24402" xr:uid="{00000000-0005-0000-0000-00007E2E0000}"/>
    <cellStyle name="20 % - Accent3 9 6 2 2 2 2" xfId="52314" xr:uid="{00000000-0005-0000-0000-00007F2E0000}"/>
    <cellStyle name="20 % - Accent3 9 6 2 2 3" xfId="42082" xr:uid="{00000000-0005-0000-0000-0000802E0000}"/>
    <cellStyle name="20 % - Accent3 9 6 2 3" xfId="9054" xr:uid="{00000000-0005-0000-0000-0000812E0000}"/>
    <cellStyle name="20 % - Accent3 9 6 2 3 2" xfId="36966" xr:uid="{00000000-0005-0000-0000-0000822E0000}"/>
    <cellStyle name="20 % - Accent3 9 6 2 4" xfId="19286" xr:uid="{00000000-0005-0000-0000-0000832E0000}"/>
    <cellStyle name="20 % - Accent3 9 6 2 4 2" xfId="47198" xr:uid="{00000000-0005-0000-0000-0000842E0000}"/>
    <cellStyle name="20 % - Accent3 9 6 2 5" xfId="32440" xr:uid="{00000000-0005-0000-0000-0000852E0000}"/>
    <cellStyle name="20 % - Accent3 9 6 3" xfId="14169" xr:uid="{00000000-0005-0000-0000-0000862E0000}"/>
    <cellStyle name="20 % - Accent3 9 6 3 2" xfId="24401" xr:uid="{00000000-0005-0000-0000-0000872E0000}"/>
    <cellStyle name="20 % - Accent3 9 6 3 2 2" xfId="52313" xr:uid="{00000000-0005-0000-0000-0000882E0000}"/>
    <cellStyle name="20 % - Accent3 9 6 3 3" xfId="42081" xr:uid="{00000000-0005-0000-0000-0000892E0000}"/>
    <cellStyle name="20 % - Accent3 9 6 4" xfId="9053" xr:uid="{00000000-0005-0000-0000-00008A2E0000}"/>
    <cellStyle name="20 % - Accent3 9 6 4 2" xfId="36965" xr:uid="{00000000-0005-0000-0000-00008B2E0000}"/>
    <cellStyle name="20 % - Accent3 9 6 5" xfId="19285" xr:uid="{00000000-0005-0000-0000-00008C2E0000}"/>
    <cellStyle name="20 % - Accent3 9 6 5 2" xfId="47197" xr:uid="{00000000-0005-0000-0000-00008D2E0000}"/>
    <cellStyle name="20 % - Accent3 9 6 6" xfId="28884" xr:uid="{00000000-0005-0000-0000-00008E2E0000}"/>
    <cellStyle name="20 % - Accent3 9 7" xfId="3735" xr:uid="{00000000-0005-0000-0000-00008F2E0000}"/>
    <cellStyle name="20 % - Accent3 9 7 2" xfId="9056" xr:uid="{00000000-0005-0000-0000-0000902E0000}"/>
    <cellStyle name="20 % - Accent3 9 7 2 2" xfId="14172" xr:uid="{00000000-0005-0000-0000-0000912E0000}"/>
    <cellStyle name="20 % - Accent3 9 7 2 2 2" xfId="24404" xr:uid="{00000000-0005-0000-0000-0000922E0000}"/>
    <cellStyle name="20 % - Accent3 9 7 2 2 2 2" xfId="52316" xr:uid="{00000000-0005-0000-0000-0000932E0000}"/>
    <cellStyle name="20 % - Accent3 9 7 2 2 3" xfId="42084" xr:uid="{00000000-0005-0000-0000-0000942E0000}"/>
    <cellStyle name="20 % - Accent3 9 7 2 3" xfId="19288" xr:uid="{00000000-0005-0000-0000-0000952E0000}"/>
    <cellStyle name="20 % - Accent3 9 7 2 3 2" xfId="47200" xr:uid="{00000000-0005-0000-0000-0000962E0000}"/>
    <cellStyle name="20 % - Accent3 9 7 2 4" xfId="36968" xr:uid="{00000000-0005-0000-0000-0000972E0000}"/>
    <cellStyle name="20 % - Accent3 9 7 3" xfId="14171" xr:uid="{00000000-0005-0000-0000-0000982E0000}"/>
    <cellStyle name="20 % - Accent3 9 7 3 2" xfId="24403" xr:uid="{00000000-0005-0000-0000-0000992E0000}"/>
    <cellStyle name="20 % - Accent3 9 7 3 2 2" xfId="52315" xr:uid="{00000000-0005-0000-0000-00009A2E0000}"/>
    <cellStyle name="20 % - Accent3 9 7 3 3" xfId="42083" xr:uid="{00000000-0005-0000-0000-00009B2E0000}"/>
    <cellStyle name="20 % - Accent3 9 7 4" xfId="9055" xr:uid="{00000000-0005-0000-0000-00009C2E0000}"/>
    <cellStyle name="20 % - Accent3 9 7 4 2" xfId="36967" xr:uid="{00000000-0005-0000-0000-00009D2E0000}"/>
    <cellStyle name="20 % - Accent3 9 7 5" xfId="19287" xr:uid="{00000000-0005-0000-0000-00009E2E0000}"/>
    <cellStyle name="20 % - Accent3 9 7 5 2" xfId="47199" xr:uid="{00000000-0005-0000-0000-00009F2E0000}"/>
    <cellStyle name="20 % - Accent3 9 7 6" xfId="31656" xr:uid="{00000000-0005-0000-0000-0000A02E0000}"/>
    <cellStyle name="20 % - Accent3 9 8" xfId="7249" xr:uid="{00000000-0005-0000-0000-0000A12E0000}"/>
    <cellStyle name="20 % - Accent3 9 8 2" xfId="14173" xr:uid="{00000000-0005-0000-0000-0000A22E0000}"/>
    <cellStyle name="20 % - Accent3 9 8 2 2" xfId="24405" xr:uid="{00000000-0005-0000-0000-0000A32E0000}"/>
    <cellStyle name="20 % - Accent3 9 8 2 2 2" xfId="52317" xr:uid="{00000000-0005-0000-0000-0000A42E0000}"/>
    <cellStyle name="20 % - Accent3 9 8 2 3" xfId="42085" xr:uid="{00000000-0005-0000-0000-0000A52E0000}"/>
    <cellStyle name="20 % - Accent3 9 8 3" xfId="9057" xr:uid="{00000000-0005-0000-0000-0000A62E0000}"/>
    <cellStyle name="20 % - Accent3 9 8 3 2" xfId="36969" xr:uid="{00000000-0005-0000-0000-0000A72E0000}"/>
    <cellStyle name="20 % - Accent3 9 8 4" xfId="19289" xr:uid="{00000000-0005-0000-0000-0000A82E0000}"/>
    <cellStyle name="20 % - Accent3 9 8 4 2" xfId="47201" xr:uid="{00000000-0005-0000-0000-0000A92E0000}"/>
    <cellStyle name="20 % - Accent3 9 8 5" xfId="35170" xr:uid="{00000000-0005-0000-0000-0000AA2E0000}"/>
    <cellStyle name="20 % - Accent3 9 9" xfId="9058" xr:uid="{00000000-0005-0000-0000-0000AB2E0000}"/>
    <cellStyle name="20 % - Accent3 9 9 2" xfId="14174" xr:uid="{00000000-0005-0000-0000-0000AC2E0000}"/>
    <cellStyle name="20 % - Accent3 9 9 2 2" xfId="24406" xr:uid="{00000000-0005-0000-0000-0000AD2E0000}"/>
    <cellStyle name="20 % - Accent3 9 9 2 2 2" xfId="52318" xr:uid="{00000000-0005-0000-0000-0000AE2E0000}"/>
    <cellStyle name="20 % - Accent3 9 9 2 3" xfId="42086" xr:uid="{00000000-0005-0000-0000-0000AF2E0000}"/>
    <cellStyle name="20 % - Accent3 9 9 3" xfId="19290" xr:uid="{00000000-0005-0000-0000-0000B02E0000}"/>
    <cellStyle name="20 % - Accent3 9 9 3 2" xfId="47202" xr:uid="{00000000-0005-0000-0000-0000B12E0000}"/>
    <cellStyle name="20 % - Accent3 9 9 4" xfId="36970" xr:uid="{00000000-0005-0000-0000-0000B22E0000}"/>
    <cellStyle name="20 % - Accent4" xfId="33" builtinId="42" customBuiltin="1"/>
    <cellStyle name="20 % - Accent4 10" xfId="82" xr:uid="{00000000-0005-0000-0000-0000B42E0000}"/>
    <cellStyle name="20 % - Accent4 10 10" xfId="12868" xr:uid="{00000000-0005-0000-0000-0000B52E0000}"/>
    <cellStyle name="20 % - Accent4 10 10 2" xfId="23100" xr:uid="{00000000-0005-0000-0000-0000B62E0000}"/>
    <cellStyle name="20 % - Accent4 10 10 2 2" xfId="51012" xr:uid="{00000000-0005-0000-0000-0000B72E0000}"/>
    <cellStyle name="20 % - Accent4 10 10 3" xfId="40780" xr:uid="{00000000-0005-0000-0000-0000B82E0000}"/>
    <cellStyle name="20 % - Accent4 10 11" xfId="7747" xr:uid="{00000000-0005-0000-0000-0000B92E0000}"/>
    <cellStyle name="20 % - Accent4 10 11 2" xfId="35664" xr:uid="{00000000-0005-0000-0000-0000BA2E0000}"/>
    <cellStyle name="20 % - Accent4 10 12" xfId="17984" xr:uid="{00000000-0005-0000-0000-0000BB2E0000}"/>
    <cellStyle name="20 % - Accent4 10 12 2" xfId="45896" xr:uid="{00000000-0005-0000-0000-0000BC2E0000}"/>
    <cellStyle name="20 % - Accent4 10 13" xfId="28004" xr:uid="{00000000-0005-0000-0000-0000BD2E0000}"/>
    <cellStyle name="20 % - Accent4 10 2" xfId="715" xr:uid="{00000000-0005-0000-0000-0000BE2E0000}"/>
    <cellStyle name="20 % - Accent4 10 2 2" xfId="2857" xr:uid="{00000000-0005-0000-0000-0000BF2E0000}"/>
    <cellStyle name="20 % - Accent4 10 2 2 2" xfId="6413" xr:uid="{00000000-0005-0000-0000-0000C02E0000}"/>
    <cellStyle name="20 % - Accent4 10 2 2 2 2" xfId="14176" xr:uid="{00000000-0005-0000-0000-0000C12E0000}"/>
    <cellStyle name="20 % - Accent4 10 2 2 2 2 2" xfId="42088" xr:uid="{00000000-0005-0000-0000-0000C22E0000}"/>
    <cellStyle name="20 % - Accent4 10 2 2 2 3" xfId="24408" xr:uid="{00000000-0005-0000-0000-0000C32E0000}"/>
    <cellStyle name="20 % - Accent4 10 2 2 2 3 2" xfId="52320" xr:uid="{00000000-0005-0000-0000-0000C42E0000}"/>
    <cellStyle name="20 % - Accent4 10 2 2 2 4" xfId="34334" xr:uid="{00000000-0005-0000-0000-0000C52E0000}"/>
    <cellStyle name="20 % - Accent4 10 2 2 3" xfId="9060" xr:uid="{00000000-0005-0000-0000-0000C62E0000}"/>
    <cellStyle name="20 % - Accent4 10 2 2 3 2" xfId="36972" xr:uid="{00000000-0005-0000-0000-0000C72E0000}"/>
    <cellStyle name="20 % - Accent4 10 2 2 4" xfId="19292" xr:uid="{00000000-0005-0000-0000-0000C82E0000}"/>
    <cellStyle name="20 % - Accent4 10 2 2 4 2" xfId="47204" xr:uid="{00000000-0005-0000-0000-0000C92E0000}"/>
    <cellStyle name="20 % - Accent4 10 2 2 5" xfId="30778" xr:uid="{00000000-0005-0000-0000-0000CA2E0000}"/>
    <cellStyle name="20 % - Accent4 10 2 3" xfId="3557" xr:uid="{00000000-0005-0000-0000-0000CB2E0000}"/>
    <cellStyle name="20 % - Accent4 10 2 3 2" xfId="7113" xr:uid="{00000000-0005-0000-0000-0000CC2E0000}"/>
    <cellStyle name="20 % - Accent4 10 2 3 2 2" xfId="35034" xr:uid="{00000000-0005-0000-0000-0000CD2E0000}"/>
    <cellStyle name="20 % - Accent4 10 2 3 3" xfId="14175" xr:uid="{00000000-0005-0000-0000-0000CE2E0000}"/>
    <cellStyle name="20 % - Accent4 10 2 3 3 2" xfId="42087" xr:uid="{00000000-0005-0000-0000-0000CF2E0000}"/>
    <cellStyle name="20 % - Accent4 10 2 3 4" xfId="24407" xr:uid="{00000000-0005-0000-0000-0000D02E0000}"/>
    <cellStyle name="20 % - Accent4 10 2 3 4 2" xfId="52319" xr:uid="{00000000-0005-0000-0000-0000D12E0000}"/>
    <cellStyle name="20 % - Accent4 10 2 3 5" xfId="31478" xr:uid="{00000000-0005-0000-0000-0000D22E0000}"/>
    <cellStyle name="20 % - Accent4 10 2 4" xfId="1413" xr:uid="{00000000-0005-0000-0000-0000D32E0000}"/>
    <cellStyle name="20 % - Accent4 10 2 4 2" xfId="4969" xr:uid="{00000000-0005-0000-0000-0000D42E0000}"/>
    <cellStyle name="20 % - Accent4 10 2 4 2 2" xfId="32890" xr:uid="{00000000-0005-0000-0000-0000D52E0000}"/>
    <cellStyle name="20 % - Accent4 10 2 4 3" xfId="29334" xr:uid="{00000000-0005-0000-0000-0000D62E0000}"/>
    <cellStyle name="20 % - Accent4 10 2 5" xfId="4271" xr:uid="{00000000-0005-0000-0000-0000D72E0000}"/>
    <cellStyle name="20 % - Accent4 10 2 5 2" xfId="32192" xr:uid="{00000000-0005-0000-0000-0000D82E0000}"/>
    <cellStyle name="20 % - Accent4 10 2 6" xfId="9059" xr:uid="{00000000-0005-0000-0000-0000D92E0000}"/>
    <cellStyle name="20 % - Accent4 10 2 6 2" xfId="36971" xr:uid="{00000000-0005-0000-0000-0000DA2E0000}"/>
    <cellStyle name="20 % - Accent4 10 2 7" xfId="19291" xr:uid="{00000000-0005-0000-0000-0000DB2E0000}"/>
    <cellStyle name="20 % - Accent4 10 2 7 2" xfId="47203" xr:uid="{00000000-0005-0000-0000-0000DC2E0000}"/>
    <cellStyle name="20 % - Accent4 10 2 8" xfId="28636" xr:uid="{00000000-0005-0000-0000-0000DD2E0000}"/>
    <cellStyle name="20 % - Accent4 10 3" xfId="1819" xr:uid="{00000000-0005-0000-0000-0000DE2E0000}"/>
    <cellStyle name="20 % - Accent4 10 3 2" xfId="5375" xr:uid="{00000000-0005-0000-0000-0000DF2E0000}"/>
    <cellStyle name="20 % - Accent4 10 3 2 2" xfId="14178" xr:uid="{00000000-0005-0000-0000-0000E02E0000}"/>
    <cellStyle name="20 % - Accent4 10 3 2 2 2" xfId="24410" xr:uid="{00000000-0005-0000-0000-0000E12E0000}"/>
    <cellStyle name="20 % - Accent4 10 3 2 2 2 2" xfId="52322" xr:uid="{00000000-0005-0000-0000-0000E22E0000}"/>
    <cellStyle name="20 % - Accent4 10 3 2 2 3" xfId="42090" xr:uid="{00000000-0005-0000-0000-0000E32E0000}"/>
    <cellStyle name="20 % - Accent4 10 3 2 3" xfId="9062" xr:uid="{00000000-0005-0000-0000-0000E42E0000}"/>
    <cellStyle name="20 % - Accent4 10 3 2 3 2" xfId="36974" xr:uid="{00000000-0005-0000-0000-0000E52E0000}"/>
    <cellStyle name="20 % - Accent4 10 3 2 4" xfId="19294" xr:uid="{00000000-0005-0000-0000-0000E62E0000}"/>
    <cellStyle name="20 % - Accent4 10 3 2 4 2" xfId="47206" xr:uid="{00000000-0005-0000-0000-0000E72E0000}"/>
    <cellStyle name="20 % - Accent4 10 3 2 5" xfId="33296" xr:uid="{00000000-0005-0000-0000-0000E82E0000}"/>
    <cellStyle name="20 % - Accent4 10 3 3" xfId="14177" xr:uid="{00000000-0005-0000-0000-0000E92E0000}"/>
    <cellStyle name="20 % - Accent4 10 3 3 2" xfId="24409" xr:uid="{00000000-0005-0000-0000-0000EA2E0000}"/>
    <cellStyle name="20 % - Accent4 10 3 3 2 2" xfId="52321" xr:uid="{00000000-0005-0000-0000-0000EB2E0000}"/>
    <cellStyle name="20 % - Accent4 10 3 3 3" xfId="42089" xr:uid="{00000000-0005-0000-0000-0000EC2E0000}"/>
    <cellStyle name="20 % - Accent4 10 3 4" xfId="9061" xr:uid="{00000000-0005-0000-0000-0000ED2E0000}"/>
    <cellStyle name="20 % - Accent4 10 3 4 2" xfId="36973" xr:uid="{00000000-0005-0000-0000-0000EE2E0000}"/>
    <cellStyle name="20 % - Accent4 10 3 5" xfId="19293" xr:uid="{00000000-0005-0000-0000-0000EF2E0000}"/>
    <cellStyle name="20 % - Accent4 10 3 5 2" xfId="47205" xr:uid="{00000000-0005-0000-0000-0000F02E0000}"/>
    <cellStyle name="20 % - Accent4 10 3 6" xfId="29740" xr:uid="{00000000-0005-0000-0000-0000F12E0000}"/>
    <cellStyle name="20 % - Accent4 10 4" xfId="2225" xr:uid="{00000000-0005-0000-0000-0000F22E0000}"/>
    <cellStyle name="20 % - Accent4 10 4 2" xfId="5781" xr:uid="{00000000-0005-0000-0000-0000F32E0000}"/>
    <cellStyle name="20 % - Accent4 10 4 2 2" xfId="14180" xr:uid="{00000000-0005-0000-0000-0000F42E0000}"/>
    <cellStyle name="20 % - Accent4 10 4 2 2 2" xfId="24412" xr:uid="{00000000-0005-0000-0000-0000F52E0000}"/>
    <cellStyle name="20 % - Accent4 10 4 2 2 2 2" xfId="52324" xr:uid="{00000000-0005-0000-0000-0000F62E0000}"/>
    <cellStyle name="20 % - Accent4 10 4 2 2 3" xfId="42092" xr:uid="{00000000-0005-0000-0000-0000F72E0000}"/>
    <cellStyle name="20 % - Accent4 10 4 2 3" xfId="9064" xr:uid="{00000000-0005-0000-0000-0000F82E0000}"/>
    <cellStyle name="20 % - Accent4 10 4 2 3 2" xfId="36976" xr:uid="{00000000-0005-0000-0000-0000F92E0000}"/>
    <cellStyle name="20 % - Accent4 10 4 2 4" xfId="19296" xr:uid="{00000000-0005-0000-0000-0000FA2E0000}"/>
    <cellStyle name="20 % - Accent4 10 4 2 4 2" xfId="47208" xr:uid="{00000000-0005-0000-0000-0000FB2E0000}"/>
    <cellStyle name="20 % - Accent4 10 4 2 5" xfId="33702" xr:uid="{00000000-0005-0000-0000-0000FC2E0000}"/>
    <cellStyle name="20 % - Accent4 10 4 3" xfId="14179" xr:uid="{00000000-0005-0000-0000-0000FD2E0000}"/>
    <cellStyle name="20 % - Accent4 10 4 3 2" xfId="24411" xr:uid="{00000000-0005-0000-0000-0000FE2E0000}"/>
    <cellStyle name="20 % - Accent4 10 4 3 2 2" xfId="52323" xr:uid="{00000000-0005-0000-0000-0000FF2E0000}"/>
    <cellStyle name="20 % - Accent4 10 4 3 3" xfId="42091" xr:uid="{00000000-0005-0000-0000-0000002F0000}"/>
    <cellStyle name="20 % - Accent4 10 4 4" xfId="9063" xr:uid="{00000000-0005-0000-0000-0000012F0000}"/>
    <cellStyle name="20 % - Accent4 10 4 4 2" xfId="36975" xr:uid="{00000000-0005-0000-0000-0000022F0000}"/>
    <cellStyle name="20 % - Accent4 10 4 5" xfId="19295" xr:uid="{00000000-0005-0000-0000-0000032F0000}"/>
    <cellStyle name="20 % - Accent4 10 4 5 2" xfId="47207" xr:uid="{00000000-0005-0000-0000-0000042F0000}"/>
    <cellStyle name="20 % - Accent4 10 4 6" xfId="30146" xr:uid="{00000000-0005-0000-0000-0000052F0000}"/>
    <cellStyle name="20 % - Accent4 10 5" xfId="2925" xr:uid="{00000000-0005-0000-0000-0000062F0000}"/>
    <cellStyle name="20 % - Accent4 10 5 2" xfId="6481" xr:uid="{00000000-0005-0000-0000-0000072F0000}"/>
    <cellStyle name="20 % - Accent4 10 5 2 2" xfId="14182" xr:uid="{00000000-0005-0000-0000-0000082F0000}"/>
    <cellStyle name="20 % - Accent4 10 5 2 2 2" xfId="24414" xr:uid="{00000000-0005-0000-0000-0000092F0000}"/>
    <cellStyle name="20 % - Accent4 10 5 2 2 2 2" xfId="52326" xr:uid="{00000000-0005-0000-0000-00000A2F0000}"/>
    <cellStyle name="20 % - Accent4 10 5 2 2 3" xfId="42094" xr:uid="{00000000-0005-0000-0000-00000B2F0000}"/>
    <cellStyle name="20 % - Accent4 10 5 2 3" xfId="9066" xr:uid="{00000000-0005-0000-0000-00000C2F0000}"/>
    <cellStyle name="20 % - Accent4 10 5 2 3 2" xfId="36978" xr:uid="{00000000-0005-0000-0000-00000D2F0000}"/>
    <cellStyle name="20 % - Accent4 10 5 2 4" xfId="19298" xr:uid="{00000000-0005-0000-0000-00000E2F0000}"/>
    <cellStyle name="20 % - Accent4 10 5 2 4 2" xfId="47210" xr:uid="{00000000-0005-0000-0000-00000F2F0000}"/>
    <cellStyle name="20 % - Accent4 10 5 2 5" xfId="34402" xr:uid="{00000000-0005-0000-0000-0000102F0000}"/>
    <cellStyle name="20 % - Accent4 10 5 3" xfId="14181" xr:uid="{00000000-0005-0000-0000-0000112F0000}"/>
    <cellStyle name="20 % - Accent4 10 5 3 2" xfId="24413" xr:uid="{00000000-0005-0000-0000-0000122F0000}"/>
    <cellStyle name="20 % - Accent4 10 5 3 2 2" xfId="52325" xr:uid="{00000000-0005-0000-0000-0000132F0000}"/>
    <cellStyle name="20 % - Accent4 10 5 3 3" xfId="42093" xr:uid="{00000000-0005-0000-0000-0000142F0000}"/>
    <cellStyle name="20 % - Accent4 10 5 4" xfId="9065" xr:uid="{00000000-0005-0000-0000-0000152F0000}"/>
    <cellStyle name="20 % - Accent4 10 5 4 2" xfId="36977" xr:uid="{00000000-0005-0000-0000-0000162F0000}"/>
    <cellStyle name="20 % - Accent4 10 5 5" xfId="19297" xr:uid="{00000000-0005-0000-0000-0000172F0000}"/>
    <cellStyle name="20 % - Accent4 10 5 5 2" xfId="47209" xr:uid="{00000000-0005-0000-0000-0000182F0000}"/>
    <cellStyle name="20 % - Accent4 10 5 6" xfId="30846" xr:uid="{00000000-0005-0000-0000-0000192F0000}"/>
    <cellStyle name="20 % - Accent4 10 6" xfId="867" xr:uid="{00000000-0005-0000-0000-00001A2F0000}"/>
    <cellStyle name="20 % - Accent4 10 6 2" xfId="4423" xr:uid="{00000000-0005-0000-0000-00001B2F0000}"/>
    <cellStyle name="20 % - Accent4 10 6 2 2" xfId="14184" xr:uid="{00000000-0005-0000-0000-00001C2F0000}"/>
    <cellStyle name="20 % - Accent4 10 6 2 2 2" xfId="24416" xr:uid="{00000000-0005-0000-0000-00001D2F0000}"/>
    <cellStyle name="20 % - Accent4 10 6 2 2 2 2" xfId="52328" xr:uid="{00000000-0005-0000-0000-00001E2F0000}"/>
    <cellStyle name="20 % - Accent4 10 6 2 2 3" xfId="42096" xr:uid="{00000000-0005-0000-0000-00001F2F0000}"/>
    <cellStyle name="20 % - Accent4 10 6 2 3" xfId="9068" xr:uid="{00000000-0005-0000-0000-0000202F0000}"/>
    <cellStyle name="20 % - Accent4 10 6 2 3 2" xfId="36980" xr:uid="{00000000-0005-0000-0000-0000212F0000}"/>
    <cellStyle name="20 % - Accent4 10 6 2 4" xfId="19300" xr:uid="{00000000-0005-0000-0000-0000222F0000}"/>
    <cellStyle name="20 % - Accent4 10 6 2 4 2" xfId="47212" xr:uid="{00000000-0005-0000-0000-0000232F0000}"/>
    <cellStyle name="20 % - Accent4 10 6 2 5" xfId="32344" xr:uid="{00000000-0005-0000-0000-0000242F0000}"/>
    <cellStyle name="20 % - Accent4 10 6 3" xfId="14183" xr:uid="{00000000-0005-0000-0000-0000252F0000}"/>
    <cellStyle name="20 % - Accent4 10 6 3 2" xfId="24415" xr:uid="{00000000-0005-0000-0000-0000262F0000}"/>
    <cellStyle name="20 % - Accent4 10 6 3 2 2" xfId="52327" xr:uid="{00000000-0005-0000-0000-0000272F0000}"/>
    <cellStyle name="20 % - Accent4 10 6 3 3" xfId="42095" xr:uid="{00000000-0005-0000-0000-0000282F0000}"/>
    <cellStyle name="20 % - Accent4 10 6 4" xfId="9067" xr:uid="{00000000-0005-0000-0000-0000292F0000}"/>
    <cellStyle name="20 % - Accent4 10 6 4 2" xfId="36979" xr:uid="{00000000-0005-0000-0000-00002A2F0000}"/>
    <cellStyle name="20 % - Accent4 10 6 5" xfId="19299" xr:uid="{00000000-0005-0000-0000-00002B2F0000}"/>
    <cellStyle name="20 % - Accent4 10 6 5 2" xfId="47211" xr:uid="{00000000-0005-0000-0000-00002C2F0000}"/>
    <cellStyle name="20 % - Accent4 10 6 6" xfId="28788" xr:uid="{00000000-0005-0000-0000-00002D2F0000}"/>
    <cellStyle name="20 % - Accent4 10 7" xfId="3639" xr:uid="{00000000-0005-0000-0000-00002E2F0000}"/>
    <cellStyle name="20 % - Accent4 10 7 2" xfId="14185" xr:uid="{00000000-0005-0000-0000-00002F2F0000}"/>
    <cellStyle name="20 % - Accent4 10 7 2 2" xfId="24417" xr:uid="{00000000-0005-0000-0000-0000302F0000}"/>
    <cellStyle name="20 % - Accent4 10 7 2 2 2" xfId="52329" xr:uid="{00000000-0005-0000-0000-0000312F0000}"/>
    <cellStyle name="20 % - Accent4 10 7 2 3" xfId="42097" xr:uid="{00000000-0005-0000-0000-0000322F0000}"/>
    <cellStyle name="20 % - Accent4 10 7 3" xfId="9069" xr:uid="{00000000-0005-0000-0000-0000332F0000}"/>
    <cellStyle name="20 % - Accent4 10 7 3 2" xfId="36981" xr:uid="{00000000-0005-0000-0000-0000342F0000}"/>
    <cellStyle name="20 % - Accent4 10 7 4" xfId="19301" xr:uid="{00000000-0005-0000-0000-0000352F0000}"/>
    <cellStyle name="20 % - Accent4 10 7 4 2" xfId="47213" xr:uid="{00000000-0005-0000-0000-0000362F0000}"/>
    <cellStyle name="20 % - Accent4 10 7 5" xfId="31560" xr:uid="{00000000-0005-0000-0000-0000372F0000}"/>
    <cellStyle name="20 % - Accent4 10 8" xfId="7421" xr:uid="{00000000-0005-0000-0000-0000382F0000}"/>
    <cellStyle name="20 % - Accent4 10 8 2" xfId="14186" xr:uid="{00000000-0005-0000-0000-0000392F0000}"/>
    <cellStyle name="20 % - Accent4 10 8 2 2" xfId="24418" xr:uid="{00000000-0005-0000-0000-00003A2F0000}"/>
    <cellStyle name="20 % - Accent4 10 8 2 2 2" xfId="52330" xr:uid="{00000000-0005-0000-0000-00003B2F0000}"/>
    <cellStyle name="20 % - Accent4 10 8 2 3" xfId="42098" xr:uid="{00000000-0005-0000-0000-00003C2F0000}"/>
    <cellStyle name="20 % - Accent4 10 8 3" xfId="9070" xr:uid="{00000000-0005-0000-0000-00003D2F0000}"/>
    <cellStyle name="20 % - Accent4 10 8 3 2" xfId="36982" xr:uid="{00000000-0005-0000-0000-00003E2F0000}"/>
    <cellStyle name="20 % - Accent4 10 8 4" xfId="19302" xr:uid="{00000000-0005-0000-0000-00003F2F0000}"/>
    <cellStyle name="20 % - Accent4 10 8 4 2" xfId="47214" xr:uid="{00000000-0005-0000-0000-0000402F0000}"/>
    <cellStyle name="20 % - Accent4 10 8 5" xfId="35342" xr:uid="{00000000-0005-0000-0000-0000412F0000}"/>
    <cellStyle name="20 % - Accent4 10 9" xfId="7944" xr:uid="{00000000-0005-0000-0000-0000422F0000}"/>
    <cellStyle name="20 % - Accent4 10 9 2" xfId="13060" xr:uid="{00000000-0005-0000-0000-0000432F0000}"/>
    <cellStyle name="20 % - Accent4 10 9 2 2" xfId="23292" xr:uid="{00000000-0005-0000-0000-0000442F0000}"/>
    <cellStyle name="20 % - Accent4 10 9 2 2 2" xfId="51204" xr:uid="{00000000-0005-0000-0000-0000452F0000}"/>
    <cellStyle name="20 % - Accent4 10 9 2 3" xfId="40972" xr:uid="{00000000-0005-0000-0000-0000462F0000}"/>
    <cellStyle name="20 % - Accent4 10 9 3" xfId="18176" xr:uid="{00000000-0005-0000-0000-0000472F0000}"/>
    <cellStyle name="20 % - Accent4 10 9 3 2" xfId="46088" xr:uid="{00000000-0005-0000-0000-0000482F0000}"/>
    <cellStyle name="20 % - Accent4 10 9 4" xfId="35856" xr:uid="{00000000-0005-0000-0000-0000492F0000}"/>
    <cellStyle name="20 % - Accent4 11" xfId="351" xr:uid="{00000000-0005-0000-0000-00004A2F0000}"/>
    <cellStyle name="20 % - Accent4 11 10" xfId="17998" xr:uid="{00000000-0005-0000-0000-00004B2F0000}"/>
    <cellStyle name="20 % - Accent4 11 10 2" xfId="45910" xr:uid="{00000000-0005-0000-0000-00004C2F0000}"/>
    <cellStyle name="20 % - Accent4 11 11" xfId="28272" xr:uid="{00000000-0005-0000-0000-00004D2F0000}"/>
    <cellStyle name="20 % - Accent4 11 2" xfId="1681" xr:uid="{00000000-0005-0000-0000-00004E2F0000}"/>
    <cellStyle name="20 % - Accent4 11 2 2" xfId="5237" xr:uid="{00000000-0005-0000-0000-00004F2F0000}"/>
    <cellStyle name="20 % - Accent4 11 2 2 2" xfId="14188" xr:uid="{00000000-0005-0000-0000-0000502F0000}"/>
    <cellStyle name="20 % - Accent4 11 2 2 2 2" xfId="24420" xr:uid="{00000000-0005-0000-0000-0000512F0000}"/>
    <cellStyle name="20 % - Accent4 11 2 2 2 2 2" xfId="52332" xr:uid="{00000000-0005-0000-0000-0000522F0000}"/>
    <cellStyle name="20 % - Accent4 11 2 2 2 3" xfId="42100" xr:uid="{00000000-0005-0000-0000-0000532F0000}"/>
    <cellStyle name="20 % - Accent4 11 2 2 3" xfId="9072" xr:uid="{00000000-0005-0000-0000-0000542F0000}"/>
    <cellStyle name="20 % - Accent4 11 2 2 3 2" xfId="36984" xr:uid="{00000000-0005-0000-0000-0000552F0000}"/>
    <cellStyle name="20 % - Accent4 11 2 2 4" xfId="19304" xr:uid="{00000000-0005-0000-0000-0000562F0000}"/>
    <cellStyle name="20 % - Accent4 11 2 2 4 2" xfId="47216" xr:uid="{00000000-0005-0000-0000-0000572F0000}"/>
    <cellStyle name="20 % - Accent4 11 2 2 5" xfId="33158" xr:uid="{00000000-0005-0000-0000-0000582F0000}"/>
    <cellStyle name="20 % - Accent4 11 2 3" xfId="14187" xr:uid="{00000000-0005-0000-0000-0000592F0000}"/>
    <cellStyle name="20 % - Accent4 11 2 3 2" xfId="24419" xr:uid="{00000000-0005-0000-0000-00005A2F0000}"/>
    <cellStyle name="20 % - Accent4 11 2 3 2 2" xfId="52331" xr:uid="{00000000-0005-0000-0000-00005B2F0000}"/>
    <cellStyle name="20 % - Accent4 11 2 3 3" xfId="42099" xr:uid="{00000000-0005-0000-0000-00005C2F0000}"/>
    <cellStyle name="20 % - Accent4 11 2 4" xfId="9071" xr:uid="{00000000-0005-0000-0000-00005D2F0000}"/>
    <cellStyle name="20 % - Accent4 11 2 4 2" xfId="36983" xr:uid="{00000000-0005-0000-0000-00005E2F0000}"/>
    <cellStyle name="20 % - Accent4 11 2 5" xfId="19303" xr:uid="{00000000-0005-0000-0000-00005F2F0000}"/>
    <cellStyle name="20 % - Accent4 11 2 5 2" xfId="47215" xr:uid="{00000000-0005-0000-0000-0000602F0000}"/>
    <cellStyle name="20 % - Accent4 11 2 6" xfId="29602" xr:uid="{00000000-0005-0000-0000-0000612F0000}"/>
    <cellStyle name="20 % - Accent4 11 3" xfId="2087" xr:uid="{00000000-0005-0000-0000-0000622F0000}"/>
    <cellStyle name="20 % - Accent4 11 3 2" xfId="5643" xr:uid="{00000000-0005-0000-0000-0000632F0000}"/>
    <cellStyle name="20 % - Accent4 11 3 2 2" xfId="14190" xr:uid="{00000000-0005-0000-0000-0000642F0000}"/>
    <cellStyle name="20 % - Accent4 11 3 2 2 2" xfId="24422" xr:uid="{00000000-0005-0000-0000-0000652F0000}"/>
    <cellStyle name="20 % - Accent4 11 3 2 2 2 2" xfId="52334" xr:uid="{00000000-0005-0000-0000-0000662F0000}"/>
    <cellStyle name="20 % - Accent4 11 3 2 2 3" xfId="42102" xr:uid="{00000000-0005-0000-0000-0000672F0000}"/>
    <cellStyle name="20 % - Accent4 11 3 2 3" xfId="9074" xr:uid="{00000000-0005-0000-0000-0000682F0000}"/>
    <cellStyle name="20 % - Accent4 11 3 2 3 2" xfId="36986" xr:uid="{00000000-0005-0000-0000-0000692F0000}"/>
    <cellStyle name="20 % - Accent4 11 3 2 4" xfId="19306" xr:uid="{00000000-0005-0000-0000-00006A2F0000}"/>
    <cellStyle name="20 % - Accent4 11 3 2 4 2" xfId="47218" xr:uid="{00000000-0005-0000-0000-00006B2F0000}"/>
    <cellStyle name="20 % - Accent4 11 3 2 5" xfId="33564" xr:uid="{00000000-0005-0000-0000-00006C2F0000}"/>
    <cellStyle name="20 % - Accent4 11 3 3" xfId="14189" xr:uid="{00000000-0005-0000-0000-00006D2F0000}"/>
    <cellStyle name="20 % - Accent4 11 3 3 2" xfId="24421" xr:uid="{00000000-0005-0000-0000-00006E2F0000}"/>
    <cellStyle name="20 % - Accent4 11 3 3 2 2" xfId="52333" xr:uid="{00000000-0005-0000-0000-00006F2F0000}"/>
    <cellStyle name="20 % - Accent4 11 3 3 3" xfId="42101" xr:uid="{00000000-0005-0000-0000-0000702F0000}"/>
    <cellStyle name="20 % - Accent4 11 3 4" xfId="9073" xr:uid="{00000000-0005-0000-0000-0000712F0000}"/>
    <cellStyle name="20 % - Accent4 11 3 4 2" xfId="36985" xr:uid="{00000000-0005-0000-0000-0000722F0000}"/>
    <cellStyle name="20 % - Accent4 11 3 5" xfId="19305" xr:uid="{00000000-0005-0000-0000-0000732F0000}"/>
    <cellStyle name="20 % - Accent4 11 3 5 2" xfId="47217" xr:uid="{00000000-0005-0000-0000-0000742F0000}"/>
    <cellStyle name="20 % - Accent4 11 3 6" xfId="30008" xr:uid="{00000000-0005-0000-0000-0000752F0000}"/>
    <cellStyle name="20 % - Accent4 11 4" xfId="2493" xr:uid="{00000000-0005-0000-0000-0000762F0000}"/>
    <cellStyle name="20 % - Accent4 11 4 2" xfId="6049" xr:uid="{00000000-0005-0000-0000-0000772F0000}"/>
    <cellStyle name="20 % - Accent4 11 4 2 2" xfId="14192" xr:uid="{00000000-0005-0000-0000-0000782F0000}"/>
    <cellStyle name="20 % - Accent4 11 4 2 2 2" xfId="24424" xr:uid="{00000000-0005-0000-0000-0000792F0000}"/>
    <cellStyle name="20 % - Accent4 11 4 2 2 2 2" xfId="52336" xr:uid="{00000000-0005-0000-0000-00007A2F0000}"/>
    <cellStyle name="20 % - Accent4 11 4 2 2 3" xfId="42104" xr:uid="{00000000-0005-0000-0000-00007B2F0000}"/>
    <cellStyle name="20 % - Accent4 11 4 2 3" xfId="9076" xr:uid="{00000000-0005-0000-0000-00007C2F0000}"/>
    <cellStyle name="20 % - Accent4 11 4 2 3 2" xfId="36988" xr:uid="{00000000-0005-0000-0000-00007D2F0000}"/>
    <cellStyle name="20 % - Accent4 11 4 2 4" xfId="19308" xr:uid="{00000000-0005-0000-0000-00007E2F0000}"/>
    <cellStyle name="20 % - Accent4 11 4 2 4 2" xfId="47220" xr:uid="{00000000-0005-0000-0000-00007F2F0000}"/>
    <cellStyle name="20 % - Accent4 11 4 2 5" xfId="33970" xr:uid="{00000000-0005-0000-0000-0000802F0000}"/>
    <cellStyle name="20 % - Accent4 11 4 3" xfId="14191" xr:uid="{00000000-0005-0000-0000-0000812F0000}"/>
    <cellStyle name="20 % - Accent4 11 4 3 2" xfId="24423" xr:uid="{00000000-0005-0000-0000-0000822F0000}"/>
    <cellStyle name="20 % - Accent4 11 4 3 2 2" xfId="52335" xr:uid="{00000000-0005-0000-0000-0000832F0000}"/>
    <cellStyle name="20 % - Accent4 11 4 3 3" xfId="42103" xr:uid="{00000000-0005-0000-0000-0000842F0000}"/>
    <cellStyle name="20 % - Accent4 11 4 4" xfId="9075" xr:uid="{00000000-0005-0000-0000-0000852F0000}"/>
    <cellStyle name="20 % - Accent4 11 4 4 2" xfId="36987" xr:uid="{00000000-0005-0000-0000-0000862F0000}"/>
    <cellStyle name="20 % - Accent4 11 4 5" xfId="19307" xr:uid="{00000000-0005-0000-0000-0000872F0000}"/>
    <cellStyle name="20 % - Accent4 11 4 5 2" xfId="47219" xr:uid="{00000000-0005-0000-0000-0000882F0000}"/>
    <cellStyle name="20 % - Accent4 11 4 6" xfId="30414" xr:uid="{00000000-0005-0000-0000-0000892F0000}"/>
    <cellStyle name="20 % - Accent4 11 5" xfId="3193" xr:uid="{00000000-0005-0000-0000-00008A2F0000}"/>
    <cellStyle name="20 % - Accent4 11 5 2" xfId="6749" xr:uid="{00000000-0005-0000-0000-00008B2F0000}"/>
    <cellStyle name="20 % - Accent4 11 5 2 2" xfId="14193" xr:uid="{00000000-0005-0000-0000-00008C2F0000}"/>
    <cellStyle name="20 % - Accent4 11 5 2 2 2" xfId="42105" xr:uid="{00000000-0005-0000-0000-00008D2F0000}"/>
    <cellStyle name="20 % - Accent4 11 5 2 3" xfId="24425" xr:uid="{00000000-0005-0000-0000-00008E2F0000}"/>
    <cellStyle name="20 % - Accent4 11 5 2 3 2" xfId="52337" xr:uid="{00000000-0005-0000-0000-00008F2F0000}"/>
    <cellStyle name="20 % - Accent4 11 5 2 4" xfId="34670" xr:uid="{00000000-0005-0000-0000-0000902F0000}"/>
    <cellStyle name="20 % - Accent4 11 5 3" xfId="9077" xr:uid="{00000000-0005-0000-0000-0000912F0000}"/>
    <cellStyle name="20 % - Accent4 11 5 3 2" xfId="36989" xr:uid="{00000000-0005-0000-0000-0000922F0000}"/>
    <cellStyle name="20 % - Accent4 11 5 4" xfId="19309" xr:uid="{00000000-0005-0000-0000-0000932F0000}"/>
    <cellStyle name="20 % - Accent4 11 5 4 2" xfId="47221" xr:uid="{00000000-0005-0000-0000-0000942F0000}"/>
    <cellStyle name="20 % - Accent4 11 5 5" xfId="31114" xr:uid="{00000000-0005-0000-0000-0000952F0000}"/>
    <cellStyle name="20 % - Accent4 11 6" xfId="1135" xr:uid="{00000000-0005-0000-0000-0000962F0000}"/>
    <cellStyle name="20 % - Accent4 11 6 2" xfId="4691" xr:uid="{00000000-0005-0000-0000-0000972F0000}"/>
    <cellStyle name="20 % - Accent4 11 6 2 2" xfId="14194" xr:uid="{00000000-0005-0000-0000-0000982F0000}"/>
    <cellStyle name="20 % - Accent4 11 6 2 2 2" xfId="42106" xr:uid="{00000000-0005-0000-0000-0000992F0000}"/>
    <cellStyle name="20 % - Accent4 11 6 2 3" xfId="24426" xr:uid="{00000000-0005-0000-0000-00009A2F0000}"/>
    <cellStyle name="20 % - Accent4 11 6 2 3 2" xfId="52338" xr:uid="{00000000-0005-0000-0000-00009B2F0000}"/>
    <cellStyle name="20 % - Accent4 11 6 2 4" xfId="32612" xr:uid="{00000000-0005-0000-0000-00009C2F0000}"/>
    <cellStyle name="20 % - Accent4 11 6 3" xfId="9078" xr:uid="{00000000-0005-0000-0000-00009D2F0000}"/>
    <cellStyle name="20 % - Accent4 11 6 3 2" xfId="36990" xr:uid="{00000000-0005-0000-0000-00009E2F0000}"/>
    <cellStyle name="20 % - Accent4 11 6 4" xfId="19310" xr:uid="{00000000-0005-0000-0000-00009F2F0000}"/>
    <cellStyle name="20 % - Accent4 11 6 4 2" xfId="47222" xr:uid="{00000000-0005-0000-0000-0000A02F0000}"/>
    <cellStyle name="20 % - Accent4 11 6 5" xfId="29056" xr:uid="{00000000-0005-0000-0000-0000A12F0000}"/>
    <cellStyle name="20 % - Accent4 11 7" xfId="3907" xr:uid="{00000000-0005-0000-0000-0000A22F0000}"/>
    <cellStyle name="20 % - Accent4 11 7 2" xfId="13061" xr:uid="{00000000-0005-0000-0000-0000A32F0000}"/>
    <cellStyle name="20 % - Accent4 11 7 2 2" xfId="23293" xr:uid="{00000000-0005-0000-0000-0000A42F0000}"/>
    <cellStyle name="20 % - Accent4 11 7 2 2 2" xfId="51205" xr:uid="{00000000-0005-0000-0000-0000A52F0000}"/>
    <cellStyle name="20 % - Accent4 11 7 2 3" xfId="40973" xr:uid="{00000000-0005-0000-0000-0000A62F0000}"/>
    <cellStyle name="20 % - Accent4 11 7 3" xfId="7945" xr:uid="{00000000-0005-0000-0000-0000A72F0000}"/>
    <cellStyle name="20 % - Accent4 11 7 3 2" xfId="35857" xr:uid="{00000000-0005-0000-0000-0000A82F0000}"/>
    <cellStyle name="20 % - Accent4 11 7 4" xfId="18177" xr:uid="{00000000-0005-0000-0000-0000A92F0000}"/>
    <cellStyle name="20 % - Accent4 11 7 4 2" xfId="46089" xr:uid="{00000000-0005-0000-0000-0000AA2F0000}"/>
    <cellStyle name="20 % - Accent4 11 7 5" xfId="31828" xr:uid="{00000000-0005-0000-0000-0000AB2F0000}"/>
    <cellStyle name="20 % - Accent4 11 8" xfId="7435" xr:uid="{00000000-0005-0000-0000-0000AC2F0000}"/>
    <cellStyle name="20 % - Accent4 11 8 2" xfId="12882" xr:uid="{00000000-0005-0000-0000-0000AD2F0000}"/>
    <cellStyle name="20 % - Accent4 11 8 2 2" xfId="40794" xr:uid="{00000000-0005-0000-0000-0000AE2F0000}"/>
    <cellStyle name="20 % - Accent4 11 8 3" xfId="23114" xr:uid="{00000000-0005-0000-0000-0000AF2F0000}"/>
    <cellStyle name="20 % - Accent4 11 8 3 2" xfId="51026" xr:uid="{00000000-0005-0000-0000-0000B02F0000}"/>
    <cellStyle name="20 % - Accent4 11 8 4" xfId="35356" xr:uid="{00000000-0005-0000-0000-0000B12F0000}"/>
    <cellStyle name="20 % - Accent4 11 9" xfId="7761" xr:uid="{00000000-0005-0000-0000-0000B22F0000}"/>
    <cellStyle name="20 % - Accent4 11 9 2" xfId="35678" xr:uid="{00000000-0005-0000-0000-0000B32F0000}"/>
    <cellStyle name="20 % - Accent4 12" xfId="365" xr:uid="{00000000-0005-0000-0000-0000B42F0000}"/>
    <cellStyle name="20 % - Accent4 12 10" xfId="18012" xr:uid="{00000000-0005-0000-0000-0000B52F0000}"/>
    <cellStyle name="20 % - Accent4 12 10 2" xfId="45924" xr:uid="{00000000-0005-0000-0000-0000B62F0000}"/>
    <cellStyle name="20 % - Accent4 12 11" xfId="28286" xr:uid="{00000000-0005-0000-0000-0000B72F0000}"/>
    <cellStyle name="20 % - Accent4 12 2" xfId="1695" xr:uid="{00000000-0005-0000-0000-0000B82F0000}"/>
    <cellStyle name="20 % - Accent4 12 2 2" xfId="5251" xr:uid="{00000000-0005-0000-0000-0000B92F0000}"/>
    <cellStyle name="20 % - Accent4 12 2 2 2" xfId="14196" xr:uid="{00000000-0005-0000-0000-0000BA2F0000}"/>
    <cellStyle name="20 % - Accent4 12 2 2 2 2" xfId="24428" xr:uid="{00000000-0005-0000-0000-0000BB2F0000}"/>
    <cellStyle name="20 % - Accent4 12 2 2 2 2 2" xfId="52340" xr:uid="{00000000-0005-0000-0000-0000BC2F0000}"/>
    <cellStyle name="20 % - Accent4 12 2 2 2 3" xfId="42108" xr:uid="{00000000-0005-0000-0000-0000BD2F0000}"/>
    <cellStyle name="20 % - Accent4 12 2 2 3" xfId="9080" xr:uid="{00000000-0005-0000-0000-0000BE2F0000}"/>
    <cellStyle name="20 % - Accent4 12 2 2 3 2" xfId="36992" xr:uid="{00000000-0005-0000-0000-0000BF2F0000}"/>
    <cellStyle name="20 % - Accent4 12 2 2 4" xfId="19312" xr:uid="{00000000-0005-0000-0000-0000C02F0000}"/>
    <cellStyle name="20 % - Accent4 12 2 2 4 2" xfId="47224" xr:uid="{00000000-0005-0000-0000-0000C12F0000}"/>
    <cellStyle name="20 % - Accent4 12 2 2 5" xfId="33172" xr:uid="{00000000-0005-0000-0000-0000C22F0000}"/>
    <cellStyle name="20 % - Accent4 12 2 3" xfId="14195" xr:uid="{00000000-0005-0000-0000-0000C32F0000}"/>
    <cellStyle name="20 % - Accent4 12 2 3 2" xfId="24427" xr:uid="{00000000-0005-0000-0000-0000C42F0000}"/>
    <cellStyle name="20 % - Accent4 12 2 3 2 2" xfId="52339" xr:uid="{00000000-0005-0000-0000-0000C52F0000}"/>
    <cellStyle name="20 % - Accent4 12 2 3 3" xfId="42107" xr:uid="{00000000-0005-0000-0000-0000C62F0000}"/>
    <cellStyle name="20 % - Accent4 12 2 4" xfId="9079" xr:uid="{00000000-0005-0000-0000-0000C72F0000}"/>
    <cellStyle name="20 % - Accent4 12 2 4 2" xfId="36991" xr:uid="{00000000-0005-0000-0000-0000C82F0000}"/>
    <cellStyle name="20 % - Accent4 12 2 5" xfId="19311" xr:uid="{00000000-0005-0000-0000-0000C92F0000}"/>
    <cellStyle name="20 % - Accent4 12 2 5 2" xfId="47223" xr:uid="{00000000-0005-0000-0000-0000CA2F0000}"/>
    <cellStyle name="20 % - Accent4 12 2 6" xfId="29616" xr:uid="{00000000-0005-0000-0000-0000CB2F0000}"/>
    <cellStyle name="20 % - Accent4 12 3" xfId="2101" xr:uid="{00000000-0005-0000-0000-0000CC2F0000}"/>
    <cellStyle name="20 % - Accent4 12 3 2" xfId="5657" xr:uid="{00000000-0005-0000-0000-0000CD2F0000}"/>
    <cellStyle name="20 % - Accent4 12 3 2 2" xfId="14197" xr:uid="{00000000-0005-0000-0000-0000CE2F0000}"/>
    <cellStyle name="20 % - Accent4 12 3 2 2 2" xfId="42109" xr:uid="{00000000-0005-0000-0000-0000CF2F0000}"/>
    <cellStyle name="20 % - Accent4 12 3 2 3" xfId="24429" xr:uid="{00000000-0005-0000-0000-0000D02F0000}"/>
    <cellStyle name="20 % - Accent4 12 3 2 3 2" xfId="52341" xr:uid="{00000000-0005-0000-0000-0000D12F0000}"/>
    <cellStyle name="20 % - Accent4 12 3 2 4" xfId="33578" xr:uid="{00000000-0005-0000-0000-0000D22F0000}"/>
    <cellStyle name="20 % - Accent4 12 3 3" xfId="9081" xr:uid="{00000000-0005-0000-0000-0000D32F0000}"/>
    <cellStyle name="20 % - Accent4 12 3 3 2" xfId="36993" xr:uid="{00000000-0005-0000-0000-0000D42F0000}"/>
    <cellStyle name="20 % - Accent4 12 3 4" xfId="19313" xr:uid="{00000000-0005-0000-0000-0000D52F0000}"/>
    <cellStyle name="20 % - Accent4 12 3 4 2" xfId="47225" xr:uid="{00000000-0005-0000-0000-0000D62F0000}"/>
    <cellStyle name="20 % - Accent4 12 3 5" xfId="30022" xr:uid="{00000000-0005-0000-0000-0000D72F0000}"/>
    <cellStyle name="20 % - Accent4 12 4" xfId="2507" xr:uid="{00000000-0005-0000-0000-0000D82F0000}"/>
    <cellStyle name="20 % - Accent4 12 4 2" xfId="6063" xr:uid="{00000000-0005-0000-0000-0000D92F0000}"/>
    <cellStyle name="20 % - Accent4 12 4 2 2" xfId="14198" xr:uid="{00000000-0005-0000-0000-0000DA2F0000}"/>
    <cellStyle name="20 % - Accent4 12 4 2 2 2" xfId="42110" xr:uid="{00000000-0005-0000-0000-0000DB2F0000}"/>
    <cellStyle name="20 % - Accent4 12 4 2 3" xfId="24430" xr:uid="{00000000-0005-0000-0000-0000DC2F0000}"/>
    <cellStyle name="20 % - Accent4 12 4 2 3 2" xfId="52342" xr:uid="{00000000-0005-0000-0000-0000DD2F0000}"/>
    <cellStyle name="20 % - Accent4 12 4 2 4" xfId="33984" xr:uid="{00000000-0005-0000-0000-0000DE2F0000}"/>
    <cellStyle name="20 % - Accent4 12 4 3" xfId="9082" xr:uid="{00000000-0005-0000-0000-0000DF2F0000}"/>
    <cellStyle name="20 % - Accent4 12 4 3 2" xfId="36994" xr:uid="{00000000-0005-0000-0000-0000E02F0000}"/>
    <cellStyle name="20 % - Accent4 12 4 4" xfId="19314" xr:uid="{00000000-0005-0000-0000-0000E12F0000}"/>
    <cellStyle name="20 % - Accent4 12 4 4 2" xfId="47226" xr:uid="{00000000-0005-0000-0000-0000E22F0000}"/>
    <cellStyle name="20 % - Accent4 12 4 5" xfId="30428" xr:uid="{00000000-0005-0000-0000-0000E32F0000}"/>
    <cellStyle name="20 % - Accent4 12 5" xfId="3207" xr:uid="{00000000-0005-0000-0000-0000E42F0000}"/>
    <cellStyle name="20 % - Accent4 12 5 2" xfId="6763" xr:uid="{00000000-0005-0000-0000-0000E52F0000}"/>
    <cellStyle name="20 % - Accent4 12 5 2 2" xfId="13062" xr:uid="{00000000-0005-0000-0000-0000E62F0000}"/>
    <cellStyle name="20 % - Accent4 12 5 2 2 2" xfId="40974" xr:uid="{00000000-0005-0000-0000-0000E72F0000}"/>
    <cellStyle name="20 % - Accent4 12 5 2 3" xfId="23294" xr:uid="{00000000-0005-0000-0000-0000E82F0000}"/>
    <cellStyle name="20 % - Accent4 12 5 2 3 2" xfId="51206" xr:uid="{00000000-0005-0000-0000-0000E92F0000}"/>
    <cellStyle name="20 % - Accent4 12 5 2 4" xfId="34684" xr:uid="{00000000-0005-0000-0000-0000EA2F0000}"/>
    <cellStyle name="20 % - Accent4 12 5 3" xfId="7946" xr:uid="{00000000-0005-0000-0000-0000EB2F0000}"/>
    <cellStyle name="20 % - Accent4 12 5 3 2" xfId="35858" xr:uid="{00000000-0005-0000-0000-0000EC2F0000}"/>
    <cellStyle name="20 % - Accent4 12 5 4" xfId="18178" xr:uid="{00000000-0005-0000-0000-0000ED2F0000}"/>
    <cellStyle name="20 % - Accent4 12 5 4 2" xfId="46090" xr:uid="{00000000-0005-0000-0000-0000EE2F0000}"/>
    <cellStyle name="20 % - Accent4 12 5 5" xfId="31128" xr:uid="{00000000-0005-0000-0000-0000EF2F0000}"/>
    <cellStyle name="20 % - Accent4 12 6" xfId="1149" xr:uid="{00000000-0005-0000-0000-0000F02F0000}"/>
    <cellStyle name="20 % - Accent4 12 6 2" xfId="4705" xr:uid="{00000000-0005-0000-0000-0000F12F0000}"/>
    <cellStyle name="20 % - Accent4 12 6 2 2" xfId="32626" xr:uid="{00000000-0005-0000-0000-0000F22F0000}"/>
    <cellStyle name="20 % - Accent4 12 6 3" xfId="12896" xr:uid="{00000000-0005-0000-0000-0000F32F0000}"/>
    <cellStyle name="20 % - Accent4 12 6 3 2" xfId="40808" xr:uid="{00000000-0005-0000-0000-0000F42F0000}"/>
    <cellStyle name="20 % - Accent4 12 6 4" xfId="23128" xr:uid="{00000000-0005-0000-0000-0000F52F0000}"/>
    <cellStyle name="20 % - Accent4 12 6 4 2" xfId="51040" xr:uid="{00000000-0005-0000-0000-0000F62F0000}"/>
    <cellStyle name="20 % - Accent4 12 6 5" xfId="29070" xr:uid="{00000000-0005-0000-0000-0000F72F0000}"/>
    <cellStyle name="20 % - Accent4 12 7" xfId="3921" xr:uid="{00000000-0005-0000-0000-0000F82F0000}"/>
    <cellStyle name="20 % - Accent4 12 7 2" xfId="31842" xr:uid="{00000000-0005-0000-0000-0000F92F0000}"/>
    <cellStyle name="20 % - Accent4 12 8" xfId="7449" xr:uid="{00000000-0005-0000-0000-0000FA2F0000}"/>
    <cellStyle name="20 % - Accent4 12 8 2" xfId="35370" xr:uid="{00000000-0005-0000-0000-0000FB2F0000}"/>
    <cellStyle name="20 % - Accent4 12 9" xfId="7775" xr:uid="{00000000-0005-0000-0000-0000FC2F0000}"/>
    <cellStyle name="20 % - Accent4 12 9 2" xfId="35692" xr:uid="{00000000-0005-0000-0000-0000FD2F0000}"/>
    <cellStyle name="20 % - Accent4 13" xfId="379" xr:uid="{00000000-0005-0000-0000-0000FE2F0000}"/>
    <cellStyle name="20 % - Accent4 13 10" xfId="28300" xr:uid="{00000000-0005-0000-0000-0000FF2F0000}"/>
    <cellStyle name="20 % - Accent4 13 2" xfId="1709" xr:uid="{00000000-0005-0000-0000-000000300000}"/>
    <cellStyle name="20 % - Accent4 13 2 2" xfId="5265" xr:uid="{00000000-0005-0000-0000-000001300000}"/>
    <cellStyle name="20 % - Accent4 13 2 2 2" xfId="14200" xr:uid="{00000000-0005-0000-0000-000002300000}"/>
    <cellStyle name="20 % - Accent4 13 2 2 2 2" xfId="42112" xr:uid="{00000000-0005-0000-0000-000003300000}"/>
    <cellStyle name="20 % - Accent4 13 2 2 3" xfId="24432" xr:uid="{00000000-0005-0000-0000-000004300000}"/>
    <cellStyle name="20 % - Accent4 13 2 2 3 2" xfId="52344" xr:uid="{00000000-0005-0000-0000-000005300000}"/>
    <cellStyle name="20 % - Accent4 13 2 2 4" xfId="33186" xr:uid="{00000000-0005-0000-0000-000006300000}"/>
    <cellStyle name="20 % - Accent4 13 2 3" xfId="9084" xr:uid="{00000000-0005-0000-0000-000007300000}"/>
    <cellStyle name="20 % - Accent4 13 2 3 2" xfId="36996" xr:uid="{00000000-0005-0000-0000-000008300000}"/>
    <cellStyle name="20 % - Accent4 13 2 4" xfId="19316" xr:uid="{00000000-0005-0000-0000-000009300000}"/>
    <cellStyle name="20 % - Accent4 13 2 4 2" xfId="47228" xr:uid="{00000000-0005-0000-0000-00000A300000}"/>
    <cellStyle name="20 % - Accent4 13 2 5" xfId="29630" xr:uid="{00000000-0005-0000-0000-00000B300000}"/>
    <cellStyle name="20 % - Accent4 13 3" xfId="2115" xr:uid="{00000000-0005-0000-0000-00000C300000}"/>
    <cellStyle name="20 % - Accent4 13 3 2" xfId="5671" xr:uid="{00000000-0005-0000-0000-00000D300000}"/>
    <cellStyle name="20 % - Accent4 13 3 2 2" xfId="14199" xr:uid="{00000000-0005-0000-0000-00000E300000}"/>
    <cellStyle name="20 % - Accent4 13 3 2 2 2" xfId="42111" xr:uid="{00000000-0005-0000-0000-00000F300000}"/>
    <cellStyle name="20 % - Accent4 13 3 2 3" xfId="24431" xr:uid="{00000000-0005-0000-0000-000010300000}"/>
    <cellStyle name="20 % - Accent4 13 3 2 3 2" xfId="52343" xr:uid="{00000000-0005-0000-0000-000011300000}"/>
    <cellStyle name="20 % - Accent4 13 3 2 4" xfId="33592" xr:uid="{00000000-0005-0000-0000-000012300000}"/>
    <cellStyle name="20 % - Accent4 13 3 3" xfId="9083" xr:uid="{00000000-0005-0000-0000-000013300000}"/>
    <cellStyle name="20 % - Accent4 13 3 3 2" xfId="36995" xr:uid="{00000000-0005-0000-0000-000014300000}"/>
    <cellStyle name="20 % - Accent4 13 3 4" xfId="19315" xr:uid="{00000000-0005-0000-0000-000015300000}"/>
    <cellStyle name="20 % - Accent4 13 3 4 2" xfId="47227" xr:uid="{00000000-0005-0000-0000-000016300000}"/>
    <cellStyle name="20 % - Accent4 13 3 5" xfId="30036" xr:uid="{00000000-0005-0000-0000-000017300000}"/>
    <cellStyle name="20 % - Accent4 13 4" xfId="2521" xr:uid="{00000000-0005-0000-0000-000018300000}"/>
    <cellStyle name="20 % - Accent4 13 4 2" xfId="6077" xr:uid="{00000000-0005-0000-0000-000019300000}"/>
    <cellStyle name="20 % - Accent4 13 4 2 2" xfId="33998" xr:uid="{00000000-0005-0000-0000-00001A300000}"/>
    <cellStyle name="20 % - Accent4 13 4 3" xfId="12910" xr:uid="{00000000-0005-0000-0000-00001B300000}"/>
    <cellStyle name="20 % - Accent4 13 4 3 2" xfId="40822" xr:uid="{00000000-0005-0000-0000-00001C300000}"/>
    <cellStyle name="20 % - Accent4 13 4 4" xfId="23142" xr:uid="{00000000-0005-0000-0000-00001D300000}"/>
    <cellStyle name="20 % - Accent4 13 4 4 2" xfId="51054" xr:uid="{00000000-0005-0000-0000-00001E300000}"/>
    <cellStyle name="20 % - Accent4 13 4 5" xfId="30442" xr:uid="{00000000-0005-0000-0000-00001F300000}"/>
    <cellStyle name="20 % - Accent4 13 5" xfId="3221" xr:uid="{00000000-0005-0000-0000-000020300000}"/>
    <cellStyle name="20 % - Accent4 13 5 2" xfId="6777" xr:uid="{00000000-0005-0000-0000-000021300000}"/>
    <cellStyle name="20 % - Accent4 13 5 2 2" xfId="34698" xr:uid="{00000000-0005-0000-0000-000022300000}"/>
    <cellStyle name="20 % - Accent4 13 5 3" xfId="31142" xr:uid="{00000000-0005-0000-0000-000023300000}"/>
    <cellStyle name="20 % - Accent4 13 6" xfId="1163" xr:uid="{00000000-0005-0000-0000-000024300000}"/>
    <cellStyle name="20 % - Accent4 13 6 2" xfId="4719" xr:uid="{00000000-0005-0000-0000-000025300000}"/>
    <cellStyle name="20 % - Accent4 13 6 2 2" xfId="32640" xr:uid="{00000000-0005-0000-0000-000026300000}"/>
    <cellStyle name="20 % - Accent4 13 6 3" xfId="29084" xr:uid="{00000000-0005-0000-0000-000027300000}"/>
    <cellStyle name="20 % - Accent4 13 7" xfId="3935" xr:uid="{00000000-0005-0000-0000-000028300000}"/>
    <cellStyle name="20 % - Accent4 13 7 2" xfId="31856" xr:uid="{00000000-0005-0000-0000-000029300000}"/>
    <cellStyle name="20 % - Accent4 13 8" xfId="7789" xr:uid="{00000000-0005-0000-0000-00002A300000}"/>
    <cellStyle name="20 % - Accent4 13 8 2" xfId="35706" xr:uid="{00000000-0005-0000-0000-00002B300000}"/>
    <cellStyle name="20 % - Accent4 13 9" xfId="18026" xr:uid="{00000000-0005-0000-0000-00002C300000}"/>
    <cellStyle name="20 % - Accent4 13 9 2" xfId="45938" xr:uid="{00000000-0005-0000-0000-00002D300000}"/>
    <cellStyle name="20 % - Accent4 14" xfId="393" xr:uid="{00000000-0005-0000-0000-00002E300000}"/>
    <cellStyle name="20 % - Accent4 14 10" xfId="28314" xr:uid="{00000000-0005-0000-0000-00002F300000}"/>
    <cellStyle name="20 % - Accent4 14 2" xfId="1723" xr:uid="{00000000-0005-0000-0000-000030300000}"/>
    <cellStyle name="20 % - Accent4 14 2 2" xfId="5279" xr:uid="{00000000-0005-0000-0000-000031300000}"/>
    <cellStyle name="20 % - Accent4 14 2 2 2" xfId="14202" xr:uid="{00000000-0005-0000-0000-000032300000}"/>
    <cellStyle name="20 % - Accent4 14 2 2 2 2" xfId="42114" xr:uid="{00000000-0005-0000-0000-000033300000}"/>
    <cellStyle name="20 % - Accent4 14 2 2 3" xfId="24434" xr:uid="{00000000-0005-0000-0000-000034300000}"/>
    <cellStyle name="20 % - Accent4 14 2 2 3 2" xfId="52346" xr:uid="{00000000-0005-0000-0000-000035300000}"/>
    <cellStyle name="20 % - Accent4 14 2 2 4" xfId="33200" xr:uid="{00000000-0005-0000-0000-000036300000}"/>
    <cellStyle name="20 % - Accent4 14 2 3" xfId="9086" xr:uid="{00000000-0005-0000-0000-000037300000}"/>
    <cellStyle name="20 % - Accent4 14 2 3 2" xfId="36998" xr:uid="{00000000-0005-0000-0000-000038300000}"/>
    <cellStyle name="20 % - Accent4 14 2 4" xfId="19318" xr:uid="{00000000-0005-0000-0000-000039300000}"/>
    <cellStyle name="20 % - Accent4 14 2 4 2" xfId="47230" xr:uid="{00000000-0005-0000-0000-00003A300000}"/>
    <cellStyle name="20 % - Accent4 14 2 5" xfId="29644" xr:uid="{00000000-0005-0000-0000-00003B300000}"/>
    <cellStyle name="20 % - Accent4 14 3" xfId="2129" xr:uid="{00000000-0005-0000-0000-00003C300000}"/>
    <cellStyle name="20 % - Accent4 14 3 2" xfId="5685" xr:uid="{00000000-0005-0000-0000-00003D300000}"/>
    <cellStyle name="20 % - Accent4 14 3 2 2" xfId="33606" xr:uid="{00000000-0005-0000-0000-00003E300000}"/>
    <cellStyle name="20 % - Accent4 14 3 3" xfId="14201" xr:uid="{00000000-0005-0000-0000-00003F300000}"/>
    <cellStyle name="20 % - Accent4 14 3 3 2" xfId="42113" xr:uid="{00000000-0005-0000-0000-000040300000}"/>
    <cellStyle name="20 % - Accent4 14 3 4" xfId="24433" xr:uid="{00000000-0005-0000-0000-000041300000}"/>
    <cellStyle name="20 % - Accent4 14 3 4 2" xfId="52345" xr:uid="{00000000-0005-0000-0000-000042300000}"/>
    <cellStyle name="20 % - Accent4 14 3 5" xfId="30050" xr:uid="{00000000-0005-0000-0000-000043300000}"/>
    <cellStyle name="20 % - Accent4 14 4" xfId="2535" xr:uid="{00000000-0005-0000-0000-000044300000}"/>
    <cellStyle name="20 % - Accent4 14 4 2" xfId="6091" xr:uid="{00000000-0005-0000-0000-000045300000}"/>
    <cellStyle name="20 % - Accent4 14 4 2 2" xfId="34012" xr:uid="{00000000-0005-0000-0000-000046300000}"/>
    <cellStyle name="20 % - Accent4 14 4 3" xfId="30456" xr:uid="{00000000-0005-0000-0000-000047300000}"/>
    <cellStyle name="20 % - Accent4 14 5" xfId="3235" xr:uid="{00000000-0005-0000-0000-000048300000}"/>
    <cellStyle name="20 % - Accent4 14 5 2" xfId="6791" xr:uid="{00000000-0005-0000-0000-000049300000}"/>
    <cellStyle name="20 % - Accent4 14 5 2 2" xfId="34712" xr:uid="{00000000-0005-0000-0000-00004A300000}"/>
    <cellStyle name="20 % - Accent4 14 5 3" xfId="31156" xr:uid="{00000000-0005-0000-0000-00004B300000}"/>
    <cellStyle name="20 % - Accent4 14 6" xfId="1177" xr:uid="{00000000-0005-0000-0000-00004C300000}"/>
    <cellStyle name="20 % - Accent4 14 6 2" xfId="4733" xr:uid="{00000000-0005-0000-0000-00004D300000}"/>
    <cellStyle name="20 % - Accent4 14 6 2 2" xfId="32654" xr:uid="{00000000-0005-0000-0000-00004E300000}"/>
    <cellStyle name="20 % - Accent4 14 6 3" xfId="29098" xr:uid="{00000000-0005-0000-0000-00004F300000}"/>
    <cellStyle name="20 % - Accent4 14 7" xfId="3949" xr:uid="{00000000-0005-0000-0000-000050300000}"/>
    <cellStyle name="20 % - Accent4 14 7 2" xfId="31870" xr:uid="{00000000-0005-0000-0000-000051300000}"/>
    <cellStyle name="20 % - Accent4 14 8" xfId="9085" xr:uid="{00000000-0005-0000-0000-000052300000}"/>
    <cellStyle name="20 % - Accent4 14 8 2" xfId="36997" xr:uid="{00000000-0005-0000-0000-000053300000}"/>
    <cellStyle name="20 % - Accent4 14 9" xfId="19317" xr:uid="{00000000-0005-0000-0000-000054300000}"/>
    <cellStyle name="20 % - Accent4 14 9 2" xfId="47229" xr:uid="{00000000-0005-0000-0000-000055300000}"/>
    <cellStyle name="20 % - Accent4 15" xfId="407" xr:uid="{00000000-0005-0000-0000-000056300000}"/>
    <cellStyle name="20 % - Accent4 15 10" xfId="28328" xr:uid="{00000000-0005-0000-0000-000057300000}"/>
    <cellStyle name="20 % - Accent4 15 2" xfId="1737" xr:uid="{00000000-0005-0000-0000-000058300000}"/>
    <cellStyle name="20 % - Accent4 15 2 2" xfId="5293" xr:uid="{00000000-0005-0000-0000-000059300000}"/>
    <cellStyle name="20 % - Accent4 15 2 2 2" xfId="14204" xr:uid="{00000000-0005-0000-0000-00005A300000}"/>
    <cellStyle name="20 % - Accent4 15 2 2 2 2" xfId="42116" xr:uid="{00000000-0005-0000-0000-00005B300000}"/>
    <cellStyle name="20 % - Accent4 15 2 2 3" xfId="24436" xr:uid="{00000000-0005-0000-0000-00005C300000}"/>
    <cellStyle name="20 % - Accent4 15 2 2 3 2" xfId="52348" xr:uid="{00000000-0005-0000-0000-00005D300000}"/>
    <cellStyle name="20 % - Accent4 15 2 2 4" xfId="33214" xr:uid="{00000000-0005-0000-0000-00005E300000}"/>
    <cellStyle name="20 % - Accent4 15 2 3" xfId="9088" xr:uid="{00000000-0005-0000-0000-00005F300000}"/>
    <cellStyle name="20 % - Accent4 15 2 3 2" xfId="37000" xr:uid="{00000000-0005-0000-0000-000060300000}"/>
    <cellStyle name="20 % - Accent4 15 2 4" xfId="19320" xr:uid="{00000000-0005-0000-0000-000061300000}"/>
    <cellStyle name="20 % - Accent4 15 2 4 2" xfId="47232" xr:uid="{00000000-0005-0000-0000-000062300000}"/>
    <cellStyle name="20 % - Accent4 15 2 5" xfId="29658" xr:uid="{00000000-0005-0000-0000-000063300000}"/>
    <cellStyle name="20 % - Accent4 15 3" xfId="2143" xr:uid="{00000000-0005-0000-0000-000064300000}"/>
    <cellStyle name="20 % - Accent4 15 3 2" xfId="5699" xr:uid="{00000000-0005-0000-0000-000065300000}"/>
    <cellStyle name="20 % - Accent4 15 3 2 2" xfId="33620" xr:uid="{00000000-0005-0000-0000-000066300000}"/>
    <cellStyle name="20 % - Accent4 15 3 3" xfId="14203" xr:uid="{00000000-0005-0000-0000-000067300000}"/>
    <cellStyle name="20 % - Accent4 15 3 3 2" xfId="42115" xr:uid="{00000000-0005-0000-0000-000068300000}"/>
    <cellStyle name="20 % - Accent4 15 3 4" xfId="24435" xr:uid="{00000000-0005-0000-0000-000069300000}"/>
    <cellStyle name="20 % - Accent4 15 3 4 2" xfId="52347" xr:uid="{00000000-0005-0000-0000-00006A300000}"/>
    <cellStyle name="20 % - Accent4 15 3 5" xfId="30064" xr:uid="{00000000-0005-0000-0000-00006B300000}"/>
    <cellStyle name="20 % - Accent4 15 4" xfId="2549" xr:uid="{00000000-0005-0000-0000-00006C300000}"/>
    <cellStyle name="20 % - Accent4 15 4 2" xfId="6105" xr:uid="{00000000-0005-0000-0000-00006D300000}"/>
    <cellStyle name="20 % - Accent4 15 4 2 2" xfId="34026" xr:uid="{00000000-0005-0000-0000-00006E300000}"/>
    <cellStyle name="20 % - Accent4 15 4 3" xfId="30470" xr:uid="{00000000-0005-0000-0000-00006F300000}"/>
    <cellStyle name="20 % - Accent4 15 5" xfId="3249" xr:uid="{00000000-0005-0000-0000-000070300000}"/>
    <cellStyle name="20 % - Accent4 15 5 2" xfId="6805" xr:uid="{00000000-0005-0000-0000-000071300000}"/>
    <cellStyle name="20 % - Accent4 15 5 2 2" xfId="34726" xr:uid="{00000000-0005-0000-0000-000072300000}"/>
    <cellStyle name="20 % - Accent4 15 5 3" xfId="31170" xr:uid="{00000000-0005-0000-0000-000073300000}"/>
    <cellStyle name="20 % - Accent4 15 6" xfId="1191" xr:uid="{00000000-0005-0000-0000-000074300000}"/>
    <cellStyle name="20 % - Accent4 15 6 2" xfId="4747" xr:uid="{00000000-0005-0000-0000-000075300000}"/>
    <cellStyle name="20 % - Accent4 15 6 2 2" xfId="32668" xr:uid="{00000000-0005-0000-0000-000076300000}"/>
    <cellStyle name="20 % - Accent4 15 6 3" xfId="29112" xr:uid="{00000000-0005-0000-0000-000077300000}"/>
    <cellStyle name="20 % - Accent4 15 7" xfId="3963" xr:uid="{00000000-0005-0000-0000-000078300000}"/>
    <cellStyle name="20 % - Accent4 15 7 2" xfId="31884" xr:uid="{00000000-0005-0000-0000-000079300000}"/>
    <cellStyle name="20 % - Accent4 15 8" xfId="9087" xr:uid="{00000000-0005-0000-0000-00007A300000}"/>
    <cellStyle name="20 % - Accent4 15 8 2" xfId="36999" xr:uid="{00000000-0005-0000-0000-00007B300000}"/>
    <cellStyle name="20 % - Accent4 15 9" xfId="19319" xr:uid="{00000000-0005-0000-0000-00007C300000}"/>
    <cellStyle name="20 % - Accent4 15 9 2" xfId="47231" xr:uid="{00000000-0005-0000-0000-00007D300000}"/>
    <cellStyle name="20 % - Accent4 16" xfId="421" xr:uid="{00000000-0005-0000-0000-00007E300000}"/>
    <cellStyle name="20 % - Accent4 16 10" xfId="28342" xr:uid="{00000000-0005-0000-0000-00007F300000}"/>
    <cellStyle name="20 % - Accent4 16 2" xfId="1751" xr:uid="{00000000-0005-0000-0000-000080300000}"/>
    <cellStyle name="20 % - Accent4 16 2 2" xfId="5307" xr:uid="{00000000-0005-0000-0000-000081300000}"/>
    <cellStyle name="20 % - Accent4 16 2 2 2" xfId="14206" xr:uid="{00000000-0005-0000-0000-000082300000}"/>
    <cellStyle name="20 % - Accent4 16 2 2 2 2" xfId="42118" xr:uid="{00000000-0005-0000-0000-000083300000}"/>
    <cellStyle name="20 % - Accent4 16 2 2 3" xfId="24438" xr:uid="{00000000-0005-0000-0000-000084300000}"/>
    <cellStyle name="20 % - Accent4 16 2 2 3 2" xfId="52350" xr:uid="{00000000-0005-0000-0000-000085300000}"/>
    <cellStyle name="20 % - Accent4 16 2 2 4" xfId="33228" xr:uid="{00000000-0005-0000-0000-000086300000}"/>
    <cellStyle name="20 % - Accent4 16 2 3" xfId="9090" xr:uid="{00000000-0005-0000-0000-000087300000}"/>
    <cellStyle name="20 % - Accent4 16 2 3 2" xfId="37002" xr:uid="{00000000-0005-0000-0000-000088300000}"/>
    <cellStyle name="20 % - Accent4 16 2 4" xfId="19322" xr:uid="{00000000-0005-0000-0000-000089300000}"/>
    <cellStyle name="20 % - Accent4 16 2 4 2" xfId="47234" xr:uid="{00000000-0005-0000-0000-00008A300000}"/>
    <cellStyle name="20 % - Accent4 16 2 5" xfId="29672" xr:uid="{00000000-0005-0000-0000-00008B300000}"/>
    <cellStyle name="20 % - Accent4 16 3" xfId="2157" xr:uid="{00000000-0005-0000-0000-00008C300000}"/>
    <cellStyle name="20 % - Accent4 16 3 2" xfId="5713" xr:uid="{00000000-0005-0000-0000-00008D300000}"/>
    <cellStyle name="20 % - Accent4 16 3 2 2" xfId="33634" xr:uid="{00000000-0005-0000-0000-00008E300000}"/>
    <cellStyle name="20 % - Accent4 16 3 3" xfId="14205" xr:uid="{00000000-0005-0000-0000-00008F300000}"/>
    <cellStyle name="20 % - Accent4 16 3 3 2" xfId="42117" xr:uid="{00000000-0005-0000-0000-000090300000}"/>
    <cellStyle name="20 % - Accent4 16 3 4" xfId="24437" xr:uid="{00000000-0005-0000-0000-000091300000}"/>
    <cellStyle name="20 % - Accent4 16 3 4 2" xfId="52349" xr:uid="{00000000-0005-0000-0000-000092300000}"/>
    <cellStyle name="20 % - Accent4 16 3 5" xfId="30078" xr:uid="{00000000-0005-0000-0000-000093300000}"/>
    <cellStyle name="20 % - Accent4 16 4" xfId="2563" xr:uid="{00000000-0005-0000-0000-000094300000}"/>
    <cellStyle name="20 % - Accent4 16 4 2" xfId="6119" xr:uid="{00000000-0005-0000-0000-000095300000}"/>
    <cellStyle name="20 % - Accent4 16 4 2 2" xfId="34040" xr:uid="{00000000-0005-0000-0000-000096300000}"/>
    <cellStyle name="20 % - Accent4 16 4 3" xfId="30484" xr:uid="{00000000-0005-0000-0000-000097300000}"/>
    <cellStyle name="20 % - Accent4 16 5" xfId="3263" xr:uid="{00000000-0005-0000-0000-000098300000}"/>
    <cellStyle name="20 % - Accent4 16 5 2" xfId="6819" xr:uid="{00000000-0005-0000-0000-000099300000}"/>
    <cellStyle name="20 % - Accent4 16 5 2 2" xfId="34740" xr:uid="{00000000-0005-0000-0000-00009A300000}"/>
    <cellStyle name="20 % - Accent4 16 5 3" xfId="31184" xr:uid="{00000000-0005-0000-0000-00009B300000}"/>
    <cellStyle name="20 % - Accent4 16 6" xfId="825" xr:uid="{00000000-0005-0000-0000-00009C300000}"/>
    <cellStyle name="20 % - Accent4 16 6 2" xfId="4381" xr:uid="{00000000-0005-0000-0000-00009D300000}"/>
    <cellStyle name="20 % - Accent4 16 6 2 2" xfId="32302" xr:uid="{00000000-0005-0000-0000-00009E300000}"/>
    <cellStyle name="20 % - Accent4 16 6 3" xfId="28746" xr:uid="{00000000-0005-0000-0000-00009F300000}"/>
    <cellStyle name="20 % - Accent4 16 7" xfId="3977" xr:uid="{00000000-0005-0000-0000-0000A0300000}"/>
    <cellStyle name="20 % - Accent4 16 7 2" xfId="31898" xr:uid="{00000000-0005-0000-0000-0000A1300000}"/>
    <cellStyle name="20 % - Accent4 16 8" xfId="9089" xr:uid="{00000000-0005-0000-0000-0000A2300000}"/>
    <cellStyle name="20 % - Accent4 16 8 2" xfId="37001" xr:uid="{00000000-0005-0000-0000-0000A3300000}"/>
    <cellStyle name="20 % - Accent4 16 9" xfId="19321" xr:uid="{00000000-0005-0000-0000-0000A4300000}"/>
    <cellStyle name="20 % - Accent4 16 9 2" xfId="47233" xr:uid="{00000000-0005-0000-0000-0000A5300000}"/>
    <cellStyle name="20 % - Accent4 17" xfId="435" xr:uid="{00000000-0005-0000-0000-0000A6300000}"/>
    <cellStyle name="20 % - Accent4 17 10" xfId="28356" xr:uid="{00000000-0005-0000-0000-0000A7300000}"/>
    <cellStyle name="20 % - Accent4 17 2" xfId="1765" xr:uid="{00000000-0005-0000-0000-0000A8300000}"/>
    <cellStyle name="20 % - Accent4 17 2 2" xfId="5321" xr:uid="{00000000-0005-0000-0000-0000A9300000}"/>
    <cellStyle name="20 % - Accent4 17 2 2 2" xfId="14208" xr:uid="{00000000-0005-0000-0000-0000AA300000}"/>
    <cellStyle name="20 % - Accent4 17 2 2 2 2" xfId="42120" xr:uid="{00000000-0005-0000-0000-0000AB300000}"/>
    <cellStyle name="20 % - Accent4 17 2 2 3" xfId="24440" xr:uid="{00000000-0005-0000-0000-0000AC300000}"/>
    <cellStyle name="20 % - Accent4 17 2 2 3 2" xfId="52352" xr:uid="{00000000-0005-0000-0000-0000AD300000}"/>
    <cellStyle name="20 % - Accent4 17 2 2 4" xfId="33242" xr:uid="{00000000-0005-0000-0000-0000AE300000}"/>
    <cellStyle name="20 % - Accent4 17 2 3" xfId="9092" xr:uid="{00000000-0005-0000-0000-0000AF300000}"/>
    <cellStyle name="20 % - Accent4 17 2 3 2" xfId="37004" xr:uid="{00000000-0005-0000-0000-0000B0300000}"/>
    <cellStyle name="20 % - Accent4 17 2 4" xfId="19324" xr:uid="{00000000-0005-0000-0000-0000B1300000}"/>
    <cellStyle name="20 % - Accent4 17 2 4 2" xfId="47236" xr:uid="{00000000-0005-0000-0000-0000B2300000}"/>
    <cellStyle name="20 % - Accent4 17 2 5" xfId="29686" xr:uid="{00000000-0005-0000-0000-0000B3300000}"/>
    <cellStyle name="20 % - Accent4 17 3" xfId="2171" xr:uid="{00000000-0005-0000-0000-0000B4300000}"/>
    <cellStyle name="20 % - Accent4 17 3 2" xfId="5727" xr:uid="{00000000-0005-0000-0000-0000B5300000}"/>
    <cellStyle name="20 % - Accent4 17 3 2 2" xfId="33648" xr:uid="{00000000-0005-0000-0000-0000B6300000}"/>
    <cellStyle name="20 % - Accent4 17 3 3" xfId="14207" xr:uid="{00000000-0005-0000-0000-0000B7300000}"/>
    <cellStyle name="20 % - Accent4 17 3 3 2" xfId="42119" xr:uid="{00000000-0005-0000-0000-0000B8300000}"/>
    <cellStyle name="20 % - Accent4 17 3 4" xfId="24439" xr:uid="{00000000-0005-0000-0000-0000B9300000}"/>
    <cellStyle name="20 % - Accent4 17 3 4 2" xfId="52351" xr:uid="{00000000-0005-0000-0000-0000BA300000}"/>
    <cellStyle name="20 % - Accent4 17 3 5" xfId="30092" xr:uid="{00000000-0005-0000-0000-0000BB300000}"/>
    <cellStyle name="20 % - Accent4 17 4" xfId="2577" xr:uid="{00000000-0005-0000-0000-0000BC300000}"/>
    <cellStyle name="20 % - Accent4 17 4 2" xfId="6133" xr:uid="{00000000-0005-0000-0000-0000BD300000}"/>
    <cellStyle name="20 % - Accent4 17 4 2 2" xfId="34054" xr:uid="{00000000-0005-0000-0000-0000BE300000}"/>
    <cellStyle name="20 % - Accent4 17 4 3" xfId="30498" xr:uid="{00000000-0005-0000-0000-0000BF300000}"/>
    <cellStyle name="20 % - Accent4 17 5" xfId="3277" xr:uid="{00000000-0005-0000-0000-0000C0300000}"/>
    <cellStyle name="20 % - Accent4 17 5 2" xfId="6833" xr:uid="{00000000-0005-0000-0000-0000C1300000}"/>
    <cellStyle name="20 % - Accent4 17 5 2 2" xfId="34754" xr:uid="{00000000-0005-0000-0000-0000C2300000}"/>
    <cellStyle name="20 % - Accent4 17 5 3" xfId="31198" xr:uid="{00000000-0005-0000-0000-0000C3300000}"/>
    <cellStyle name="20 % - Accent4 17 6" xfId="1203" xr:uid="{00000000-0005-0000-0000-0000C4300000}"/>
    <cellStyle name="20 % - Accent4 17 6 2" xfId="4759" xr:uid="{00000000-0005-0000-0000-0000C5300000}"/>
    <cellStyle name="20 % - Accent4 17 6 2 2" xfId="32680" xr:uid="{00000000-0005-0000-0000-0000C6300000}"/>
    <cellStyle name="20 % - Accent4 17 6 3" xfId="29124" xr:uid="{00000000-0005-0000-0000-0000C7300000}"/>
    <cellStyle name="20 % - Accent4 17 7" xfId="3991" xr:uid="{00000000-0005-0000-0000-0000C8300000}"/>
    <cellStyle name="20 % - Accent4 17 7 2" xfId="31912" xr:uid="{00000000-0005-0000-0000-0000C9300000}"/>
    <cellStyle name="20 % - Accent4 17 8" xfId="9091" xr:uid="{00000000-0005-0000-0000-0000CA300000}"/>
    <cellStyle name="20 % - Accent4 17 8 2" xfId="37003" xr:uid="{00000000-0005-0000-0000-0000CB300000}"/>
    <cellStyle name="20 % - Accent4 17 9" xfId="19323" xr:uid="{00000000-0005-0000-0000-0000CC300000}"/>
    <cellStyle name="20 % - Accent4 17 9 2" xfId="47235" xr:uid="{00000000-0005-0000-0000-0000CD300000}"/>
    <cellStyle name="20 % - Accent4 18" xfId="447" xr:uid="{00000000-0005-0000-0000-0000CE300000}"/>
    <cellStyle name="20 % - Accent4 18 2" xfId="2589" xr:uid="{00000000-0005-0000-0000-0000CF300000}"/>
    <cellStyle name="20 % - Accent4 18 2 2" xfId="6145" xr:uid="{00000000-0005-0000-0000-0000D0300000}"/>
    <cellStyle name="20 % - Accent4 18 2 2 2" xfId="34066" xr:uid="{00000000-0005-0000-0000-0000D1300000}"/>
    <cellStyle name="20 % - Accent4 18 2 3" xfId="14209" xr:uid="{00000000-0005-0000-0000-0000D2300000}"/>
    <cellStyle name="20 % - Accent4 18 2 3 2" xfId="42121" xr:uid="{00000000-0005-0000-0000-0000D3300000}"/>
    <cellStyle name="20 % - Accent4 18 2 4" xfId="24441" xr:uid="{00000000-0005-0000-0000-0000D4300000}"/>
    <cellStyle name="20 % - Accent4 18 2 4 2" xfId="52353" xr:uid="{00000000-0005-0000-0000-0000D5300000}"/>
    <cellStyle name="20 % - Accent4 18 2 5" xfId="30510" xr:uid="{00000000-0005-0000-0000-0000D6300000}"/>
    <cellStyle name="20 % - Accent4 18 3" xfId="3289" xr:uid="{00000000-0005-0000-0000-0000D7300000}"/>
    <cellStyle name="20 % - Accent4 18 3 2" xfId="6845" xr:uid="{00000000-0005-0000-0000-0000D8300000}"/>
    <cellStyle name="20 % - Accent4 18 3 2 2" xfId="34766" xr:uid="{00000000-0005-0000-0000-0000D9300000}"/>
    <cellStyle name="20 % - Accent4 18 3 3" xfId="31210" xr:uid="{00000000-0005-0000-0000-0000DA300000}"/>
    <cellStyle name="20 % - Accent4 18 4" xfId="1371" xr:uid="{00000000-0005-0000-0000-0000DB300000}"/>
    <cellStyle name="20 % - Accent4 18 4 2" xfId="4927" xr:uid="{00000000-0005-0000-0000-0000DC300000}"/>
    <cellStyle name="20 % - Accent4 18 4 2 2" xfId="32848" xr:uid="{00000000-0005-0000-0000-0000DD300000}"/>
    <cellStyle name="20 % - Accent4 18 4 3" xfId="29292" xr:uid="{00000000-0005-0000-0000-0000DE300000}"/>
    <cellStyle name="20 % - Accent4 18 5" xfId="4003" xr:uid="{00000000-0005-0000-0000-0000DF300000}"/>
    <cellStyle name="20 % - Accent4 18 5 2" xfId="31924" xr:uid="{00000000-0005-0000-0000-0000E0300000}"/>
    <cellStyle name="20 % - Accent4 18 6" xfId="9093" xr:uid="{00000000-0005-0000-0000-0000E1300000}"/>
    <cellStyle name="20 % - Accent4 18 6 2" xfId="37005" xr:uid="{00000000-0005-0000-0000-0000E2300000}"/>
    <cellStyle name="20 % - Accent4 18 7" xfId="19325" xr:uid="{00000000-0005-0000-0000-0000E3300000}"/>
    <cellStyle name="20 % - Accent4 18 7 2" xfId="47237" xr:uid="{00000000-0005-0000-0000-0000E4300000}"/>
    <cellStyle name="20 % - Accent4 18 8" xfId="28368" xr:uid="{00000000-0005-0000-0000-0000E5300000}"/>
    <cellStyle name="20 % - Accent4 19" xfId="729" xr:uid="{00000000-0005-0000-0000-0000E6300000}"/>
    <cellStyle name="20 % - Accent4 19 2" xfId="2871" xr:uid="{00000000-0005-0000-0000-0000E7300000}"/>
    <cellStyle name="20 % - Accent4 19 2 2" xfId="6427" xr:uid="{00000000-0005-0000-0000-0000E8300000}"/>
    <cellStyle name="20 % - Accent4 19 2 2 2" xfId="34348" xr:uid="{00000000-0005-0000-0000-0000E9300000}"/>
    <cellStyle name="20 % - Accent4 19 2 3" xfId="14210" xr:uid="{00000000-0005-0000-0000-0000EA300000}"/>
    <cellStyle name="20 % - Accent4 19 2 3 2" xfId="42122" xr:uid="{00000000-0005-0000-0000-0000EB300000}"/>
    <cellStyle name="20 % - Accent4 19 2 4" xfId="24442" xr:uid="{00000000-0005-0000-0000-0000EC300000}"/>
    <cellStyle name="20 % - Accent4 19 2 4 2" xfId="52354" xr:uid="{00000000-0005-0000-0000-0000ED300000}"/>
    <cellStyle name="20 % - Accent4 19 2 5" xfId="30792" xr:uid="{00000000-0005-0000-0000-0000EE300000}"/>
    <cellStyle name="20 % - Accent4 19 3" xfId="3571" xr:uid="{00000000-0005-0000-0000-0000EF300000}"/>
    <cellStyle name="20 % - Accent4 19 3 2" xfId="7127" xr:uid="{00000000-0005-0000-0000-0000F0300000}"/>
    <cellStyle name="20 % - Accent4 19 3 2 2" xfId="35048" xr:uid="{00000000-0005-0000-0000-0000F1300000}"/>
    <cellStyle name="20 % - Accent4 19 3 3" xfId="31492" xr:uid="{00000000-0005-0000-0000-0000F2300000}"/>
    <cellStyle name="20 % - Accent4 19 4" xfId="1777" xr:uid="{00000000-0005-0000-0000-0000F3300000}"/>
    <cellStyle name="20 % - Accent4 19 4 2" xfId="5333" xr:uid="{00000000-0005-0000-0000-0000F4300000}"/>
    <cellStyle name="20 % - Accent4 19 4 2 2" xfId="33254" xr:uid="{00000000-0005-0000-0000-0000F5300000}"/>
    <cellStyle name="20 % - Accent4 19 4 3" xfId="29698" xr:uid="{00000000-0005-0000-0000-0000F6300000}"/>
    <cellStyle name="20 % - Accent4 19 5" xfId="4285" xr:uid="{00000000-0005-0000-0000-0000F7300000}"/>
    <cellStyle name="20 % - Accent4 19 5 2" xfId="32206" xr:uid="{00000000-0005-0000-0000-0000F8300000}"/>
    <cellStyle name="20 % - Accent4 19 6" xfId="9094" xr:uid="{00000000-0005-0000-0000-0000F9300000}"/>
    <cellStyle name="20 % - Accent4 19 6 2" xfId="37006" xr:uid="{00000000-0005-0000-0000-0000FA300000}"/>
    <cellStyle name="20 % - Accent4 19 7" xfId="19326" xr:uid="{00000000-0005-0000-0000-0000FB300000}"/>
    <cellStyle name="20 % - Accent4 19 7 2" xfId="47238" xr:uid="{00000000-0005-0000-0000-0000FC300000}"/>
    <cellStyle name="20 % - Accent4 19 8" xfId="28650" xr:uid="{00000000-0005-0000-0000-0000FD300000}"/>
    <cellStyle name="20 % - Accent4 2" xfId="54" xr:uid="{00000000-0005-0000-0000-0000FE300000}"/>
    <cellStyle name="20 % - Accent4 2 10" xfId="2899" xr:uid="{00000000-0005-0000-0000-0000FF300000}"/>
    <cellStyle name="20 % - Accent4 2 10 2" xfId="6455" xr:uid="{00000000-0005-0000-0000-000000310000}"/>
    <cellStyle name="20 % - Accent4 2 10 2 2" xfId="14212" xr:uid="{00000000-0005-0000-0000-000001310000}"/>
    <cellStyle name="20 % - Accent4 2 10 2 2 2" xfId="24444" xr:uid="{00000000-0005-0000-0000-000002310000}"/>
    <cellStyle name="20 % - Accent4 2 10 2 2 2 2" xfId="52356" xr:uid="{00000000-0005-0000-0000-000003310000}"/>
    <cellStyle name="20 % - Accent4 2 10 2 2 3" xfId="42124" xr:uid="{00000000-0005-0000-0000-000004310000}"/>
    <cellStyle name="20 % - Accent4 2 10 2 3" xfId="9096" xr:uid="{00000000-0005-0000-0000-000005310000}"/>
    <cellStyle name="20 % - Accent4 2 10 2 3 2" xfId="37008" xr:uid="{00000000-0005-0000-0000-000006310000}"/>
    <cellStyle name="20 % - Accent4 2 10 2 4" xfId="19328" xr:uid="{00000000-0005-0000-0000-000007310000}"/>
    <cellStyle name="20 % - Accent4 2 10 2 4 2" xfId="47240" xr:uid="{00000000-0005-0000-0000-000008310000}"/>
    <cellStyle name="20 % - Accent4 2 10 2 5" xfId="34376" xr:uid="{00000000-0005-0000-0000-000009310000}"/>
    <cellStyle name="20 % - Accent4 2 10 3" xfId="14211" xr:uid="{00000000-0005-0000-0000-00000A310000}"/>
    <cellStyle name="20 % - Accent4 2 10 3 2" xfId="24443" xr:uid="{00000000-0005-0000-0000-00000B310000}"/>
    <cellStyle name="20 % - Accent4 2 10 3 2 2" xfId="52355" xr:uid="{00000000-0005-0000-0000-00000C310000}"/>
    <cellStyle name="20 % - Accent4 2 10 3 3" xfId="42123" xr:uid="{00000000-0005-0000-0000-00000D310000}"/>
    <cellStyle name="20 % - Accent4 2 10 4" xfId="9095" xr:uid="{00000000-0005-0000-0000-00000E310000}"/>
    <cellStyle name="20 % - Accent4 2 10 4 2" xfId="37007" xr:uid="{00000000-0005-0000-0000-00000F310000}"/>
    <cellStyle name="20 % - Accent4 2 10 5" xfId="19327" xr:uid="{00000000-0005-0000-0000-000010310000}"/>
    <cellStyle name="20 % - Accent4 2 10 5 2" xfId="47239" xr:uid="{00000000-0005-0000-0000-000011310000}"/>
    <cellStyle name="20 % - Accent4 2 10 6" xfId="30820" xr:uid="{00000000-0005-0000-0000-000012310000}"/>
    <cellStyle name="20 % - Accent4 2 11" xfId="771" xr:uid="{00000000-0005-0000-0000-000013310000}"/>
    <cellStyle name="20 % - Accent4 2 11 2" xfId="4327" xr:uid="{00000000-0005-0000-0000-000014310000}"/>
    <cellStyle name="20 % - Accent4 2 11 2 2" xfId="14213" xr:uid="{00000000-0005-0000-0000-000015310000}"/>
    <cellStyle name="20 % - Accent4 2 11 2 2 2" xfId="42125" xr:uid="{00000000-0005-0000-0000-000016310000}"/>
    <cellStyle name="20 % - Accent4 2 11 2 3" xfId="24445" xr:uid="{00000000-0005-0000-0000-000017310000}"/>
    <cellStyle name="20 % - Accent4 2 11 2 3 2" xfId="52357" xr:uid="{00000000-0005-0000-0000-000018310000}"/>
    <cellStyle name="20 % - Accent4 2 11 2 4" xfId="32248" xr:uid="{00000000-0005-0000-0000-000019310000}"/>
    <cellStyle name="20 % - Accent4 2 11 3" xfId="9097" xr:uid="{00000000-0005-0000-0000-00001A310000}"/>
    <cellStyle name="20 % - Accent4 2 11 3 2" xfId="37009" xr:uid="{00000000-0005-0000-0000-00001B310000}"/>
    <cellStyle name="20 % - Accent4 2 11 4" xfId="19329" xr:uid="{00000000-0005-0000-0000-00001C310000}"/>
    <cellStyle name="20 % - Accent4 2 11 4 2" xfId="47241" xr:uid="{00000000-0005-0000-0000-00001D310000}"/>
    <cellStyle name="20 % - Accent4 2 11 5" xfId="28692" xr:uid="{00000000-0005-0000-0000-00001E310000}"/>
    <cellStyle name="20 % - Accent4 2 12" xfId="3613" xr:uid="{00000000-0005-0000-0000-00001F310000}"/>
    <cellStyle name="20 % - Accent4 2 12 2" xfId="14214" xr:uid="{00000000-0005-0000-0000-000020310000}"/>
    <cellStyle name="20 % - Accent4 2 12 2 2" xfId="24446" xr:uid="{00000000-0005-0000-0000-000021310000}"/>
    <cellStyle name="20 % - Accent4 2 12 2 2 2" xfId="52358" xr:uid="{00000000-0005-0000-0000-000022310000}"/>
    <cellStyle name="20 % - Accent4 2 12 2 3" xfId="42126" xr:uid="{00000000-0005-0000-0000-000023310000}"/>
    <cellStyle name="20 % - Accent4 2 12 3" xfId="9098" xr:uid="{00000000-0005-0000-0000-000024310000}"/>
    <cellStyle name="20 % - Accent4 2 12 3 2" xfId="37010" xr:uid="{00000000-0005-0000-0000-000025310000}"/>
    <cellStyle name="20 % - Accent4 2 12 4" xfId="19330" xr:uid="{00000000-0005-0000-0000-000026310000}"/>
    <cellStyle name="20 % - Accent4 2 12 4 2" xfId="47242" xr:uid="{00000000-0005-0000-0000-000027310000}"/>
    <cellStyle name="20 % - Accent4 2 12 5" xfId="31534" xr:uid="{00000000-0005-0000-0000-000028310000}"/>
    <cellStyle name="20 % - Accent4 2 13" xfId="7181" xr:uid="{00000000-0005-0000-0000-000029310000}"/>
    <cellStyle name="20 % - Accent4 2 13 2" xfId="14215" xr:uid="{00000000-0005-0000-0000-00002A310000}"/>
    <cellStyle name="20 % - Accent4 2 13 2 2" xfId="24447" xr:uid="{00000000-0005-0000-0000-00002B310000}"/>
    <cellStyle name="20 % - Accent4 2 13 2 2 2" xfId="52359" xr:uid="{00000000-0005-0000-0000-00002C310000}"/>
    <cellStyle name="20 % - Accent4 2 13 2 3" xfId="42127" xr:uid="{00000000-0005-0000-0000-00002D310000}"/>
    <cellStyle name="20 % - Accent4 2 13 3" xfId="9099" xr:uid="{00000000-0005-0000-0000-00002E310000}"/>
    <cellStyle name="20 % - Accent4 2 13 3 2" xfId="37011" xr:uid="{00000000-0005-0000-0000-00002F310000}"/>
    <cellStyle name="20 % - Accent4 2 13 4" xfId="19331" xr:uid="{00000000-0005-0000-0000-000030310000}"/>
    <cellStyle name="20 % - Accent4 2 13 4 2" xfId="47243" xr:uid="{00000000-0005-0000-0000-000031310000}"/>
    <cellStyle name="20 % - Accent4 2 13 5" xfId="35102" xr:uid="{00000000-0005-0000-0000-000032310000}"/>
    <cellStyle name="20 % - Accent4 2 14" xfId="7820" xr:uid="{00000000-0005-0000-0000-000033310000}"/>
    <cellStyle name="20 % - Accent4 2 14 2" xfId="12937" xr:uid="{00000000-0005-0000-0000-000034310000}"/>
    <cellStyle name="20 % - Accent4 2 14 2 2" xfId="23169" xr:uid="{00000000-0005-0000-0000-000035310000}"/>
    <cellStyle name="20 % - Accent4 2 14 2 2 2" xfId="51081" xr:uid="{00000000-0005-0000-0000-000036310000}"/>
    <cellStyle name="20 % - Accent4 2 14 2 3" xfId="40849" xr:uid="{00000000-0005-0000-0000-000037310000}"/>
    <cellStyle name="20 % - Accent4 2 14 3" xfId="18053" xr:uid="{00000000-0005-0000-0000-000038310000}"/>
    <cellStyle name="20 % - Accent4 2 14 3 2" xfId="45965" xr:uid="{00000000-0005-0000-0000-000039310000}"/>
    <cellStyle name="20 % - Accent4 2 14 4" xfId="35733" xr:uid="{00000000-0005-0000-0000-00003A310000}"/>
    <cellStyle name="20 % - Accent4 2 15" xfId="12628" xr:uid="{00000000-0005-0000-0000-00003B310000}"/>
    <cellStyle name="20 % - Accent4 2 15 2" xfId="22860" xr:uid="{00000000-0005-0000-0000-00003C310000}"/>
    <cellStyle name="20 % - Accent4 2 15 2 2" xfId="50772" xr:uid="{00000000-0005-0000-0000-00003D310000}"/>
    <cellStyle name="20 % - Accent4 2 15 3" xfId="40540" xr:uid="{00000000-0005-0000-0000-00003E310000}"/>
    <cellStyle name="20 % - Accent4 2 16" xfId="7507" xr:uid="{00000000-0005-0000-0000-00003F310000}"/>
    <cellStyle name="20 % - Accent4 2 16 2" xfId="35424" xr:uid="{00000000-0005-0000-0000-000040310000}"/>
    <cellStyle name="20 % - Accent4 2 17" xfId="17744" xr:uid="{00000000-0005-0000-0000-000041310000}"/>
    <cellStyle name="20 % - Accent4 2 17 2" xfId="45656" xr:uid="{00000000-0005-0000-0000-000042310000}"/>
    <cellStyle name="20 % - Accent4 2 18" xfId="27978" xr:uid="{00000000-0005-0000-0000-000043310000}"/>
    <cellStyle name="20 % - Accent4 2 2" xfId="279" xr:uid="{00000000-0005-0000-0000-000044310000}"/>
    <cellStyle name="20 % - Accent4 2 2 10" xfId="7349" xr:uid="{00000000-0005-0000-0000-000045310000}"/>
    <cellStyle name="20 % - Accent4 2 2 10 2" xfId="14216" xr:uid="{00000000-0005-0000-0000-000046310000}"/>
    <cellStyle name="20 % - Accent4 2 2 10 2 2" xfId="24448" xr:uid="{00000000-0005-0000-0000-000047310000}"/>
    <cellStyle name="20 % - Accent4 2 2 10 2 2 2" xfId="52360" xr:uid="{00000000-0005-0000-0000-000048310000}"/>
    <cellStyle name="20 % - Accent4 2 2 10 2 3" xfId="42128" xr:uid="{00000000-0005-0000-0000-000049310000}"/>
    <cellStyle name="20 % - Accent4 2 2 10 3" xfId="9100" xr:uid="{00000000-0005-0000-0000-00004A310000}"/>
    <cellStyle name="20 % - Accent4 2 2 10 3 2" xfId="37012" xr:uid="{00000000-0005-0000-0000-00004B310000}"/>
    <cellStyle name="20 % - Accent4 2 2 10 4" xfId="19332" xr:uid="{00000000-0005-0000-0000-00004C310000}"/>
    <cellStyle name="20 % - Accent4 2 2 10 4 2" xfId="47244" xr:uid="{00000000-0005-0000-0000-00004D310000}"/>
    <cellStyle name="20 % - Accent4 2 2 10 5" xfId="35270" xr:uid="{00000000-0005-0000-0000-00004E310000}"/>
    <cellStyle name="20 % - Accent4 2 2 11" xfId="9101" xr:uid="{00000000-0005-0000-0000-00004F310000}"/>
    <cellStyle name="20 % - Accent4 2 2 11 2" xfId="14217" xr:uid="{00000000-0005-0000-0000-000050310000}"/>
    <cellStyle name="20 % - Accent4 2 2 11 2 2" xfId="24449" xr:uid="{00000000-0005-0000-0000-000051310000}"/>
    <cellStyle name="20 % - Accent4 2 2 11 2 2 2" xfId="52361" xr:uid="{00000000-0005-0000-0000-000052310000}"/>
    <cellStyle name="20 % - Accent4 2 2 11 2 3" xfId="42129" xr:uid="{00000000-0005-0000-0000-000053310000}"/>
    <cellStyle name="20 % - Accent4 2 2 11 3" xfId="19333" xr:uid="{00000000-0005-0000-0000-000054310000}"/>
    <cellStyle name="20 % - Accent4 2 2 11 3 2" xfId="47245" xr:uid="{00000000-0005-0000-0000-000055310000}"/>
    <cellStyle name="20 % - Accent4 2 2 11 4" xfId="37013" xr:uid="{00000000-0005-0000-0000-000056310000}"/>
    <cellStyle name="20 % - Accent4 2 2 12" xfId="7947" xr:uid="{00000000-0005-0000-0000-000057310000}"/>
    <cellStyle name="20 % - Accent4 2 2 12 2" xfId="13063" xr:uid="{00000000-0005-0000-0000-000058310000}"/>
    <cellStyle name="20 % - Accent4 2 2 12 2 2" xfId="23295" xr:uid="{00000000-0005-0000-0000-000059310000}"/>
    <cellStyle name="20 % - Accent4 2 2 12 2 2 2" xfId="51207" xr:uid="{00000000-0005-0000-0000-00005A310000}"/>
    <cellStyle name="20 % - Accent4 2 2 12 2 3" xfId="40975" xr:uid="{00000000-0005-0000-0000-00005B310000}"/>
    <cellStyle name="20 % - Accent4 2 2 12 3" xfId="18179" xr:uid="{00000000-0005-0000-0000-00005C310000}"/>
    <cellStyle name="20 % - Accent4 2 2 12 3 2" xfId="46091" xr:uid="{00000000-0005-0000-0000-00005D310000}"/>
    <cellStyle name="20 % - Accent4 2 2 12 4" xfId="35859" xr:uid="{00000000-0005-0000-0000-00005E310000}"/>
    <cellStyle name="20 % - Accent4 2 2 13" xfId="12796" xr:uid="{00000000-0005-0000-0000-00005F310000}"/>
    <cellStyle name="20 % - Accent4 2 2 13 2" xfId="23028" xr:uid="{00000000-0005-0000-0000-000060310000}"/>
    <cellStyle name="20 % - Accent4 2 2 13 2 2" xfId="50940" xr:uid="{00000000-0005-0000-0000-000061310000}"/>
    <cellStyle name="20 % - Accent4 2 2 13 3" xfId="40708" xr:uid="{00000000-0005-0000-0000-000062310000}"/>
    <cellStyle name="20 % - Accent4 2 2 14" xfId="7675" xr:uid="{00000000-0005-0000-0000-000063310000}"/>
    <cellStyle name="20 % - Accent4 2 2 14 2" xfId="35592" xr:uid="{00000000-0005-0000-0000-000064310000}"/>
    <cellStyle name="20 % - Accent4 2 2 15" xfId="17912" xr:uid="{00000000-0005-0000-0000-000065310000}"/>
    <cellStyle name="20 % - Accent4 2 2 15 2" xfId="45824" xr:uid="{00000000-0005-0000-0000-000066310000}"/>
    <cellStyle name="20 % - Accent4 2 2 16" xfId="28200" xr:uid="{00000000-0005-0000-0000-000067310000}"/>
    <cellStyle name="20 % - Accent4 2 2 2" xfId="643" xr:uid="{00000000-0005-0000-0000-000068310000}"/>
    <cellStyle name="20 % - Accent4 2 2 2 2" xfId="2785" xr:uid="{00000000-0005-0000-0000-000069310000}"/>
    <cellStyle name="20 % - Accent4 2 2 2 2 2" xfId="6341" xr:uid="{00000000-0005-0000-0000-00006A310000}"/>
    <cellStyle name="20 % - Accent4 2 2 2 2 2 2" xfId="14219" xr:uid="{00000000-0005-0000-0000-00006B310000}"/>
    <cellStyle name="20 % - Accent4 2 2 2 2 2 2 2" xfId="42131" xr:uid="{00000000-0005-0000-0000-00006C310000}"/>
    <cellStyle name="20 % - Accent4 2 2 2 2 2 3" xfId="24451" xr:uid="{00000000-0005-0000-0000-00006D310000}"/>
    <cellStyle name="20 % - Accent4 2 2 2 2 2 3 2" xfId="52363" xr:uid="{00000000-0005-0000-0000-00006E310000}"/>
    <cellStyle name="20 % - Accent4 2 2 2 2 2 4" xfId="34262" xr:uid="{00000000-0005-0000-0000-00006F310000}"/>
    <cellStyle name="20 % - Accent4 2 2 2 2 3" xfId="9103" xr:uid="{00000000-0005-0000-0000-000070310000}"/>
    <cellStyle name="20 % - Accent4 2 2 2 2 3 2" xfId="37015" xr:uid="{00000000-0005-0000-0000-000071310000}"/>
    <cellStyle name="20 % - Accent4 2 2 2 2 4" xfId="19335" xr:uid="{00000000-0005-0000-0000-000072310000}"/>
    <cellStyle name="20 % - Accent4 2 2 2 2 4 2" xfId="47247" xr:uid="{00000000-0005-0000-0000-000073310000}"/>
    <cellStyle name="20 % - Accent4 2 2 2 2 5" xfId="30706" xr:uid="{00000000-0005-0000-0000-000074310000}"/>
    <cellStyle name="20 % - Accent4 2 2 2 3" xfId="3485" xr:uid="{00000000-0005-0000-0000-000075310000}"/>
    <cellStyle name="20 % - Accent4 2 2 2 3 2" xfId="7041" xr:uid="{00000000-0005-0000-0000-000076310000}"/>
    <cellStyle name="20 % - Accent4 2 2 2 3 2 2" xfId="34962" xr:uid="{00000000-0005-0000-0000-000077310000}"/>
    <cellStyle name="20 % - Accent4 2 2 2 3 3" xfId="14218" xr:uid="{00000000-0005-0000-0000-000078310000}"/>
    <cellStyle name="20 % - Accent4 2 2 2 3 3 2" xfId="42130" xr:uid="{00000000-0005-0000-0000-000079310000}"/>
    <cellStyle name="20 % - Accent4 2 2 2 3 4" xfId="24450" xr:uid="{00000000-0005-0000-0000-00007A310000}"/>
    <cellStyle name="20 % - Accent4 2 2 2 3 4 2" xfId="52362" xr:uid="{00000000-0005-0000-0000-00007B310000}"/>
    <cellStyle name="20 % - Accent4 2 2 2 3 5" xfId="31406" xr:uid="{00000000-0005-0000-0000-00007C310000}"/>
    <cellStyle name="20 % - Accent4 2 2 2 4" xfId="1063" xr:uid="{00000000-0005-0000-0000-00007D310000}"/>
    <cellStyle name="20 % - Accent4 2 2 2 4 2" xfId="4619" xr:uid="{00000000-0005-0000-0000-00007E310000}"/>
    <cellStyle name="20 % - Accent4 2 2 2 4 2 2" xfId="32540" xr:uid="{00000000-0005-0000-0000-00007F310000}"/>
    <cellStyle name="20 % - Accent4 2 2 2 4 3" xfId="28984" xr:uid="{00000000-0005-0000-0000-000080310000}"/>
    <cellStyle name="20 % - Accent4 2 2 2 5" xfId="4199" xr:uid="{00000000-0005-0000-0000-000081310000}"/>
    <cellStyle name="20 % - Accent4 2 2 2 5 2" xfId="32120" xr:uid="{00000000-0005-0000-0000-000082310000}"/>
    <cellStyle name="20 % - Accent4 2 2 2 6" xfId="9102" xr:uid="{00000000-0005-0000-0000-000083310000}"/>
    <cellStyle name="20 % - Accent4 2 2 2 6 2" xfId="37014" xr:uid="{00000000-0005-0000-0000-000084310000}"/>
    <cellStyle name="20 % - Accent4 2 2 2 7" xfId="19334" xr:uid="{00000000-0005-0000-0000-000085310000}"/>
    <cellStyle name="20 % - Accent4 2 2 2 7 2" xfId="47246" xr:uid="{00000000-0005-0000-0000-000086310000}"/>
    <cellStyle name="20 % - Accent4 2 2 2 8" xfId="28564" xr:uid="{00000000-0005-0000-0000-000087310000}"/>
    <cellStyle name="20 % - Accent4 2 2 3" xfId="1301" xr:uid="{00000000-0005-0000-0000-000088310000}"/>
    <cellStyle name="20 % - Accent4 2 2 3 2" xfId="4857" xr:uid="{00000000-0005-0000-0000-000089310000}"/>
    <cellStyle name="20 % - Accent4 2 2 3 2 2" xfId="14221" xr:uid="{00000000-0005-0000-0000-00008A310000}"/>
    <cellStyle name="20 % - Accent4 2 2 3 2 2 2" xfId="24453" xr:uid="{00000000-0005-0000-0000-00008B310000}"/>
    <cellStyle name="20 % - Accent4 2 2 3 2 2 2 2" xfId="52365" xr:uid="{00000000-0005-0000-0000-00008C310000}"/>
    <cellStyle name="20 % - Accent4 2 2 3 2 2 3" xfId="42133" xr:uid="{00000000-0005-0000-0000-00008D310000}"/>
    <cellStyle name="20 % - Accent4 2 2 3 2 3" xfId="9105" xr:uid="{00000000-0005-0000-0000-00008E310000}"/>
    <cellStyle name="20 % - Accent4 2 2 3 2 3 2" xfId="37017" xr:uid="{00000000-0005-0000-0000-00008F310000}"/>
    <cellStyle name="20 % - Accent4 2 2 3 2 4" xfId="19337" xr:uid="{00000000-0005-0000-0000-000090310000}"/>
    <cellStyle name="20 % - Accent4 2 2 3 2 4 2" xfId="47249" xr:uid="{00000000-0005-0000-0000-000091310000}"/>
    <cellStyle name="20 % - Accent4 2 2 3 2 5" xfId="32778" xr:uid="{00000000-0005-0000-0000-000092310000}"/>
    <cellStyle name="20 % - Accent4 2 2 3 3" xfId="14220" xr:uid="{00000000-0005-0000-0000-000093310000}"/>
    <cellStyle name="20 % - Accent4 2 2 3 3 2" xfId="24452" xr:uid="{00000000-0005-0000-0000-000094310000}"/>
    <cellStyle name="20 % - Accent4 2 2 3 3 2 2" xfId="52364" xr:uid="{00000000-0005-0000-0000-000095310000}"/>
    <cellStyle name="20 % - Accent4 2 2 3 3 3" xfId="42132" xr:uid="{00000000-0005-0000-0000-000096310000}"/>
    <cellStyle name="20 % - Accent4 2 2 3 4" xfId="9104" xr:uid="{00000000-0005-0000-0000-000097310000}"/>
    <cellStyle name="20 % - Accent4 2 2 3 4 2" xfId="37016" xr:uid="{00000000-0005-0000-0000-000098310000}"/>
    <cellStyle name="20 % - Accent4 2 2 3 5" xfId="19336" xr:uid="{00000000-0005-0000-0000-000099310000}"/>
    <cellStyle name="20 % - Accent4 2 2 3 5 2" xfId="47248" xr:uid="{00000000-0005-0000-0000-00009A310000}"/>
    <cellStyle name="20 % - Accent4 2 2 3 6" xfId="29222" xr:uid="{00000000-0005-0000-0000-00009B310000}"/>
    <cellStyle name="20 % - Accent4 2 2 4" xfId="1609" xr:uid="{00000000-0005-0000-0000-00009C310000}"/>
    <cellStyle name="20 % - Accent4 2 2 4 2" xfId="5165" xr:uid="{00000000-0005-0000-0000-00009D310000}"/>
    <cellStyle name="20 % - Accent4 2 2 4 2 2" xfId="14223" xr:uid="{00000000-0005-0000-0000-00009E310000}"/>
    <cellStyle name="20 % - Accent4 2 2 4 2 2 2" xfId="24455" xr:uid="{00000000-0005-0000-0000-00009F310000}"/>
    <cellStyle name="20 % - Accent4 2 2 4 2 2 2 2" xfId="52367" xr:uid="{00000000-0005-0000-0000-0000A0310000}"/>
    <cellStyle name="20 % - Accent4 2 2 4 2 2 3" xfId="42135" xr:uid="{00000000-0005-0000-0000-0000A1310000}"/>
    <cellStyle name="20 % - Accent4 2 2 4 2 3" xfId="9107" xr:uid="{00000000-0005-0000-0000-0000A2310000}"/>
    <cellStyle name="20 % - Accent4 2 2 4 2 3 2" xfId="37019" xr:uid="{00000000-0005-0000-0000-0000A3310000}"/>
    <cellStyle name="20 % - Accent4 2 2 4 2 4" xfId="19339" xr:uid="{00000000-0005-0000-0000-0000A4310000}"/>
    <cellStyle name="20 % - Accent4 2 2 4 2 4 2" xfId="47251" xr:uid="{00000000-0005-0000-0000-0000A5310000}"/>
    <cellStyle name="20 % - Accent4 2 2 4 2 5" xfId="33086" xr:uid="{00000000-0005-0000-0000-0000A6310000}"/>
    <cellStyle name="20 % - Accent4 2 2 4 3" xfId="14222" xr:uid="{00000000-0005-0000-0000-0000A7310000}"/>
    <cellStyle name="20 % - Accent4 2 2 4 3 2" xfId="24454" xr:uid="{00000000-0005-0000-0000-0000A8310000}"/>
    <cellStyle name="20 % - Accent4 2 2 4 3 2 2" xfId="52366" xr:uid="{00000000-0005-0000-0000-0000A9310000}"/>
    <cellStyle name="20 % - Accent4 2 2 4 3 3" xfId="42134" xr:uid="{00000000-0005-0000-0000-0000AA310000}"/>
    <cellStyle name="20 % - Accent4 2 2 4 4" xfId="9106" xr:uid="{00000000-0005-0000-0000-0000AB310000}"/>
    <cellStyle name="20 % - Accent4 2 2 4 4 2" xfId="37018" xr:uid="{00000000-0005-0000-0000-0000AC310000}"/>
    <cellStyle name="20 % - Accent4 2 2 4 5" xfId="19338" xr:uid="{00000000-0005-0000-0000-0000AD310000}"/>
    <cellStyle name="20 % - Accent4 2 2 4 5 2" xfId="47250" xr:uid="{00000000-0005-0000-0000-0000AE310000}"/>
    <cellStyle name="20 % - Accent4 2 2 4 6" xfId="29530" xr:uid="{00000000-0005-0000-0000-0000AF310000}"/>
    <cellStyle name="20 % - Accent4 2 2 5" xfId="2015" xr:uid="{00000000-0005-0000-0000-0000B0310000}"/>
    <cellStyle name="20 % - Accent4 2 2 5 2" xfId="5571" xr:uid="{00000000-0005-0000-0000-0000B1310000}"/>
    <cellStyle name="20 % - Accent4 2 2 5 2 2" xfId="14225" xr:uid="{00000000-0005-0000-0000-0000B2310000}"/>
    <cellStyle name="20 % - Accent4 2 2 5 2 2 2" xfId="24457" xr:uid="{00000000-0005-0000-0000-0000B3310000}"/>
    <cellStyle name="20 % - Accent4 2 2 5 2 2 2 2" xfId="52369" xr:uid="{00000000-0005-0000-0000-0000B4310000}"/>
    <cellStyle name="20 % - Accent4 2 2 5 2 2 3" xfId="42137" xr:uid="{00000000-0005-0000-0000-0000B5310000}"/>
    <cellStyle name="20 % - Accent4 2 2 5 2 3" xfId="9109" xr:uid="{00000000-0005-0000-0000-0000B6310000}"/>
    <cellStyle name="20 % - Accent4 2 2 5 2 3 2" xfId="37021" xr:uid="{00000000-0005-0000-0000-0000B7310000}"/>
    <cellStyle name="20 % - Accent4 2 2 5 2 4" xfId="19341" xr:uid="{00000000-0005-0000-0000-0000B8310000}"/>
    <cellStyle name="20 % - Accent4 2 2 5 2 4 2" xfId="47253" xr:uid="{00000000-0005-0000-0000-0000B9310000}"/>
    <cellStyle name="20 % - Accent4 2 2 5 2 5" xfId="33492" xr:uid="{00000000-0005-0000-0000-0000BA310000}"/>
    <cellStyle name="20 % - Accent4 2 2 5 3" xfId="14224" xr:uid="{00000000-0005-0000-0000-0000BB310000}"/>
    <cellStyle name="20 % - Accent4 2 2 5 3 2" xfId="24456" xr:uid="{00000000-0005-0000-0000-0000BC310000}"/>
    <cellStyle name="20 % - Accent4 2 2 5 3 2 2" xfId="52368" xr:uid="{00000000-0005-0000-0000-0000BD310000}"/>
    <cellStyle name="20 % - Accent4 2 2 5 3 3" xfId="42136" xr:uid="{00000000-0005-0000-0000-0000BE310000}"/>
    <cellStyle name="20 % - Accent4 2 2 5 4" xfId="9108" xr:uid="{00000000-0005-0000-0000-0000BF310000}"/>
    <cellStyle name="20 % - Accent4 2 2 5 4 2" xfId="37020" xr:uid="{00000000-0005-0000-0000-0000C0310000}"/>
    <cellStyle name="20 % - Accent4 2 2 5 5" xfId="19340" xr:uid="{00000000-0005-0000-0000-0000C1310000}"/>
    <cellStyle name="20 % - Accent4 2 2 5 5 2" xfId="47252" xr:uid="{00000000-0005-0000-0000-0000C2310000}"/>
    <cellStyle name="20 % - Accent4 2 2 5 6" xfId="29936" xr:uid="{00000000-0005-0000-0000-0000C3310000}"/>
    <cellStyle name="20 % - Accent4 2 2 6" xfId="2421" xr:uid="{00000000-0005-0000-0000-0000C4310000}"/>
    <cellStyle name="20 % - Accent4 2 2 6 2" xfId="5977" xr:uid="{00000000-0005-0000-0000-0000C5310000}"/>
    <cellStyle name="20 % - Accent4 2 2 6 2 2" xfId="14227" xr:uid="{00000000-0005-0000-0000-0000C6310000}"/>
    <cellStyle name="20 % - Accent4 2 2 6 2 2 2" xfId="24459" xr:uid="{00000000-0005-0000-0000-0000C7310000}"/>
    <cellStyle name="20 % - Accent4 2 2 6 2 2 2 2" xfId="52371" xr:uid="{00000000-0005-0000-0000-0000C8310000}"/>
    <cellStyle name="20 % - Accent4 2 2 6 2 2 3" xfId="42139" xr:uid="{00000000-0005-0000-0000-0000C9310000}"/>
    <cellStyle name="20 % - Accent4 2 2 6 2 3" xfId="9111" xr:uid="{00000000-0005-0000-0000-0000CA310000}"/>
    <cellStyle name="20 % - Accent4 2 2 6 2 3 2" xfId="37023" xr:uid="{00000000-0005-0000-0000-0000CB310000}"/>
    <cellStyle name="20 % - Accent4 2 2 6 2 4" xfId="19343" xr:uid="{00000000-0005-0000-0000-0000CC310000}"/>
    <cellStyle name="20 % - Accent4 2 2 6 2 4 2" xfId="47255" xr:uid="{00000000-0005-0000-0000-0000CD310000}"/>
    <cellStyle name="20 % - Accent4 2 2 6 2 5" xfId="33898" xr:uid="{00000000-0005-0000-0000-0000CE310000}"/>
    <cellStyle name="20 % - Accent4 2 2 6 3" xfId="14226" xr:uid="{00000000-0005-0000-0000-0000CF310000}"/>
    <cellStyle name="20 % - Accent4 2 2 6 3 2" xfId="24458" xr:uid="{00000000-0005-0000-0000-0000D0310000}"/>
    <cellStyle name="20 % - Accent4 2 2 6 3 2 2" xfId="52370" xr:uid="{00000000-0005-0000-0000-0000D1310000}"/>
    <cellStyle name="20 % - Accent4 2 2 6 3 3" xfId="42138" xr:uid="{00000000-0005-0000-0000-0000D2310000}"/>
    <cellStyle name="20 % - Accent4 2 2 6 4" xfId="9110" xr:uid="{00000000-0005-0000-0000-0000D3310000}"/>
    <cellStyle name="20 % - Accent4 2 2 6 4 2" xfId="37022" xr:uid="{00000000-0005-0000-0000-0000D4310000}"/>
    <cellStyle name="20 % - Accent4 2 2 6 5" xfId="19342" xr:uid="{00000000-0005-0000-0000-0000D5310000}"/>
    <cellStyle name="20 % - Accent4 2 2 6 5 2" xfId="47254" xr:uid="{00000000-0005-0000-0000-0000D6310000}"/>
    <cellStyle name="20 % - Accent4 2 2 6 6" xfId="30342" xr:uid="{00000000-0005-0000-0000-0000D7310000}"/>
    <cellStyle name="20 % - Accent4 2 2 7" xfId="3121" xr:uid="{00000000-0005-0000-0000-0000D8310000}"/>
    <cellStyle name="20 % - Accent4 2 2 7 2" xfId="6677" xr:uid="{00000000-0005-0000-0000-0000D9310000}"/>
    <cellStyle name="20 % - Accent4 2 2 7 2 2" xfId="14229" xr:uid="{00000000-0005-0000-0000-0000DA310000}"/>
    <cellStyle name="20 % - Accent4 2 2 7 2 2 2" xfId="24461" xr:uid="{00000000-0005-0000-0000-0000DB310000}"/>
    <cellStyle name="20 % - Accent4 2 2 7 2 2 2 2" xfId="52373" xr:uid="{00000000-0005-0000-0000-0000DC310000}"/>
    <cellStyle name="20 % - Accent4 2 2 7 2 2 3" xfId="42141" xr:uid="{00000000-0005-0000-0000-0000DD310000}"/>
    <cellStyle name="20 % - Accent4 2 2 7 2 3" xfId="9113" xr:uid="{00000000-0005-0000-0000-0000DE310000}"/>
    <cellStyle name="20 % - Accent4 2 2 7 2 3 2" xfId="37025" xr:uid="{00000000-0005-0000-0000-0000DF310000}"/>
    <cellStyle name="20 % - Accent4 2 2 7 2 4" xfId="19345" xr:uid="{00000000-0005-0000-0000-0000E0310000}"/>
    <cellStyle name="20 % - Accent4 2 2 7 2 4 2" xfId="47257" xr:uid="{00000000-0005-0000-0000-0000E1310000}"/>
    <cellStyle name="20 % - Accent4 2 2 7 2 5" xfId="34598" xr:uid="{00000000-0005-0000-0000-0000E2310000}"/>
    <cellStyle name="20 % - Accent4 2 2 7 3" xfId="14228" xr:uid="{00000000-0005-0000-0000-0000E3310000}"/>
    <cellStyle name="20 % - Accent4 2 2 7 3 2" xfId="24460" xr:uid="{00000000-0005-0000-0000-0000E4310000}"/>
    <cellStyle name="20 % - Accent4 2 2 7 3 2 2" xfId="52372" xr:uid="{00000000-0005-0000-0000-0000E5310000}"/>
    <cellStyle name="20 % - Accent4 2 2 7 3 3" xfId="42140" xr:uid="{00000000-0005-0000-0000-0000E6310000}"/>
    <cellStyle name="20 % - Accent4 2 2 7 4" xfId="9112" xr:uid="{00000000-0005-0000-0000-0000E7310000}"/>
    <cellStyle name="20 % - Accent4 2 2 7 4 2" xfId="37024" xr:uid="{00000000-0005-0000-0000-0000E8310000}"/>
    <cellStyle name="20 % - Accent4 2 2 7 5" xfId="19344" xr:uid="{00000000-0005-0000-0000-0000E9310000}"/>
    <cellStyle name="20 % - Accent4 2 2 7 5 2" xfId="47256" xr:uid="{00000000-0005-0000-0000-0000EA310000}"/>
    <cellStyle name="20 % - Accent4 2 2 7 6" xfId="31042" xr:uid="{00000000-0005-0000-0000-0000EB310000}"/>
    <cellStyle name="20 % - Accent4 2 2 8" xfId="799" xr:uid="{00000000-0005-0000-0000-0000EC310000}"/>
    <cellStyle name="20 % - Accent4 2 2 8 2" xfId="4355" xr:uid="{00000000-0005-0000-0000-0000ED310000}"/>
    <cellStyle name="20 % - Accent4 2 2 8 2 2" xfId="14231" xr:uid="{00000000-0005-0000-0000-0000EE310000}"/>
    <cellStyle name="20 % - Accent4 2 2 8 2 2 2" xfId="24463" xr:uid="{00000000-0005-0000-0000-0000EF310000}"/>
    <cellStyle name="20 % - Accent4 2 2 8 2 2 2 2" xfId="52375" xr:uid="{00000000-0005-0000-0000-0000F0310000}"/>
    <cellStyle name="20 % - Accent4 2 2 8 2 2 3" xfId="42143" xr:uid="{00000000-0005-0000-0000-0000F1310000}"/>
    <cellStyle name="20 % - Accent4 2 2 8 2 3" xfId="9115" xr:uid="{00000000-0005-0000-0000-0000F2310000}"/>
    <cellStyle name="20 % - Accent4 2 2 8 2 3 2" xfId="37027" xr:uid="{00000000-0005-0000-0000-0000F3310000}"/>
    <cellStyle name="20 % - Accent4 2 2 8 2 4" xfId="19347" xr:uid="{00000000-0005-0000-0000-0000F4310000}"/>
    <cellStyle name="20 % - Accent4 2 2 8 2 4 2" xfId="47259" xr:uid="{00000000-0005-0000-0000-0000F5310000}"/>
    <cellStyle name="20 % - Accent4 2 2 8 2 5" xfId="32276" xr:uid="{00000000-0005-0000-0000-0000F6310000}"/>
    <cellStyle name="20 % - Accent4 2 2 8 3" xfId="14230" xr:uid="{00000000-0005-0000-0000-0000F7310000}"/>
    <cellStyle name="20 % - Accent4 2 2 8 3 2" xfId="24462" xr:uid="{00000000-0005-0000-0000-0000F8310000}"/>
    <cellStyle name="20 % - Accent4 2 2 8 3 2 2" xfId="52374" xr:uid="{00000000-0005-0000-0000-0000F9310000}"/>
    <cellStyle name="20 % - Accent4 2 2 8 3 3" xfId="42142" xr:uid="{00000000-0005-0000-0000-0000FA310000}"/>
    <cellStyle name="20 % - Accent4 2 2 8 4" xfId="9114" xr:uid="{00000000-0005-0000-0000-0000FB310000}"/>
    <cellStyle name="20 % - Accent4 2 2 8 4 2" xfId="37026" xr:uid="{00000000-0005-0000-0000-0000FC310000}"/>
    <cellStyle name="20 % - Accent4 2 2 8 5" xfId="19346" xr:uid="{00000000-0005-0000-0000-0000FD310000}"/>
    <cellStyle name="20 % - Accent4 2 2 8 5 2" xfId="47258" xr:uid="{00000000-0005-0000-0000-0000FE310000}"/>
    <cellStyle name="20 % - Accent4 2 2 8 6" xfId="28720" xr:uid="{00000000-0005-0000-0000-0000FF310000}"/>
    <cellStyle name="20 % - Accent4 2 2 9" xfId="3835" xr:uid="{00000000-0005-0000-0000-000000320000}"/>
    <cellStyle name="20 % - Accent4 2 2 9 2" xfId="14232" xr:uid="{00000000-0005-0000-0000-000001320000}"/>
    <cellStyle name="20 % - Accent4 2 2 9 2 2" xfId="24464" xr:uid="{00000000-0005-0000-0000-000002320000}"/>
    <cellStyle name="20 % - Accent4 2 2 9 2 2 2" xfId="52376" xr:uid="{00000000-0005-0000-0000-000003320000}"/>
    <cellStyle name="20 % - Accent4 2 2 9 2 3" xfId="42144" xr:uid="{00000000-0005-0000-0000-000004320000}"/>
    <cellStyle name="20 % - Accent4 2 2 9 3" xfId="9116" xr:uid="{00000000-0005-0000-0000-000005320000}"/>
    <cellStyle name="20 % - Accent4 2 2 9 3 2" xfId="37028" xr:uid="{00000000-0005-0000-0000-000006320000}"/>
    <cellStyle name="20 % - Accent4 2 2 9 4" xfId="19348" xr:uid="{00000000-0005-0000-0000-000007320000}"/>
    <cellStyle name="20 % - Accent4 2 2 9 4 2" xfId="47260" xr:uid="{00000000-0005-0000-0000-000008320000}"/>
    <cellStyle name="20 % - Accent4 2 2 9 5" xfId="31756" xr:uid="{00000000-0005-0000-0000-000009320000}"/>
    <cellStyle name="20 % - Accent4 2 3" xfId="195" xr:uid="{00000000-0005-0000-0000-00000A320000}"/>
    <cellStyle name="20 % - Accent4 2 3 10" xfId="7948" xr:uid="{00000000-0005-0000-0000-00000B320000}"/>
    <cellStyle name="20 % - Accent4 2 3 10 2" xfId="13064" xr:uid="{00000000-0005-0000-0000-00000C320000}"/>
    <cellStyle name="20 % - Accent4 2 3 10 2 2" xfId="23296" xr:uid="{00000000-0005-0000-0000-00000D320000}"/>
    <cellStyle name="20 % - Accent4 2 3 10 2 2 2" xfId="51208" xr:uid="{00000000-0005-0000-0000-00000E320000}"/>
    <cellStyle name="20 % - Accent4 2 3 10 2 3" xfId="40976" xr:uid="{00000000-0005-0000-0000-00000F320000}"/>
    <cellStyle name="20 % - Accent4 2 3 10 3" xfId="18180" xr:uid="{00000000-0005-0000-0000-000010320000}"/>
    <cellStyle name="20 % - Accent4 2 3 10 3 2" xfId="46092" xr:uid="{00000000-0005-0000-0000-000011320000}"/>
    <cellStyle name="20 % - Accent4 2 3 10 4" xfId="35860" xr:uid="{00000000-0005-0000-0000-000012320000}"/>
    <cellStyle name="20 % - Accent4 2 3 11" xfId="12712" xr:uid="{00000000-0005-0000-0000-000013320000}"/>
    <cellStyle name="20 % - Accent4 2 3 11 2" xfId="22944" xr:uid="{00000000-0005-0000-0000-000014320000}"/>
    <cellStyle name="20 % - Accent4 2 3 11 2 2" xfId="50856" xr:uid="{00000000-0005-0000-0000-000015320000}"/>
    <cellStyle name="20 % - Accent4 2 3 11 3" xfId="40624" xr:uid="{00000000-0005-0000-0000-000016320000}"/>
    <cellStyle name="20 % - Accent4 2 3 12" xfId="7591" xr:uid="{00000000-0005-0000-0000-000017320000}"/>
    <cellStyle name="20 % - Accent4 2 3 12 2" xfId="35508" xr:uid="{00000000-0005-0000-0000-000018320000}"/>
    <cellStyle name="20 % - Accent4 2 3 13" xfId="17828" xr:uid="{00000000-0005-0000-0000-000019320000}"/>
    <cellStyle name="20 % - Accent4 2 3 13 2" xfId="45740" xr:uid="{00000000-0005-0000-0000-00001A320000}"/>
    <cellStyle name="20 % - Accent4 2 3 14" xfId="28116" xr:uid="{00000000-0005-0000-0000-00001B320000}"/>
    <cellStyle name="20 % - Accent4 2 3 2" xfId="559" xr:uid="{00000000-0005-0000-0000-00001C320000}"/>
    <cellStyle name="20 % - Accent4 2 3 2 2" xfId="2701" xr:uid="{00000000-0005-0000-0000-00001D320000}"/>
    <cellStyle name="20 % - Accent4 2 3 2 2 2" xfId="6257" xr:uid="{00000000-0005-0000-0000-00001E320000}"/>
    <cellStyle name="20 % - Accent4 2 3 2 2 2 2" xfId="14234" xr:uid="{00000000-0005-0000-0000-00001F320000}"/>
    <cellStyle name="20 % - Accent4 2 3 2 2 2 2 2" xfId="42146" xr:uid="{00000000-0005-0000-0000-000020320000}"/>
    <cellStyle name="20 % - Accent4 2 3 2 2 2 3" xfId="24466" xr:uid="{00000000-0005-0000-0000-000021320000}"/>
    <cellStyle name="20 % - Accent4 2 3 2 2 2 3 2" xfId="52378" xr:uid="{00000000-0005-0000-0000-000022320000}"/>
    <cellStyle name="20 % - Accent4 2 3 2 2 2 4" xfId="34178" xr:uid="{00000000-0005-0000-0000-000023320000}"/>
    <cellStyle name="20 % - Accent4 2 3 2 2 3" xfId="9118" xr:uid="{00000000-0005-0000-0000-000024320000}"/>
    <cellStyle name="20 % - Accent4 2 3 2 2 3 2" xfId="37030" xr:uid="{00000000-0005-0000-0000-000025320000}"/>
    <cellStyle name="20 % - Accent4 2 3 2 2 4" xfId="19350" xr:uid="{00000000-0005-0000-0000-000026320000}"/>
    <cellStyle name="20 % - Accent4 2 3 2 2 4 2" xfId="47262" xr:uid="{00000000-0005-0000-0000-000027320000}"/>
    <cellStyle name="20 % - Accent4 2 3 2 2 5" xfId="30622" xr:uid="{00000000-0005-0000-0000-000028320000}"/>
    <cellStyle name="20 % - Accent4 2 3 2 3" xfId="3401" xr:uid="{00000000-0005-0000-0000-000029320000}"/>
    <cellStyle name="20 % - Accent4 2 3 2 3 2" xfId="6957" xr:uid="{00000000-0005-0000-0000-00002A320000}"/>
    <cellStyle name="20 % - Accent4 2 3 2 3 2 2" xfId="34878" xr:uid="{00000000-0005-0000-0000-00002B320000}"/>
    <cellStyle name="20 % - Accent4 2 3 2 3 3" xfId="14233" xr:uid="{00000000-0005-0000-0000-00002C320000}"/>
    <cellStyle name="20 % - Accent4 2 3 2 3 3 2" xfId="42145" xr:uid="{00000000-0005-0000-0000-00002D320000}"/>
    <cellStyle name="20 % - Accent4 2 3 2 3 4" xfId="24465" xr:uid="{00000000-0005-0000-0000-00002E320000}"/>
    <cellStyle name="20 % - Accent4 2 3 2 3 4 2" xfId="52377" xr:uid="{00000000-0005-0000-0000-00002F320000}"/>
    <cellStyle name="20 % - Accent4 2 3 2 3 5" xfId="31322" xr:uid="{00000000-0005-0000-0000-000030320000}"/>
    <cellStyle name="20 % - Accent4 2 3 2 4" xfId="1525" xr:uid="{00000000-0005-0000-0000-000031320000}"/>
    <cellStyle name="20 % - Accent4 2 3 2 4 2" xfId="5081" xr:uid="{00000000-0005-0000-0000-000032320000}"/>
    <cellStyle name="20 % - Accent4 2 3 2 4 2 2" xfId="33002" xr:uid="{00000000-0005-0000-0000-000033320000}"/>
    <cellStyle name="20 % - Accent4 2 3 2 4 3" xfId="29446" xr:uid="{00000000-0005-0000-0000-000034320000}"/>
    <cellStyle name="20 % - Accent4 2 3 2 5" xfId="4115" xr:uid="{00000000-0005-0000-0000-000035320000}"/>
    <cellStyle name="20 % - Accent4 2 3 2 5 2" xfId="32036" xr:uid="{00000000-0005-0000-0000-000036320000}"/>
    <cellStyle name="20 % - Accent4 2 3 2 6" xfId="9117" xr:uid="{00000000-0005-0000-0000-000037320000}"/>
    <cellStyle name="20 % - Accent4 2 3 2 6 2" xfId="37029" xr:uid="{00000000-0005-0000-0000-000038320000}"/>
    <cellStyle name="20 % - Accent4 2 3 2 7" xfId="19349" xr:uid="{00000000-0005-0000-0000-000039320000}"/>
    <cellStyle name="20 % - Accent4 2 3 2 7 2" xfId="47261" xr:uid="{00000000-0005-0000-0000-00003A320000}"/>
    <cellStyle name="20 % - Accent4 2 3 2 8" xfId="28480" xr:uid="{00000000-0005-0000-0000-00003B320000}"/>
    <cellStyle name="20 % - Accent4 2 3 3" xfId="1931" xr:uid="{00000000-0005-0000-0000-00003C320000}"/>
    <cellStyle name="20 % - Accent4 2 3 3 2" xfId="5487" xr:uid="{00000000-0005-0000-0000-00003D320000}"/>
    <cellStyle name="20 % - Accent4 2 3 3 2 2" xfId="14236" xr:uid="{00000000-0005-0000-0000-00003E320000}"/>
    <cellStyle name="20 % - Accent4 2 3 3 2 2 2" xfId="24468" xr:uid="{00000000-0005-0000-0000-00003F320000}"/>
    <cellStyle name="20 % - Accent4 2 3 3 2 2 2 2" xfId="52380" xr:uid="{00000000-0005-0000-0000-000040320000}"/>
    <cellStyle name="20 % - Accent4 2 3 3 2 2 3" xfId="42148" xr:uid="{00000000-0005-0000-0000-000041320000}"/>
    <cellStyle name="20 % - Accent4 2 3 3 2 3" xfId="9120" xr:uid="{00000000-0005-0000-0000-000042320000}"/>
    <cellStyle name="20 % - Accent4 2 3 3 2 3 2" xfId="37032" xr:uid="{00000000-0005-0000-0000-000043320000}"/>
    <cellStyle name="20 % - Accent4 2 3 3 2 4" xfId="19352" xr:uid="{00000000-0005-0000-0000-000044320000}"/>
    <cellStyle name="20 % - Accent4 2 3 3 2 4 2" xfId="47264" xr:uid="{00000000-0005-0000-0000-000045320000}"/>
    <cellStyle name="20 % - Accent4 2 3 3 2 5" xfId="33408" xr:uid="{00000000-0005-0000-0000-000046320000}"/>
    <cellStyle name="20 % - Accent4 2 3 3 3" xfId="14235" xr:uid="{00000000-0005-0000-0000-000047320000}"/>
    <cellStyle name="20 % - Accent4 2 3 3 3 2" xfId="24467" xr:uid="{00000000-0005-0000-0000-000048320000}"/>
    <cellStyle name="20 % - Accent4 2 3 3 3 2 2" xfId="52379" xr:uid="{00000000-0005-0000-0000-000049320000}"/>
    <cellStyle name="20 % - Accent4 2 3 3 3 3" xfId="42147" xr:uid="{00000000-0005-0000-0000-00004A320000}"/>
    <cellStyle name="20 % - Accent4 2 3 3 4" xfId="9119" xr:uid="{00000000-0005-0000-0000-00004B320000}"/>
    <cellStyle name="20 % - Accent4 2 3 3 4 2" xfId="37031" xr:uid="{00000000-0005-0000-0000-00004C320000}"/>
    <cellStyle name="20 % - Accent4 2 3 3 5" xfId="19351" xr:uid="{00000000-0005-0000-0000-00004D320000}"/>
    <cellStyle name="20 % - Accent4 2 3 3 5 2" xfId="47263" xr:uid="{00000000-0005-0000-0000-00004E320000}"/>
    <cellStyle name="20 % - Accent4 2 3 3 6" xfId="29852" xr:uid="{00000000-0005-0000-0000-00004F320000}"/>
    <cellStyle name="20 % - Accent4 2 3 4" xfId="2337" xr:uid="{00000000-0005-0000-0000-000050320000}"/>
    <cellStyle name="20 % - Accent4 2 3 4 2" xfId="5893" xr:uid="{00000000-0005-0000-0000-000051320000}"/>
    <cellStyle name="20 % - Accent4 2 3 4 2 2" xfId="14238" xr:uid="{00000000-0005-0000-0000-000052320000}"/>
    <cellStyle name="20 % - Accent4 2 3 4 2 2 2" xfId="24470" xr:uid="{00000000-0005-0000-0000-000053320000}"/>
    <cellStyle name="20 % - Accent4 2 3 4 2 2 2 2" xfId="52382" xr:uid="{00000000-0005-0000-0000-000054320000}"/>
    <cellStyle name="20 % - Accent4 2 3 4 2 2 3" xfId="42150" xr:uid="{00000000-0005-0000-0000-000055320000}"/>
    <cellStyle name="20 % - Accent4 2 3 4 2 3" xfId="9122" xr:uid="{00000000-0005-0000-0000-000056320000}"/>
    <cellStyle name="20 % - Accent4 2 3 4 2 3 2" xfId="37034" xr:uid="{00000000-0005-0000-0000-000057320000}"/>
    <cellStyle name="20 % - Accent4 2 3 4 2 4" xfId="19354" xr:uid="{00000000-0005-0000-0000-000058320000}"/>
    <cellStyle name="20 % - Accent4 2 3 4 2 4 2" xfId="47266" xr:uid="{00000000-0005-0000-0000-000059320000}"/>
    <cellStyle name="20 % - Accent4 2 3 4 2 5" xfId="33814" xr:uid="{00000000-0005-0000-0000-00005A320000}"/>
    <cellStyle name="20 % - Accent4 2 3 4 3" xfId="14237" xr:uid="{00000000-0005-0000-0000-00005B320000}"/>
    <cellStyle name="20 % - Accent4 2 3 4 3 2" xfId="24469" xr:uid="{00000000-0005-0000-0000-00005C320000}"/>
    <cellStyle name="20 % - Accent4 2 3 4 3 2 2" xfId="52381" xr:uid="{00000000-0005-0000-0000-00005D320000}"/>
    <cellStyle name="20 % - Accent4 2 3 4 3 3" xfId="42149" xr:uid="{00000000-0005-0000-0000-00005E320000}"/>
    <cellStyle name="20 % - Accent4 2 3 4 4" xfId="9121" xr:uid="{00000000-0005-0000-0000-00005F320000}"/>
    <cellStyle name="20 % - Accent4 2 3 4 4 2" xfId="37033" xr:uid="{00000000-0005-0000-0000-000060320000}"/>
    <cellStyle name="20 % - Accent4 2 3 4 5" xfId="19353" xr:uid="{00000000-0005-0000-0000-000061320000}"/>
    <cellStyle name="20 % - Accent4 2 3 4 5 2" xfId="47265" xr:uid="{00000000-0005-0000-0000-000062320000}"/>
    <cellStyle name="20 % - Accent4 2 3 4 6" xfId="30258" xr:uid="{00000000-0005-0000-0000-000063320000}"/>
    <cellStyle name="20 % - Accent4 2 3 5" xfId="3037" xr:uid="{00000000-0005-0000-0000-000064320000}"/>
    <cellStyle name="20 % - Accent4 2 3 5 2" xfId="6593" xr:uid="{00000000-0005-0000-0000-000065320000}"/>
    <cellStyle name="20 % - Accent4 2 3 5 2 2" xfId="14240" xr:uid="{00000000-0005-0000-0000-000066320000}"/>
    <cellStyle name="20 % - Accent4 2 3 5 2 2 2" xfId="24472" xr:uid="{00000000-0005-0000-0000-000067320000}"/>
    <cellStyle name="20 % - Accent4 2 3 5 2 2 2 2" xfId="52384" xr:uid="{00000000-0005-0000-0000-000068320000}"/>
    <cellStyle name="20 % - Accent4 2 3 5 2 2 3" xfId="42152" xr:uid="{00000000-0005-0000-0000-000069320000}"/>
    <cellStyle name="20 % - Accent4 2 3 5 2 3" xfId="9124" xr:uid="{00000000-0005-0000-0000-00006A320000}"/>
    <cellStyle name="20 % - Accent4 2 3 5 2 3 2" xfId="37036" xr:uid="{00000000-0005-0000-0000-00006B320000}"/>
    <cellStyle name="20 % - Accent4 2 3 5 2 4" xfId="19356" xr:uid="{00000000-0005-0000-0000-00006C320000}"/>
    <cellStyle name="20 % - Accent4 2 3 5 2 4 2" xfId="47268" xr:uid="{00000000-0005-0000-0000-00006D320000}"/>
    <cellStyle name="20 % - Accent4 2 3 5 2 5" xfId="34514" xr:uid="{00000000-0005-0000-0000-00006E320000}"/>
    <cellStyle name="20 % - Accent4 2 3 5 3" xfId="14239" xr:uid="{00000000-0005-0000-0000-00006F320000}"/>
    <cellStyle name="20 % - Accent4 2 3 5 3 2" xfId="24471" xr:uid="{00000000-0005-0000-0000-000070320000}"/>
    <cellStyle name="20 % - Accent4 2 3 5 3 2 2" xfId="52383" xr:uid="{00000000-0005-0000-0000-000071320000}"/>
    <cellStyle name="20 % - Accent4 2 3 5 3 3" xfId="42151" xr:uid="{00000000-0005-0000-0000-000072320000}"/>
    <cellStyle name="20 % - Accent4 2 3 5 4" xfId="9123" xr:uid="{00000000-0005-0000-0000-000073320000}"/>
    <cellStyle name="20 % - Accent4 2 3 5 4 2" xfId="37035" xr:uid="{00000000-0005-0000-0000-000074320000}"/>
    <cellStyle name="20 % - Accent4 2 3 5 5" xfId="19355" xr:uid="{00000000-0005-0000-0000-000075320000}"/>
    <cellStyle name="20 % - Accent4 2 3 5 5 2" xfId="47267" xr:uid="{00000000-0005-0000-0000-000076320000}"/>
    <cellStyle name="20 % - Accent4 2 3 5 6" xfId="30958" xr:uid="{00000000-0005-0000-0000-000077320000}"/>
    <cellStyle name="20 % - Accent4 2 3 6" xfId="979" xr:uid="{00000000-0005-0000-0000-000078320000}"/>
    <cellStyle name="20 % - Accent4 2 3 6 2" xfId="4535" xr:uid="{00000000-0005-0000-0000-000079320000}"/>
    <cellStyle name="20 % - Accent4 2 3 6 2 2" xfId="14242" xr:uid="{00000000-0005-0000-0000-00007A320000}"/>
    <cellStyle name="20 % - Accent4 2 3 6 2 2 2" xfId="24474" xr:uid="{00000000-0005-0000-0000-00007B320000}"/>
    <cellStyle name="20 % - Accent4 2 3 6 2 2 2 2" xfId="52386" xr:uid="{00000000-0005-0000-0000-00007C320000}"/>
    <cellStyle name="20 % - Accent4 2 3 6 2 2 3" xfId="42154" xr:uid="{00000000-0005-0000-0000-00007D320000}"/>
    <cellStyle name="20 % - Accent4 2 3 6 2 3" xfId="9126" xr:uid="{00000000-0005-0000-0000-00007E320000}"/>
    <cellStyle name="20 % - Accent4 2 3 6 2 3 2" xfId="37038" xr:uid="{00000000-0005-0000-0000-00007F320000}"/>
    <cellStyle name="20 % - Accent4 2 3 6 2 4" xfId="19358" xr:uid="{00000000-0005-0000-0000-000080320000}"/>
    <cellStyle name="20 % - Accent4 2 3 6 2 4 2" xfId="47270" xr:uid="{00000000-0005-0000-0000-000081320000}"/>
    <cellStyle name="20 % - Accent4 2 3 6 2 5" xfId="32456" xr:uid="{00000000-0005-0000-0000-000082320000}"/>
    <cellStyle name="20 % - Accent4 2 3 6 3" xfId="14241" xr:uid="{00000000-0005-0000-0000-000083320000}"/>
    <cellStyle name="20 % - Accent4 2 3 6 3 2" xfId="24473" xr:uid="{00000000-0005-0000-0000-000084320000}"/>
    <cellStyle name="20 % - Accent4 2 3 6 3 2 2" xfId="52385" xr:uid="{00000000-0005-0000-0000-000085320000}"/>
    <cellStyle name="20 % - Accent4 2 3 6 3 3" xfId="42153" xr:uid="{00000000-0005-0000-0000-000086320000}"/>
    <cellStyle name="20 % - Accent4 2 3 6 4" xfId="9125" xr:uid="{00000000-0005-0000-0000-000087320000}"/>
    <cellStyle name="20 % - Accent4 2 3 6 4 2" xfId="37037" xr:uid="{00000000-0005-0000-0000-000088320000}"/>
    <cellStyle name="20 % - Accent4 2 3 6 5" xfId="19357" xr:uid="{00000000-0005-0000-0000-000089320000}"/>
    <cellStyle name="20 % - Accent4 2 3 6 5 2" xfId="47269" xr:uid="{00000000-0005-0000-0000-00008A320000}"/>
    <cellStyle name="20 % - Accent4 2 3 6 6" xfId="28900" xr:uid="{00000000-0005-0000-0000-00008B320000}"/>
    <cellStyle name="20 % - Accent4 2 3 7" xfId="3751" xr:uid="{00000000-0005-0000-0000-00008C320000}"/>
    <cellStyle name="20 % - Accent4 2 3 7 2" xfId="9128" xr:uid="{00000000-0005-0000-0000-00008D320000}"/>
    <cellStyle name="20 % - Accent4 2 3 7 2 2" xfId="14244" xr:uid="{00000000-0005-0000-0000-00008E320000}"/>
    <cellStyle name="20 % - Accent4 2 3 7 2 2 2" xfId="24476" xr:uid="{00000000-0005-0000-0000-00008F320000}"/>
    <cellStyle name="20 % - Accent4 2 3 7 2 2 2 2" xfId="52388" xr:uid="{00000000-0005-0000-0000-000090320000}"/>
    <cellStyle name="20 % - Accent4 2 3 7 2 2 3" xfId="42156" xr:uid="{00000000-0005-0000-0000-000091320000}"/>
    <cellStyle name="20 % - Accent4 2 3 7 2 3" xfId="19360" xr:uid="{00000000-0005-0000-0000-000092320000}"/>
    <cellStyle name="20 % - Accent4 2 3 7 2 3 2" xfId="47272" xr:uid="{00000000-0005-0000-0000-000093320000}"/>
    <cellStyle name="20 % - Accent4 2 3 7 2 4" xfId="37040" xr:uid="{00000000-0005-0000-0000-000094320000}"/>
    <cellStyle name="20 % - Accent4 2 3 7 3" xfId="14243" xr:uid="{00000000-0005-0000-0000-000095320000}"/>
    <cellStyle name="20 % - Accent4 2 3 7 3 2" xfId="24475" xr:uid="{00000000-0005-0000-0000-000096320000}"/>
    <cellStyle name="20 % - Accent4 2 3 7 3 2 2" xfId="52387" xr:uid="{00000000-0005-0000-0000-000097320000}"/>
    <cellStyle name="20 % - Accent4 2 3 7 3 3" xfId="42155" xr:uid="{00000000-0005-0000-0000-000098320000}"/>
    <cellStyle name="20 % - Accent4 2 3 7 4" xfId="9127" xr:uid="{00000000-0005-0000-0000-000099320000}"/>
    <cellStyle name="20 % - Accent4 2 3 7 4 2" xfId="37039" xr:uid="{00000000-0005-0000-0000-00009A320000}"/>
    <cellStyle name="20 % - Accent4 2 3 7 5" xfId="19359" xr:uid="{00000000-0005-0000-0000-00009B320000}"/>
    <cellStyle name="20 % - Accent4 2 3 7 5 2" xfId="47271" xr:uid="{00000000-0005-0000-0000-00009C320000}"/>
    <cellStyle name="20 % - Accent4 2 3 7 6" xfId="31672" xr:uid="{00000000-0005-0000-0000-00009D320000}"/>
    <cellStyle name="20 % - Accent4 2 3 8" xfId="7265" xr:uid="{00000000-0005-0000-0000-00009E320000}"/>
    <cellStyle name="20 % - Accent4 2 3 8 2" xfId="14245" xr:uid="{00000000-0005-0000-0000-00009F320000}"/>
    <cellStyle name="20 % - Accent4 2 3 8 2 2" xfId="24477" xr:uid="{00000000-0005-0000-0000-0000A0320000}"/>
    <cellStyle name="20 % - Accent4 2 3 8 2 2 2" xfId="52389" xr:uid="{00000000-0005-0000-0000-0000A1320000}"/>
    <cellStyle name="20 % - Accent4 2 3 8 2 3" xfId="42157" xr:uid="{00000000-0005-0000-0000-0000A2320000}"/>
    <cellStyle name="20 % - Accent4 2 3 8 3" xfId="9129" xr:uid="{00000000-0005-0000-0000-0000A3320000}"/>
    <cellStyle name="20 % - Accent4 2 3 8 3 2" xfId="37041" xr:uid="{00000000-0005-0000-0000-0000A4320000}"/>
    <cellStyle name="20 % - Accent4 2 3 8 4" xfId="19361" xr:uid="{00000000-0005-0000-0000-0000A5320000}"/>
    <cellStyle name="20 % - Accent4 2 3 8 4 2" xfId="47273" xr:uid="{00000000-0005-0000-0000-0000A6320000}"/>
    <cellStyle name="20 % - Accent4 2 3 8 5" xfId="35186" xr:uid="{00000000-0005-0000-0000-0000A7320000}"/>
    <cellStyle name="20 % - Accent4 2 3 9" xfId="9130" xr:uid="{00000000-0005-0000-0000-0000A8320000}"/>
    <cellStyle name="20 % - Accent4 2 3 9 2" xfId="14246" xr:uid="{00000000-0005-0000-0000-0000A9320000}"/>
    <cellStyle name="20 % - Accent4 2 3 9 2 2" xfId="24478" xr:uid="{00000000-0005-0000-0000-0000AA320000}"/>
    <cellStyle name="20 % - Accent4 2 3 9 2 2 2" xfId="52390" xr:uid="{00000000-0005-0000-0000-0000AB320000}"/>
    <cellStyle name="20 % - Accent4 2 3 9 2 3" xfId="42158" xr:uid="{00000000-0005-0000-0000-0000AC320000}"/>
    <cellStyle name="20 % - Accent4 2 3 9 3" xfId="19362" xr:uid="{00000000-0005-0000-0000-0000AD320000}"/>
    <cellStyle name="20 % - Accent4 2 3 9 3 2" xfId="47274" xr:uid="{00000000-0005-0000-0000-0000AE320000}"/>
    <cellStyle name="20 % - Accent4 2 3 9 4" xfId="37042" xr:uid="{00000000-0005-0000-0000-0000AF320000}"/>
    <cellStyle name="20 % - Accent4 2 4" xfId="111" xr:uid="{00000000-0005-0000-0000-0000B0320000}"/>
    <cellStyle name="20 % - Accent4 2 4 10" xfId="28032" xr:uid="{00000000-0005-0000-0000-0000B1320000}"/>
    <cellStyle name="20 % - Accent4 2 4 2" xfId="1441" xr:uid="{00000000-0005-0000-0000-0000B2320000}"/>
    <cellStyle name="20 % - Accent4 2 4 2 2" xfId="4997" xr:uid="{00000000-0005-0000-0000-0000B3320000}"/>
    <cellStyle name="20 % - Accent4 2 4 2 2 2" xfId="14248" xr:uid="{00000000-0005-0000-0000-0000B4320000}"/>
    <cellStyle name="20 % - Accent4 2 4 2 2 2 2" xfId="42160" xr:uid="{00000000-0005-0000-0000-0000B5320000}"/>
    <cellStyle name="20 % - Accent4 2 4 2 2 3" xfId="24480" xr:uid="{00000000-0005-0000-0000-0000B6320000}"/>
    <cellStyle name="20 % - Accent4 2 4 2 2 3 2" xfId="52392" xr:uid="{00000000-0005-0000-0000-0000B7320000}"/>
    <cellStyle name="20 % - Accent4 2 4 2 2 4" xfId="32918" xr:uid="{00000000-0005-0000-0000-0000B8320000}"/>
    <cellStyle name="20 % - Accent4 2 4 2 3" xfId="9132" xr:uid="{00000000-0005-0000-0000-0000B9320000}"/>
    <cellStyle name="20 % - Accent4 2 4 2 3 2" xfId="37044" xr:uid="{00000000-0005-0000-0000-0000BA320000}"/>
    <cellStyle name="20 % - Accent4 2 4 2 4" xfId="19364" xr:uid="{00000000-0005-0000-0000-0000BB320000}"/>
    <cellStyle name="20 % - Accent4 2 4 2 4 2" xfId="47276" xr:uid="{00000000-0005-0000-0000-0000BC320000}"/>
    <cellStyle name="20 % - Accent4 2 4 2 5" xfId="29362" xr:uid="{00000000-0005-0000-0000-0000BD320000}"/>
    <cellStyle name="20 % - Accent4 2 4 3" xfId="1847" xr:uid="{00000000-0005-0000-0000-0000BE320000}"/>
    <cellStyle name="20 % - Accent4 2 4 3 2" xfId="5403" xr:uid="{00000000-0005-0000-0000-0000BF320000}"/>
    <cellStyle name="20 % - Accent4 2 4 3 2 2" xfId="33324" xr:uid="{00000000-0005-0000-0000-0000C0320000}"/>
    <cellStyle name="20 % - Accent4 2 4 3 3" xfId="14247" xr:uid="{00000000-0005-0000-0000-0000C1320000}"/>
    <cellStyle name="20 % - Accent4 2 4 3 3 2" xfId="42159" xr:uid="{00000000-0005-0000-0000-0000C2320000}"/>
    <cellStyle name="20 % - Accent4 2 4 3 4" xfId="24479" xr:uid="{00000000-0005-0000-0000-0000C3320000}"/>
    <cellStyle name="20 % - Accent4 2 4 3 4 2" xfId="52391" xr:uid="{00000000-0005-0000-0000-0000C4320000}"/>
    <cellStyle name="20 % - Accent4 2 4 3 5" xfId="29768" xr:uid="{00000000-0005-0000-0000-0000C5320000}"/>
    <cellStyle name="20 % - Accent4 2 4 4" xfId="2253" xr:uid="{00000000-0005-0000-0000-0000C6320000}"/>
    <cellStyle name="20 % - Accent4 2 4 4 2" xfId="5809" xr:uid="{00000000-0005-0000-0000-0000C7320000}"/>
    <cellStyle name="20 % - Accent4 2 4 4 2 2" xfId="33730" xr:uid="{00000000-0005-0000-0000-0000C8320000}"/>
    <cellStyle name="20 % - Accent4 2 4 4 3" xfId="30174" xr:uid="{00000000-0005-0000-0000-0000C9320000}"/>
    <cellStyle name="20 % - Accent4 2 4 5" xfId="2953" xr:uid="{00000000-0005-0000-0000-0000CA320000}"/>
    <cellStyle name="20 % - Accent4 2 4 5 2" xfId="6509" xr:uid="{00000000-0005-0000-0000-0000CB320000}"/>
    <cellStyle name="20 % - Accent4 2 4 5 2 2" xfId="34430" xr:uid="{00000000-0005-0000-0000-0000CC320000}"/>
    <cellStyle name="20 % - Accent4 2 4 5 3" xfId="30874" xr:uid="{00000000-0005-0000-0000-0000CD320000}"/>
    <cellStyle name="20 % - Accent4 2 4 6" xfId="895" xr:uid="{00000000-0005-0000-0000-0000CE320000}"/>
    <cellStyle name="20 % - Accent4 2 4 6 2" xfId="4451" xr:uid="{00000000-0005-0000-0000-0000CF320000}"/>
    <cellStyle name="20 % - Accent4 2 4 6 2 2" xfId="32372" xr:uid="{00000000-0005-0000-0000-0000D0320000}"/>
    <cellStyle name="20 % - Accent4 2 4 6 3" xfId="28816" xr:uid="{00000000-0005-0000-0000-0000D1320000}"/>
    <cellStyle name="20 % - Accent4 2 4 7" xfId="3667" xr:uid="{00000000-0005-0000-0000-0000D2320000}"/>
    <cellStyle name="20 % - Accent4 2 4 7 2" xfId="31588" xr:uid="{00000000-0005-0000-0000-0000D3320000}"/>
    <cellStyle name="20 % - Accent4 2 4 8" xfId="9131" xr:uid="{00000000-0005-0000-0000-0000D4320000}"/>
    <cellStyle name="20 % - Accent4 2 4 8 2" xfId="37043" xr:uid="{00000000-0005-0000-0000-0000D5320000}"/>
    <cellStyle name="20 % - Accent4 2 4 9" xfId="19363" xr:uid="{00000000-0005-0000-0000-0000D6320000}"/>
    <cellStyle name="20 % - Accent4 2 4 9 2" xfId="47275" xr:uid="{00000000-0005-0000-0000-0000D7320000}"/>
    <cellStyle name="20 % - Accent4 2 5" xfId="475" xr:uid="{00000000-0005-0000-0000-0000D8320000}"/>
    <cellStyle name="20 % - Accent4 2 5 2" xfId="2617" xr:uid="{00000000-0005-0000-0000-0000D9320000}"/>
    <cellStyle name="20 % - Accent4 2 5 2 2" xfId="6173" xr:uid="{00000000-0005-0000-0000-0000DA320000}"/>
    <cellStyle name="20 % - Accent4 2 5 2 2 2" xfId="14250" xr:uid="{00000000-0005-0000-0000-0000DB320000}"/>
    <cellStyle name="20 % - Accent4 2 5 2 2 2 2" xfId="42162" xr:uid="{00000000-0005-0000-0000-0000DC320000}"/>
    <cellStyle name="20 % - Accent4 2 5 2 2 3" xfId="24482" xr:uid="{00000000-0005-0000-0000-0000DD320000}"/>
    <cellStyle name="20 % - Accent4 2 5 2 2 3 2" xfId="52394" xr:uid="{00000000-0005-0000-0000-0000DE320000}"/>
    <cellStyle name="20 % - Accent4 2 5 2 2 4" xfId="34094" xr:uid="{00000000-0005-0000-0000-0000DF320000}"/>
    <cellStyle name="20 % - Accent4 2 5 2 3" xfId="9134" xr:uid="{00000000-0005-0000-0000-0000E0320000}"/>
    <cellStyle name="20 % - Accent4 2 5 2 3 2" xfId="37046" xr:uid="{00000000-0005-0000-0000-0000E1320000}"/>
    <cellStyle name="20 % - Accent4 2 5 2 4" xfId="19366" xr:uid="{00000000-0005-0000-0000-0000E2320000}"/>
    <cellStyle name="20 % - Accent4 2 5 2 4 2" xfId="47278" xr:uid="{00000000-0005-0000-0000-0000E3320000}"/>
    <cellStyle name="20 % - Accent4 2 5 2 5" xfId="30538" xr:uid="{00000000-0005-0000-0000-0000E4320000}"/>
    <cellStyle name="20 % - Accent4 2 5 3" xfId="3317" xr:uid="{00000000-0005-0000-0000-0000E5320000}"/>
    <cellStyle name="20 % - Accent4 2 5 3 2" xfId="6873" xr:uid="{00000000-0005-0000-0000-0000E6320000}"/>
    <cellStyle name="20 % - Accent4 2 5 3 2 2" xfId="34794" xr:uid="{00000000-0005-0000-0000-0000E7320000}"/>
    <cellStyle name="20 % - Accent4 2 5 3 3" xfId="14249" xr:uid="{00000000-0005-0000-0000-0000E8320000}"/>
    <cellStyle name="20 % - Accent4 2 5 3 3 2" xfId="42161" xr:uid="{00000000-0005-0000-0000-0000E9320000}"/>
    <cellStyle name="20 % - Accent4 2 5 3 4" xfId="24481" xr:uid="{00000000-0005-0000-0000-0000EA320000}"/>
    <cellStyle name="20 % - Accent4 2 5 3 4 2" xfId="52393" xr:uid="{00000000-0005-0000-0000-0000EB320000}"/>
    <cellStyle name="20 % - Accent4 2 5 3 5" xfId="31238" xr:uid="{00000000-0005-0000-0000-0000EC320000}"/>
    <cellStyle name="20 % - Accent4 2 5 4" xfId="841" xr:uid="{00000000-0005-0000-0000-0000ED320000}"/>
    <cellStyle name="20 % - Accent4 2 5 4 2" xfId="4397" xr:uid="{00000000-0005-0000-0000-0000EE320000}"/>
    <cellStyle name="20 % - Accent4 2 5 4 2 2" xfId="32318" xr:uid="{00000000-0005-0000-0000-0000EF320000}"/>
    <cellStyle name="20 % - Accent4 2 5 4 3" xfId="28762" xr:uid="{00000000-0005-0000-0000-0000F0320000}"/>
    <cellStyle name="20 % - Accent4 2 5 5" xfId="4031" xr:uid="{00000000-0005-0000-0000-0000F1320000}"/>
    <cellStyle name="20 % - Accent4 2 5 5 2" xfId="31952" xr:uid="{00000000-0005-0000-0000-0000F2320000}"/>
    <cellStyle name="20 % - Accent4 2 5 6" xfId="9133" xr:uid="{00000000-0005-0000-0000-0000F3320000}"/>
    <cellStyle name="20 % - Accent4 2 5 6 2" xfId="37045" xr:uid="{00000000-0005-0000-0000-0000F4320000}"/>
    <cellStyle name="20 % - Accent4 2 5 7" xfId="19365" xr:uid="{00000000-0005-0000-0000-0000F5320000}"/>
    <cellStyle name="20 % - Accent4 2 5 7 2" xfId="47277" xr:uid="{00000000-0005-0000-0000-0000F6320000}"/>
    <cellStyle name="20 % - Accent4 2 5 8" xfId="28396" xr:uid="{00000000-0005-0000-0000-0000F7320000}"/>
    <cellStyle name="20 % - Accent4 2 6" xfId="1217" xr:uid="{00000000-0005-0000-0000-0000F8320000}"/>
    <cellStyle name="20 % - Accent4 2 6 2" xfId="4773" xr:uid="{00000000-0005-0000-0000-0000F9320000}"/>
    <cellStyle name="20 % - Accent4 2 6 2 2" xfId="14252" xr:uid="{00000000-0005-0000-0000-0000FA320000}"/>
    <cellStyle name="20 % - Accent4 2 6 2 2 2" xfId="24484" xr:uid="{00000000-0005-0000-0000-0000FB320000}"/>
    <cellStyle name="20 % - Accent4 2 6 2 2 2 2" xfId="52396" xr:uid="{00000000-0005-0000-0000-0000FC320000}"/>
    <cellStyle name="20 % - Accent4 2 6 2 2 3" xfId="42164" xr:uid="{00000000-0005-0000-0000-0000FD320000}"/>
    <cellStyle name="20 % - Accent4 2 6 2 3" xfId="9136" xr:uid="{00000000-0005-0000-0000-0000FE320000}"/>
    <cellStyle name="20 % - Accent4 2 6 2 3 2" xfId="37048" xr:uid="{00000000-0005-0000-0000-0000FF320000}"/>
    <cellStyle name="20 % - Accent4 2 6 2 4" xfId="19368" xr:uid="{00000000-0005-0000-0000-000000330000}"/>
    <cellStyle name="20 % - Accent4 2 6 2 4 2" xfId="47280" xr:uid="{00000000-0005-0000-0000-000001330000}"/>
    <cellStyle name="20 % - Accent4 2 6 2 5" xfId="32694" xr:uid="{00000000-0005-0000-0000-000002330000}"/>
    <cellStyle name="20 % - Accent4 2 6 3" xfId="14251" xr:uid="{00000000-0005-0000-0000-000003330000}"/>
    <cellStyle name="20 % - Accent4 2 6 3 2" xfId="24483" xr:uid="{00000000-0005-0000-0000-000004330000}"/>
    <cellStyle name="20 % - Accent4 2 6 3 2 2" xfId="52395" xr:uid="{00000000-0005-0000-0000-000005330000}"/>
    <cellStyle name="20 % - Accent4 2 6 3 3" xfId="42163" xr:uid="{00000000-0005-0000-0000-000006330000}"/>
    <cellStyle name="20 % - Accent4 2 6 4" xfId="9135" xr:uid="{00000000-0005-0000-0000-000007330000}"/>
    <cellStyle name="20 % - Accent4 2 6 4 2" xfId="37047" xr:uid="{00000000-0005-0000-0000-000008330000}"/>
    <cellStyle name="20 % - Accent4 2 6 5" xfId="19367" xr:uid="{00000000-0005-0000-0000-000009330000}"/>
    <cellStyle name="20 % - Accent4 2 6 5 2" xfId="47279" xr:uid="{00000000-0005-0000-0000-00000A330000}"/>
    <cellStyle name="20 % - Accent4 2 6 6" xfId="29138" xr:uid="{00000000-0005-0000-0000-00000B330000}"/>
    <cellStyle name="20 % - Accent4 2 7" xfId="1387" xr:uid="{00000000-0005-0000-0000-00000C330000}"/>
    <cellStyle name="20 % - Accent4 2 7 2" xfId="4943" xr:uid="{00000000-0005-0000-0000-00000D330000}"/>
    <cellStyle name="20 % - Accent4 2 7 2 2" xfId="14254" xr:uid="{00000000-0005-0000-0000-00000E330000}"/>
    <cellStyle name="20 % - Accent4 2 7 2 2 2" xfId="24486" xr:uid="{00000000-0005-0000-0000-00000F330000}"/>
    <cellStyle name="20 % - Accent4 2 7 2 2 2 2" xfId="52398" xr:uid="{00000000-0005-0000-0000-000010330000}"/>
    <cellStyle name="20 % - Accent4 2 7 2 2 3" xfId="42166" xr:uid="{00000000-0005-0000-0000-000011330000}"/>
    <cellStyle name="20 % - Accent4 2 7 2 3" xfId="9138" xr:uid="{00000000-0005-0000-0000-000012330000}"/>
    <cellStyle name="20 % - Accent4 2 7 2 3 2" xfId="37050" xr:uid="{00000000-0005-0000-0000-000013330000}"/>
    <cellStyle name="20 % - Accent4 2 7 2 4" xfId="19370" xr:uid="{00000000-0005-0000-0000-000014330000}"/>
    <cellStyle name="20 % - Accent4 2 7 2 4 2" xfId="47282" xr:uid="{00000000-0005-0000-0000-000015330000}"/>
    <cellStyle name="20 % - Accent4 2 7 2 5" xfId="32864" xr:uid="{00000000-0005-0000-0000-000016330000}"/>
    <cellStyle name="20 % - Accent4 2 7 3" xfId="14253" xr:uid="{00000000-0005-0000-0000-000017330000}"/>
    <cellStyle name="20 % - Accent4 2 7 3 2" xfId="24485" xr:uid="{00000000-0005-0000-0000-000018330000}"/>
    <cellStyle name="20 % - Accent4 2 7 3 2 2" xfId="52397" xr:uid="{00000000-0005-0000-0000-000019330000}"/>
    <cellStyle name="20 % - Accent4 2 7 3 3" xfId="42165" xr:uid="{00000000-0005-0000-0000-00001A330000}"/>
    <cellStyle name="20 % - Accent4 2 7 4" xfId="9137" xr:uid="{00000000-0005-0000-0000-00001B330000}"/>
    <cellStyle name="20 % - Accent4 2 7 4 2" xfId="37049" xr:uid="{00000000-0005-0000-0000-00001C330000}"/>
    <cellStyle name="20 % - Accent4 2 7 5" xfId="19369" xr:uid="{00000000-0005-0000-0000-00001D330000}"/>
    <cellStyle name="20 % - Accent4 2 7 5 2" xfId="47281" xr:uid="{00000000-0005-0000-0000-00001E330000}"/>
    <cellStyle name="20 % - Accent4 2 7 6" xfId="29308" xr:uid="{00000000-0005-0000-0000-00001F330000}"/>
    <cellStyle name="20 % - Accent4 2 8" xfId="1793" xr:uid="{00000000-0005-0000-0000-000020330000}"/>
    <cellStyle name="20 % - Accent4 2 8 2" xfId="5349" xr:uid="{00000000-0005-0000-0000-000021330000}"/>
    <cellStyle name="20 % - Accent4 2 8 2 2" xfId="14256" xr:uid="{00000000-0005-0000-0000-000022330000}"/>
    <cellStyle name="20 % - Accent4 2 8 2 2 2" xfId="24488" xr:uid="{00000000-0005-0000-0000-000023330000}"/>
    <cellStyle name="20 % - Accent4 2 8 2 2 2 2" xfId="52400" xr:uid="{00000000-0005-0000-0000-000024330000}"/>
    <cellStyle name="20 % - Accent4 2 8 2 2 3" xfId="42168" xr:uid="{00000000-0005-0000-0000-000025330000}"/>
    <cellStyle name="20 % - Accent4 2 8 2 3" xfId="9140" xr:uid="{00000000-0005-0000-0000-000026330000}"/>
    <cellStyle name="20 % - Accent4 2 8 2 3 2" xfId="37052" xr:uid="{00000000-0005-0000-0000-000027330000}"/>
    <cellStyle name="20 % - Accent4 2 8 2 4" xfId="19372" xr:uid="{00000000-0005-0000-0000-000028330000}"/>
    <cellStyle name="20 % - Accent4 2 8 2 4 2" xfId="47284" xr:uid="{00000000-0005-0000-0000-000029330000}"/>
    <cellStyle name="20 % - Accent4 2 8 2 5" xfId="33270" xr:uid="{00000000-0005-0000-0000-00002A330000}"/>
    <cellStyle name="20 % - Accent4 2 8 3" xfId="14255" xr:uid="{00000000-0005-0000-0000-00002B330000}"/>
    <cellStyle name="20 % - Accent4 2 8 3 2" xfId="24487" xr:uid="{00000000-0005-0000-0000-00002C330000}"/>
    <cellStyle name="20 % - Accent4 2 8 3 2 2" xfId="52399" xr:uid="{00000000-0005-0000-0000-00002D330000}"/>
    <cellStyle name="20 % - Accent4 2 8 3 3" xfId="42167" xr:uid="{00000000-0005-0000-0000-00002E330000}"/>
    <cellStyle name="20 % - Accent4 2 8 4" xfId="9139" xr:uid="{00000000-0005-0000-0000-00002F330000}"/>
    <cellStyle name="20 % - Accent4 2 8 4 2" xfId="37051" xr:uid="{00000000-0005-0000-0000-000030330000}"/>
    <cellStyle name="20 % - Accent4 2 8 5" xfId="19371" xr:uid="{00000000-0005-0000-0000-000031330000}"/>
    <cellStyle name="20 % - Accent4 2 8 5 2" xfId="47283" xr:uid="{00000000-0005-0000-0000-000032330000}"/>
    <cellStyle name="20 % - Accent4 2 8 6" xfId="29714" xr:uid="{00000000-0005-0000-0000-000033330000}"/>
    <cellStyle name="20 % - Accent4 2 9" xfId="2199" xr:uid="{00000000-0005-0000-0000-000034330000}"/>
    <cellStyle name="20 % - Accent4 2 9 2" xfId="5755" xr:uid="{00000000-0005-0000-0000-000035330000}"/>
    <cellStyle name="20 % - Accent4 2 9 2 2" xfId="14258" xr:uid="{00000000-0005-0000-0000-000036330000}"/>
    <cellStyle name="20 % - Accent4 2 9 2 2 2" xfId="24490" xr:uid="{00000000-0005-0000-0000-000037330000}"/>
    <cellStyle name="20 % - Accent4 2 9 2 2 2 2" xfId="52402" xr:uid="{00000000-0005-0000-0000-000038330000}"/>
    <cellStyle name="20 % - Accent4 2 9 2 2 3" xfId="42170" xr:uid="{00000000-0005-0000-0000-000039330000}"/>
    <cellStyle name="20 % - Accent4 2 9 2 3" xfId="9142" xr:uid="{00000000-0005-0000-0000-00003A330000}"/>
    <cellStyle name="20 % - Accent4 2 9 2 3 2" xfId="37054" xr:uid="{00000000-0005-0000-0000-00003B330000}"/>
    <cellStyle name="20 % - Accent4 2 9 2 4" xfId="19374" xr:uid="{00000000-0005-0000-0000-00003C330000}"/>
    <cellStyle name="20 % - Accent4 2 9 2 4 2" xfId="47286" xr:uid="{00000000-0005-0000-0000-00003D330000}"/>
    <cellStyle name="20 % - Accent4 2 9 2 5" xfId="33676" xr:uid="{00000000-0005-0000-0000-00003E330000}"/>
    <cellStyle name="20 % - Accent4 2 9 3" xfId="14257" xr:uid="{00000000-0005-0000-0000-00003F330000}"/>
    <cellStyle name="20 % - Accent4 2 9 3 2" xfId="24489" xr:uid="{00000000-0005-0000-0000-000040330000}"/>
    <cellStyle name="20 % - Accent4 2 9 3 2 2" xfId="52401" xr:uid="{00000000-0005-0000-0000-000041330000}"/>
    <cellStyle name="20 % - Accent4 2 9 3 3" xfId="42169" xr:uid="{00000000-0005-0000-0000-000042330000}"/>
    <cellStyle name="20 % - Accent4 2 9 4" xfId="9141" xr:uid="{00000000-0005-0000-0000-000043330000}"/>
    <cellStyle name="20 % - Accent4 2 9 4 2" xfId="37053" xr:uid="{00000000-0005-0000-0000-000044330000}"/>
    <cellStyle name="20 % - Accent4 2 9 5" xfId="19373" xr:uid="{00000000-0005-0000-0000-000045330000}"/>
    <cellStyle name="20 % - Accent4 2 9 5 2" xfId="47285" xr:uid="{00000000-0005-0000-0000-000046330000}"/>
    <cellStyle name="20 % - Accent4 2 9 6" xfId="30120" xr:uid="{00000000-0005-0000-0000-000047330000}"/>
    <cellStyle name="20 % - Accent4 20" xfId="2183" xr:uid="{00000000-0005-0000-0000-000048330000}"/>
    <cellStyle name="20 % - Accent4 20 2" xfId="5739" xr:uid="{00000000-0005-0000-0000-000049330000}"/>
    <cellStyle name="20 % - Accent4 20 2 2" xfId="33660" xr:uid="{00000000-0005-0000-0000-00004A330000}"/>
    <cellStyle name="20 % - Accent4 20 3" xfId="12600" xr:uid="{00000000-0005-0000-0000-00004B330000}"/>
    <cellStyle name="20 % - Accent4 20 3 2" xfId="40512" xr:uid="{00000000-0005-0000-0000-00004C330000}"/>
    <cellStyle name="20 % - Accent4 20 4" xfId="22832" xr:uid="{00000000-0005-0000-0000-00004D330000}"/>
    <cellStyle name="20 % - Accent4 20 4 2" xfId="50744" xr:uid="{00000000-0005-0000-0000-00004E330000}"/>
    <cellStyle name="20 % - Accent4 20 5" xfId="30104" xr:uid="{00000000-0005-0000-0000-00004F330000}"/>
    <cellStyle name="20 % - Accent4 21" xfId="2883" xr:uid="{00000000-0005-0000-0000-000050330000}"/>
    <cellStyle name="20 % - Accent4 21 2" xfId="6439" xr:uid="{00000000-0005-0000-0000-000051330000}"/>
    <cellStyle name="20 % - Accent4 21 2 2" xfId="34360" xr:uid="{00000000-0005-0000-0000-000052330000}"/>
    <cellStyle name="20 % - Accent4 21 3" xfId="30804" xr:uid="{00000000-0005-0000-0000-000053330000}"/>
    <cellStyle name="20 % - Accent4 22" xfId="741" xr:uid="{00000000-0005-0000-0000-000054330000}"/>
    <cellStyle name="20 % - Accent4 22 2" xfId="4297" xr:uid="{00000000-0005-0000-0000-000055330000}"/>
    <cellStyle name="20 % - Accent4 22 2 2" xfId="32218" xr:uid="{00000000-0005-0000-0000-000056330000}"/>
    <cellStyle name="20 % - Accent4 22 3" xfId="28662" xr:uid="{00000000-0005-0000-0000-000057330000}"/>
    <cellStyle name="20 % - Accent4 23" xfId="3585" xr:uid="{00000000-0005-0000-0000-000058330000}"/>
    <cellStyle name="20 % - Accent4 23 2" xfId="7141" xr:uid="{00000000-0005-0000-0000-000059330000}"/>
    <cellStyle name="20 % - Accent4 23 2 2" xfId="35062" xr:uid="{00000000-0005-0000-0000-00005A330000}"/>
    <cellStyle name="20 % - Accent4 23 3" xfId="31506" xr:uid="{00000000-0005-0000-0000-00005B330000}"/>
    <cellStyle name="20 % - Accent4 24" xfId="3597" xr:uid="{00000000-0005-0000-0000-00005C330000}"/>
    <cellStyle name="20 % - Accent4 24 2" xfId="31518" xr:uid="{00000000-0005-0000-0000-00005D330000}"/>
    <cellStyle name="20 % - Accent4 25" xfId="7153" xr:uid="{00000000-0005-0000-0000-00005E330000}"/>
    <cellStyle name="20 % - Accent4 25 2" xfId="35074" xr:uid="{00000000-0005-0000-0000-00005F330000}"/>
    <cellStyle name="20 % - Accent4 26" xfId="7467" xr:uid="{00000000-0005-0000-0000-000060330000}"/>
    <cellStyle name="20 % - Accent4 26 2" xfId="35384" xr:uid="{00000000-0005-0000-0000-000061330000}"/>
    <cellStyle name="20 % - Accent4 27" xfId="7479" xr:uid="{00000000-0005-0000-0000-000062330000}"/>
    <cellStyle name="20 % - Accent4 27 2" xfId="35396" xr:uid="{00000000-0005-0000-0000-000063330000}"/>
    <cellStyle name="20 % - Accent4 28" xfId="17716" xr:uid="{00000000-0005-0000-0000-000064330000}"/>
    <cellStyle name="20 % - Accent4 28 2" xfId="45628" xr:uid="{00000000-0005-0000-0000-000065330000}"/>
    <cellStyle name="20 % - Accent4 29" xfId="27950" xr:uid="{00000000-0005-0000-0000-000066330000}"/>
    <cellStyle name="20 % - Accent4 29 2" xfId="55862" xr:uid="{00000000-0005-0000-0000-000067330000}"/>
    <cellStyle name="20 % - Accent4 3" xfId="68" xr:uid="{00000000-0005-0000-0000-000068330000}"/>
    <cellStyle name="20 % - Accent4 3 10" xfId="2913" xr:uid="{00000000-0005-0000-0000-000069330000}"/>
    <cellStyle name="20 % - Accent4 3 10 2" xfId="6469" xr:uid="{00000000-0005-0000-0000-00006A330000}"/>
    <cellStyle name="20 % - Accent4 3 10 2 2" xfId="14260" xr:uid="{00000000-0005-0000-0000-00006B330000}"/>
    <cellStyle name="20 % - Accent4 3 10 2 2 2" xfId="24492" xr:uid="{00000000-0005-0000-0000-00006C330000}"/>
    <cellStyle name="20 % - Accent4 3 10 2 2 2 2" xfId="52404" xr:uid="{00000000-0005-0000-0000-00006D330000}"/>
    <cellStyle name="20 % - Accent4 3 10 2 2 3" xfId="42172" xr:uid="{00000000-0005-0000-0000-00006E330000}"/>
    <cellStyle name="20 % - Accent4 3 10 2 3" xfId="9144" xr:uid="{00000000-0005-0000-0000-00006F330000}"/>
    <cellStyle name="20 % - Accent4 3 10 2 3 2" xfId="37056" xr:uid="{00000000-0005-0000-0000-000070330000}"/>
    <cellStyle name="20 % - Accent4 3 10 2 4" xfId="19376" xr:uid="{00000000-0005-0000-0000-000071330000}"/>
    <cellStyle name="20 % - Accent4 3 10 2 4 2" xfId="47288" xr:uid="{00000000-0005-0000-0000-000072330000}"/>
    <cellStyle name="20 % - Accent4 3 10 2 5" xfId="34390" xr:uid="{00000000-0005-0000-0000-000073330000}"/>
    <cellStyle name="20 % - Accent4 3 10 3" xfId="14259" xr:uid="{00000000-0005-0000-0000-000074330000}"/>
    <cellStyle name="20 % - Accent4 3 10 3 2" xfId="24491" xr:uid="{00000000-0005-0000-0000-000075330000}"/>
    <cellStyle name="20 % - Accent4 3 10 3 2 2" xfId="52403" xr:uid="{00000000-0005-0000-0000-000076330000}"/>
    <cellStyle name="20 % - Accent4 3 10 3 3" xfId="42171" xr:uid="{00000000-0005-0000-0000-000077330000}"/>
    <cellStyle name="20 % - Accent4 3 10 4" xfId="9143" xr:uid="{00000000-0005-0000-0000-000078330000}"/>
    <cellStyle name="20 % - Accent4 3 10 4 2" xfId="37055" xr:uid="{00000000-0005-0000-0000-000079330000}"/>
    <cellStyle name="20 % - Accent4 3 10 5" xfId="19375" xr:uid="{00000000-0005-0000-0000-00007A330000}"/>
    <cellStyle name="20 % - Accent4 3 10 5 2" xfId="47287" xr:uid="{00000000-0005-0000-0000-00007B330000}"/>
    <cellStyle name="20 % - Accent4 3 10 6" xfId="30834" xr:uid="{00000000-0005-0000-0000-00007C330000}"/>
    <cellStyle name="20 % - Accent4 3 11" xfId="755" xr:uid="{00000000-0005-0000-0000-00007D330000}"/>
    <cellStyle name="20 % - Accent4 3 11 2" xfId="4311" xr:uid="{00000000-0005-0000-0000-00007E330000}"/>
    <cellStyle name="20 % - Accent4 3 11 2 2" xfId="14261" xr:uid="{00000000-0005-0000-0000-00007F330000}"/>
    <cellStyle name="20 % - Accent4 3 11 2 2 2" xfId="42173" xr:uid="{00000000-0005-0000-0000-000080330000}"/>
    <cellStyle name="20 % - Accent4 3 11 2 3" xfId="24493" xr:uid="{00000000-0005-0000-0000-000081330000}"/>
    <cellStyle name="20 % - Accent4 3 11 2 3 2" xfId="52405" xr:uid="{00000000-0005-0000-0000-000082330000}"/>
    <cellStyle name="20 % - Accent4 3 11 2 4" xfId="32232" xr:uid="{00000000-0005-0000-0000-000083330000}"/>
    <cellStyle name="20 % - Accent4 3 11 3" xfId="9145" xr:uid="{00000000-0005-0000-0000-000084330000}"/>
    <cellStyle name="20 % - Accent4 3 11 3 2" xfId="37057" xr:uid="{00000000-0005-0000-0000-000085330000}"/>
    <cellStyle name="20 % - Accent4 3 11 4" xfId="19377" xr:uid="{00000000-0005-0000-0000-000086330000}"/>
    <cellStyle name="20 % - Accent4 3 11 4 2" xfId="47289" xr:uid="{00000000-0005-0000-0000-000087330000}"/>
    <cellStyle name="20 % - Accent4 3 11 5" xfId="28676" xr:uid="{00000000-0005-0000-0000-000088330000}"/>
    <cellStyle name="20 % - Accent4 3 12" xfId="3627" xr:uid="{00000000-0005-0000-0000-000089330000}"/>
    <cellStyle name="20 % - Accent4 3 12 2" xfId="14262" xr:uid="{00000000-0005-0000-0000-00008A330000}"/>
    <cellStyle name="20 % - Accent4 3 12 2 2" xfId="24494" xr:uid="{00000000-0005-0000-0000-00008B330000}"/>
    <cellStyle name="20 % - Accent4 3 12 2 2 2" xfId="52406" xr:uid="{00000000-0005-0000-0000-00008C330000}"/>
    <cellStyle name="20 % - Accent4 3 12 2 3" xfId="42174" xr:uid="{00000000-0005-0000-0000-00008D330000}"/>
    <cellStyle name="20 % - Accent4 3 12 3" xfId="9146" xr:uid="{00000000-0005-0000-0000-00008E330000}"/>
    <cellStyle name="20 % - Accent4 3 12 3 2" xfId="37058" xr:uid="{00000000-0005-0000-0000-00008F330000}"/>
    <cellStyle name="20 % - Accent4 3 12 4" xfId="19378" xr:uid="{00000000-0005-0000-0000-000090330000}"/>
    <cellStyle name="20 % - Accent4 3 12 4 2" xfId="47290" xr:uid="{00000000-0005-0000-0000-000091330000}"/>
    <cellStyle name="20 % - Accent4 3 12 5" xfId="31548" xr:uid="{00000000-0005-0000-0000-000092330000}"/>
    <cellStyle name="20 % - Accent4 3 13" xfId="7195" xr:uid="{00000000-0005-0000-0000-000093330000}"/>
    <cellStyle name="20 % - Accent4 3 13 2" xfId="14263" xr:uid="{00000000-0005-0000-0000-000094330000}"/>
    <cellStyle name="20 % - Accent4 3 13 2 2" xfId="24495" xr:uid="{00000000-0005-0000-0000-000095330000}"/>
    <cellStyle name="20 % - Accent4 3 13 2 2 2" xfId="52407" xr:uid="{00000000-0005-0000-0000-000096330000}"/>
    <cellStyle name="20 % - Accent4 3 13 2 3" xfId="42175" xr:uid="{00000000-0005-0000-0000-000097330000}"/>
    <cellStyle name="20 % - Accent4 3 13 3" xfId="9147" xr:uid="{00000000-0005-0000-0000-000098330000}"/>
    <cellStyle name="20 % - Accent4 3 13 3 2" xfId="37059" xr:uid="{00000000-0005-0000-0000-000099330000}"/>
    <cellStyle name="20 % - Accent4 3 13 4" xfId="19379" xr:uid="{00000000-0005-0000-0000-00009A330000}"/>
    <cellStyle name="20 % - Accent4 3 13 4 2" xfId="47291" xr:uid="{00000000-0005-0000-0000-00009B330000}"/>
    <cellStyle name="20 % - Accent4 3 13 5" xfId="35116" xr:uid="{00000000-0005-0000-0000-00009C330000}"/>
    <cellStyle name="20 % - Accent4 3 14" xfId="7821" xr:uid="{00000000-0005-0000-0000-00009D330000}"/>
    <cellStyle name="20 % - Accent4 3 14 2" xfId="12938" xr:uid="{00000000-0005-0000-0000-00009E330000}"/>
    <cellStyle name="20 % - Accent4 3 14 2 2" xfId="23170" xr:uid="{00000000-0005-0000-0000-00009F330000}"/>
    <cellStyle name="20 % - Accent4 3 14 2 2 2" xfId="51082" xr:uid="{00000000-0005-0000-0000-0000A0330000}"/>
    <cellStyle name="20 % - Accent4 3 14 2 3" xfId="40850" xr:uid="{00000000-0005-0000-0000-0000A1330000}"/>
    <cellStyle name="20 % - Accent4 3 14 3" xfId="18054" xr:uid="{00000000-0005-0000-0000-0000A2330000}"/>
    <cellStyle name="20 % - Accent4 3 14 3 2" xfId="45966" xr:uid="{00000000-0005-0000-0000-0000A3330000}"/>
    <cellStyle name="20 % - Accent4 3 14 4" xfId="35734" xr:uid="{00000000-0005-0000-0000-0000A4330000}"/>
    <cellStyle name="20 % - Accent4 3 15" xfId="12642" xr:uid="{00000000-0005-0000-0000-0000A5330000}"/>
    <cellStyle name="20 % - Accent4 3 15 2" xfId="22874" xr:uid="{00000000-0005-0000-0000-0000A6330000}"/>
    <cellStyle name="20 % - Accent4 3 15 2 2" xfId="50786" xr:uid="{00000000-0005-0000-0000-0000A7330000}"/>
    <cellStyle name="20 % - Accent4 3 15 3" xfId="40554" xr:uid="{00000000-0005-0000-0000-0000A8330000}"/>
    <cellStyle name="20 % - Accent4 3 16" xfId="7521" xr:uid="{00000000-0005-0000-0000-0000A9330000}"/>
    <cellStyle name="20 % - Accent4 3 16 2" xfId="35438" xr:uid="{00000000-0005-0000-0000-0000AA330000}"/>
    <cellStyle name="20 % - Accent4 3 17" xfId="17758" xr:uid="{00000000-0005-0000-0000-0000AB330000}"/>
    <cellStyle name="20 % - Accent4 3 17 2" xfId="45670" xr:uid="{00000000-0005-0000-0000-0000AC330000}"/>
    <cellStyle name="20 % - Accent4 3 18" xfId="27992" xr:uid="{00000000-0005-0000-0000-0000AD330000}"/>
    <cellStyle name="20 % - Accent4 3 2" xfId="293" xr:uid="{00000000-0005-0000-0000-0000AE330000}"/>
    <cellStyle name="20 % - Accent4 3 2 10" xfId="7363" xr:uid="{00000000-0005-0000-0000-0000AF330000}"/>
    <cellStyle name="20 % - Accent4 3 2 10 2" xfId="14264" xr:uid="{00000000-0005-0000-0000-0000B0330000}"/>
    <cellStyle name="20 % - Accent4 3 2 10 2 2" xfId="24496" xr:uid="{00000000-0005-0000-0000-0000B1330000}"/>
    <cellStyle name="20 % - Accent4 3 2 10 2 2 2" xfId="52408" xr:uid="{00000000-0005-0000-0000-0000B2330000}"/>
    <cellStyle name="20 % - Accent4 3 2 10 2 3" xfId="42176" xr:uid="{00000000-0005-0000-0000-0000B3330000}"/>
    <cellStyle name="20 % - Accent4 3 2 10 3" xfId="9148" xr:uid="{00000000-0005-0000-0000-0000B4330000}"/>
    <cellStyle name="20 % - Accent4 3 2 10 3 2" xfId="37060" xr:uid="{00000000-0005-0000-0000-0000B5330000}"/>
    <cellStyle name="20 % - Accent4 3 2 10 4" xfId="19380" xr:uid="{00000000-0005-0000-0000-0000B6330000}"/>
    <cellStyle name="20 % - Accent4 3 2 10 4 2" xfId="47292" xr:uid="{00000000-0005-0000-0000-0000B7330000}"/>
    <cellStyle name="20 % - Accent4 3 2 10 5" xfId="35284" xr:uid="{00000000-0005-0000-0000-0000B8330000}"/>
    <cellStyle name="20 % - Accent4 3 2 11" xfId="9149" xr:uid="{00000000-0005-0000-0000-0000B9330000}"/>
    <cellStyle name="20 % - Accent4 3 2 11 2" xfId="14265" xr:uid="{00000000-0005-0000-0000-0000BA330000}"/>
    <cellStyle name="20 % - Accent4 3 2 11 2 2" xfId="24497" xr:uid="{00000000-0005-0000-0000-0000BB330000}"/>
    <cellStyle name="20 % - Accent4 3 2 11 2 2 2" xfId="52409" xr:uid="{00000000-0005-0000-0000-0000BC330000}"/>
    <cellStyle name="20 % - Accent4 3 2 11 2 3" xfId="42177" xr:uid="{00000000-0005-0000-0000-0000BD330000}"/>
    <cellStyle name="20 % - Accent4 3 2 11 3" xfId="19381" xr:uid="{00000000-0005-0000-0000-0000BE330000}"/>
    <cellStyle name="20 % - Accent4 3 2 11 3 2" xfId="47293" xr:uid="{00000000-0005-0000-0000-0000BF330000}"/>
    <cellStyle name="20 % - Accent4 3 2 11 4" xfId="37061" xr:uid="{00000000-0005-0000-0000-0000C0330000}"/>
    <cellStyle name="20 % - Accent4 3 2 12" xfId="7949" xr:uid="{00000000-0005-0000-0000-0000C1330000}"/>
    <cellStyle name="20 % - Accent4 3 2 12 2" xfId="13065" xr:uid="{00000000-0005-0000-0000-0000C2330000}"/>
    <cellStyle name="20 % - Accent4 3 2 12 2 2" xfId="23297" xr:uid="{00000000-0005-0000-0000-0000C3330000}"/>
    <cellStyle name="20 % - Accent4 3 2 12 2 2 2" xfId="51209" xr:uid="{00000000-0005-0000-0000-0000C4330000}"/>
    <cellStyle name="20 % - Accent4 3 2 12 2 3" xfId="40977" xr:uid="{00000000-0005-0000-0000-0000C5330000}"/>
    <cellStyle name="20 % - Accent4 3 2 12 3" xfId="18181" xr:uid="{00000000-0005-0000-0000-0000C6330000}"/>
    <cellStyle name="20 % - Accent4 3 2 12 3 2" xfId="46093" xr:uid="{00000000-0005-0000-0000-0000C7330000}"/>
    <cellStyle name="20 % - Accent4 3 2 12 4" xfId="35861" xr:uid="{00000000-0005-0000-0000-0000C8330000}"/>
    <cellStyle name="20 % - Accent4 3 2 13" xfId="12810" xr:uid="{00000000-0005-0000-0000-0000C9330000}"/>
    <cellStyle name="20 % - Accent4 3 2 13 2" xfId="23042" xr:uid="{00000000-0005-0000-0000-0000CA330000}"/>
    <cellStyle name="20 % - Accent4 3 2 13 2 2" xfId="50954" xr:uid="{00000000-0005-0000-0000-0000CB330000}"/>
    <cellStyle name="20 % - Accent4 3 2 13 3" xfId="40722" xr:uid="{00000000-0005-0000-0000-0000CC330000}"/>
    <cellStyle name="20 % - Accent4 3 2 14" xfId="7689" xr:uid="{00000000-0005-0000-0000-0000CD330000}"/>
    <cellStyle name="20 % - Accent4 3 2 14 2" xfId="35606" xr:uid="{00000000-0005-0000-0000-0000CE330000}"/>
    <cellStyle name="20 % - Accent4 3 2 15" xfId="17926" xr:uid="{00000000-0005-0000-0000-0000CF330000}"/>
    <cellStyle name="20 % - Accent4 3 2 15 2" xfId="45838" xr:uid="{00000000-0005-0000-0000-0000D0330000}"/>
    <cellStyle name="20 % - Accent4 3 2 16" xfId="28214" xr:uid="{00000000-0005-0000-0000-0000D1330000}"/>
    <cellStyle name="20 % - Accent4 3 2 2" xfId="657" xr:uid="{00000000-0005-0000-0000-0000D2330000}"/>
    <cellStyle name="20 % - Accent4 3 2 2 2" xfId="2799" xr:uid="{00000000-0005-0000-0000-0000D3330000}"/>
    <cellStyle name="20 % - Accent4 3 2 2 2 2" xfId="6355" xr:uid="{00000000-0005-0000-0000-0000D4330000}"/>
    <cellStyle name="20 % - Accent4 3 2 2 2 2 2" xfId="14267" xr:uid="{00000000-0005-0000-0000-0000D5330000}"/>
    <cellStyle name="20 % - Accent4 3 2 2 2 2 2 2" xfId="42179" xr:uid="{00000000-0005-0000-0000-0000D6330000}"/>
    <cellStyle name="20 % - Accent4 3 2 2 2 2 3" xfId="24499" xr:uid="{00000000-0005-0000-0000-0000D7330000}"/>
    <cellStyle name="20 % - Accent4 3 2 2 2 2 3 2" xfId="52411" xr:uid="{00000000-0005-0000-0000-0000D8330000}"/>
    <cellStyle name="20 % - Accent4 3 2 2 2 2 4" xfId="34276" xr:uid="{00000000-0005-0000-0000-0000D9330000}"/>
    <cellStyle name="20 % - Accent4 3 2 2 2 3" xfId="9151" xr:uid="{00000000-0005-0000-0000-0000DA330000}"/>
    <cellStyle name="20 % - Accent4 3 2 2 2 3 2" xfId="37063" xr:uid="{00000000-0005-0000-0000-0000DB330000}"/>
    <cellStyle name="20 % - Accent4 3 2 2 2 4" xfId="19383" xr:uid="{00000000-0005-0000-0000-0000DC330000}"/>
    <cellStyle name="20 % - Accent4 3 2 2 2 4 2" xfId="47295" xr:uid="{00000000-0005-0000-0000-0000DD330000}"/>
    <cellStyle name="20 % - Accent4 3 2 2 2 5" xfId="30720" xr:uid="{00000000-0005-0000-0000-0000DE330000}"/>
    <cellStyle name="20 % - Accent4 3 2 2 3" xfId="3499" xr:uid="{00000000-0005-0000-0000-0000DF330000}"/>
    <cellStyle name="20 % - Accent4 3 2 2 3 2" xfId="7055" xr:uid="{00000000-0005-0000-0000-0000E0330000}"/>
    <cellStyle name="20 % - Accent4 3 2 2 3 2 2" xfId="34976" xr:uid="{00000000-0005-0000-0000-0000E1330000}"/>
    <cellStyle name="20 % - Accent4 3 2 2 3 3" xfId="14266" xr:uid="{00000000-0005-0000-0000-0000E2330000}"/>
    <cellStyle name="20 % - Accent4 3 2 2 3 3 2" xfId="42178" xr:uid="{00000000-0005-0000-0000-0000E3330000}"/>
    <cellStyle name="20 % - Accent4 3 2 2 3 4" xfId="24498" xr:uid="{00000000-0005-0000-0000-0000E4330000}"/>
    <cellStyle name="20 % - Accent4 3 2 2 3 4 2" xfId="52410" xr:uid="{00000000-0005-0000-0000-0000E5330000}"/>
    <cellStyle name="20 % - Accent4 3 2 2 3 5" xfId="31420" xr:uid="{00000000-0005-0000-0000-0000E6330000}"/>
    <cellStyle name="20 % - Accent4 3 2 2 4" xfId="1077" xr:uid="{00000000-0005-0000-0000-0000E7330000}"/>
    <cellStyle name="20 % - Accent4 3 2 2 4 2" xfId="4633" xr:uid="{00000000-0005-0000-0000-0000E8330000}"/>
    <cellStyle name="20 % - Accent4 3 2 2 4 2 2" xfId="32554" xr:uid="{00000000-0005-0000-0000-0000E9330000}"/>
    <cellStyle name="20 % - Accent4 3 2 2 4 3" xfId="28998" xr:uid="{00000000-0005-0000-0000-0000EA330000}"/>
    <cellStyle name="20 % - Accent4 3 2 2 5" xfId="4213" xr:uid="{00000000-0005-0000-0000-0000EB330000}"/>
    <cellStyle name="20 % - Accent4 3 2 2 5 2" xfId="32134" xr:uid="{00000000-0005-0000-0000-0000EC330000}"/>
    <cellStyle name="20 % - Accent4 3 2 2 6" xfId="9150" xr:uid="{00000000-0005-0000-0000-0000ED330000}"/>
    <cellStyle name="20 % - Accent4 3 2 2 6 2" xfId="37062" xr:uid="{00000000-0005-0000-0000-0000EE330000}"/>
    <cellStyle name="20 % - Accent4 3 2 2 7" xfId="19382" xr:uid="{00000000-0005-0000-0000-0000EF330000}"/>
    <cellStyle name="20 % - Accent4 3 2 2 7 2" xfId="47294" xr:uid="{00000000-0005-0000-0000-0000F0330000}"/>
    <cellStyle name="20 % - Accent4 3 2 2 8" xfId="28578" xr:uid="{00000000-0005-0000-0000-0000F1330000}"/>
    <cellStyle name="20 % - Accent4 3 2 3" xfId="1315" xr:uid="{00000000-0005-0000-0000-0000F2330000}"/>
    <cellStyle name="20 % - Accent4 3 2 3 2" xfId="4871" xr:uid="{00000000-0005-0000-0000-0000F3330000}"/>
    <cellStyle name="20 % - Accent4 3 2 3 2 2" xfId="14269" xr:uid="{00000000-0005-0000-0000-0000F4330000}"/>
    <cellStyle name="20 % - Accent4 3 2 3 2 2 2" xfId="24501" xr:uid="{00000000-0005-0000-0000-0000F5330000}"/>
    <cellStyle name="20 % - Accent4 3 2 3 2 2 2 2" xfId="52413" xr:uid="{00000000-0005-0000-0000-0000F6330000}"/>
    <cellStyle name="20 % - Accent4 3 2 3 2 2 3" xfId="42181" xr:uid="{00000000-0005-0000-0000-0000F7330000}"/>
    <cellStyle name="20 % - Accent4 3 2 3 2 3" xfId="9153" xr:uid="{00000000-0005-0000-0000-0000F8330000}"/>
    <cellStyle name="20 % - Accent4 3 2 3 2 3 2" xfId="37065" xr:uid="{00000000-0005-0000-0000-0000F9330000}"/>
    <cellStyle name="20 % - Accent4 3 2 3 2 4" xfId="19385" xr:uid="{00000000-0005-0000-0000-0000FA330000}"/>
    <cellStyle name="20 % - Accent4 3 2 3 2 4 2" xfId="47297" xr:uid="{00000000-0005-0000-0000-0000FB330000}"/>
    <cellStyle name="20 % - Accent4 3 2 3 2 5" xfId="32792" xr:uid="{00000000-0005-0000-0000-0000FC330000}"/>
    <cellStyle name="20 % - Accent4 3 2 3 3" xfId="14268" xr:uid="{00000000-0005-0000-0000-0000FD330000}"/>
    <cellStyle name="20 % - Accent4 3 2 3 3 2" xfId="24500" xr:uid="{00000000-0005-0000-0000-0000FE330000}"/>
    <cellStyle name="20 % - Accent4 3 2 3 3 2 2" xfId="52412" xr:uid="{00000000-0005-0000-0000-0000FF330000}"/>
    <cellStyle name="20 % - Accent4 3 2 3 3 3" xfId="42180" xr:uid="{00000000-0005-0000-0000-000000340000}"/>
    <cellStyle name="20 % - Accent4 3 2 3 4" xfId="9152" xr:uid="{00000000-0005-0000-0000-000001340000}"/>
    <cellStyle name="20 % - Accent4 3 2 3 4 2" xfId="37064" xr:uid="{00000000-0005-0000-0000-000002340000}"/>
    <cellStyle name="20 % - Accent4 3 2 3 5" xfId="19384" xr:uid="{00000000-0005-0000-0000-000003340000}"/>
    <cellStyle name="20 % - Accent4 3 2 3 5 2" xfId="47296" xr:uid="{00000000-0005-0000-0000-000004340000}"/>
    <cellStyle name="20 % - Accent4 3 2 3 6" xfId="29236" xr:uid="{00000000-0005-0000-0000-000005340000}"/>
    <cellStyle name="20 % - Accent4 3 2 4" xfId="1623" xr:uid="{00000000-0005-0000-0000-000006340000}"/>
    <cellStyle name="20 % - Accent4 3 2 4 2" xfId="5179" xr:uid="{00000000-0005-0000-0000-000007340000}"/>
    <cellStyle name="20 % - Accent4 3 2 4 2 2" xfId="14271" xr:uid="{00000000-0005-0000-0000-000008340000}"/>
    <cellStyle name="20 % - Accent4 3 2 4 2 2 2" xfId="24503" xr:uid="{00000000-0005-0000-0000-000009340000}"/>
    <cellStyle name="20 % - Accent4 3 2 4 2 2 2 2" xfId="52415" xr:uid="{00000000-0005-0000-0000-00000A340000}"/>
    <cellStyle name="20 % - Accent4 3 2 4 2 2 3" xfId="42183" xr:uid="{00000000-0005-0000-0000-00000B340000}"/>
    <cellStyle name="20 % - Accent4 3 2 4 2 3" xfId="9155" xr:uid="{00000000-0005-0000-0000-00000C340000}"/>
    <cellStyle name="20 % - Accent4 3 2 4 2 3 2" xfId="37067" xr:uid="{00000000-0005-0000-0000-00000D340000}"/>
    <cellStyle name="20 % - Accent4 3 2 4 2 4" xfId="19387" xr:uid="{00000000-0005-0000-0000-00000E340000}"/>
    <cellStyle name="20 % - Accent4 3 2 4 2 4 2" xfId="47299" xr:uid="{00000000-0005-0000-0000-00000F340000}"/>
    <cellStyle name="20 % - Accent4 3 2 4 2 5" xfId="33100" xr:uid="{00000000-0005-0000-0000-000010340000}"/>
    <cellStyle name="20 % - Accent4 3 2 4 3" xfId="14270" xr:uid="{00000000-0005-0000-0000-000011340000}"/>
    <cellStyle name="20 % - Accent4 3 2 4 3 2" xfId="24502" xr:uid="{00000000-0005-0000-0000-000012340000}"/>
    <cellStyle name="20 % - Accent4 3 2 4 3 2 2" xfId="52414" xr:uid="{00000000-0005-0000-0000-000013340000}"/>
    <cellStyle name="20 % - Accent4 3 2 4 3 3" xfId="42182" xr:uid="{00000000-0005-0000-0000-000014340000}"/>
    <cellStyle name="20 % - Accent4 3 2 4 4" xfId="9154" xr:uid="{00000000-0005-0000-0000-000015340000}"/>
    <cellStyle name="20 % - Accent4 3 2 4 4 2" xfId="37066" xr:uid="{00000000-0005-0000-0000-000016340000}"/>
    <cellStyle name="20 % - Accent4 3 2 4 5" xfId="19386" xr:uid="{00000000-0005-0000-0000-000017340000}"/>
    <cellStyle name="20 % - Accent4 3 2 4 5 2" xfId="47298" xr:uid="{00000000-0005-0000-0000-000018340000}"/>
    <cellStyle name="20 % - Accent4 3 2 4 6" xfId="29544" xr:uid="{00000000-0005-0000-0000-000019340000}"/>
    <cellStyle name="20 % - Accent4 3 2 5" xfId="2029" xr:uid="{00000000-0005-0000-0000-00001A340000}"/>
    <cellStyle name="20 % - Accent4 3 2 5 2" xfId="5585" xr:uid="{00000000-0005-0000-0000-00001B340000}"/>
    <cellStyle name="20 % - Accent4 3 2 5 2 2" xfId="14273" xr:uid="{00000000-0005-0000-0000-00001C340000}"/>
    <cellStyle name="20 % - Accent4 3 2 5 2 2 2" xfId="24505" xr:uid="{00000000-0005-0000-0000-00001D340000}"/>
    <cellStyle name="20 % - Accent4 3 2 5 2 2 2 2" xfId="52417" xr:uid="{00000000-0005-0000-0000-00001E340000}"/>
    <cellStyle name="20 % - Accent4 3 2 5 2 2 3" xfId="42185" xr:uid="{00000000-0005-0000-0000-00001F340000}"/>
    <cellStyle name="20 % - Accent4 3 2 5 2 3" xfId="9157" xr:uid="{00000000-0005-0000-0000-000020340000}"/>
    <cellStyle name="20 % - Accent4 3 2 5 2 3 2" xfId="37069" xr:uid="{00000000-0005-0000-0000-000021340000}"/>
    <cellStyle name="20 % - Accent4 3 2 5 2 4" xfId="19389" xr:uid="{00000000-0005-0000-0000-000022340000}"/>
    <cellStyle name="20 % - Accent4 3 2 5 2 4 2" xfId="47301" xr:uid="{00000000-0005-0000-0000-000023340000}"/>
    <cellStyle name="20 % - Accent4 3 2 5 2 5" xfId="33506" xr:uid="{00000000-0005-0000-0000-000024340000}"/>
    <cellStyle name="20 % - Accent4 3 2 5 3" xfId="14272" xr:uid="{00000000-0005-0000-0000-000025340000}"/>
    <cellStyle name="20 % - Accent4 3 2 5 3 2" xfId="24504" xr:uid="{00000000-0005-0000-0000-000026340000}"/>
    <cellStyle name="20 % - Accent4 3 2 5 3 2 2" xfId="52416" xr:uid="{00000000-0005-0000-0000-000027340000}"/>
    <cellStyle name="20 % - Accent4 3 2 5 3 3" xfId="42184" xr:uid="{00000000-0005-0000-0000-000028340000}"/>
    <cellStyle name="20 % - Accent4 3 2 5 4" xfId="9156" xr:uid="{00000000-0005-0000-0000-000029340000}"/>
    <cellStyle name="20 % - Accent4 3 2 5 4 2" xfId="37068" xr:uid="{00000000-0005-0000-0000-00002A340000}"/>
    <cellStyle name="20 % - Accent4 3 2 5 5" xfId="19388" xr:uid="{00000000-0005-0000-0000-00002B340000}"/>
    <cellStyle name="20 % - Accent4 3 2 5 5 2" xfId="47300" xr:uid="{00000000-0005-0000-0000-00002C340000}"/>
    <cellStyle name="20 % - Accent4 3 2 5 6" xfId="29950" xr:uid="{00000000-0005-0000-0000-00002D340000}"/>
    <cellStyle name="20 % - Accent4 3 2 6" xfId="2435" xr:uid="{00000000-0005-0000-0000-00002E340000}"/>
    <cellStyle name="20 % - Accent4 3 2 6 2" xfId="5991" xr:uid="{00000000-0005-0000-0000-00002F340000}"/>
    <cellStyle name="20 % - Accent4 3 2 6 2 2" xfId="14275" xr:uid="{00000000-0005-0000-0000-000030340000}"/>
    <cellStyle name="20 % - Accent4 3 2 6 2 2 2" xfId="24507" xr:uid="{00000000-0005-0000-0000-000031340000}"/>
    <cellStyle name="20 % - Accent4 3 2 6 2 2 2 2" xfId="52419" xr:uid="{00000000-0005-0000-0000-000032340000}"/>
    <cellStyle name="20 % - Accent4 3 2 6 2 2 3" xfId="42187" xr:uid="{00000000-0005-0000-0000-000033340000}"/>
    <cellStyle name="20 % - Accent4 3 2 6 2 3" xfId="9159" xr:uid="{00000000-0005-0000-0000-000034340000}"/>
    <cellStyle name="20 % - Accent4 3 2 6 2 3 2" xfId="37071" xr:uid="{00000000-0005-0000-0000-000035340000}"/>
    <cellStyle name="20 % - Accent4 3 2 6 2 4" xfId="19391" xr:uid="{00000000-0005-0000-0000-000036340000}"/>
    <cellStyle name="20 % - Accent4 3 2 6 2 4 2" xfId="47303" xr:uid="{00000000-0005-0000-0000-000037340000}"/>
    <cellStyle name="20 % - Accent4 3 2 6 2 5" xfId="33912" xr:uid="{00000000-0005-0000-0000-000038340000}"/>
    <cellStyle name="20 % - Accent4 3 2 6 3" xfId="14274" xr:uid="{00000000-0005-0000-0000-000039340000}"/>
    <cellStyle name="20 % - Accent4 3 2 6 3 2" xfId="24506" xr:uid="{00000000-0005-0000-0000-00003A340000}"/>
    <cellStyle name="20 % - Accent4 3 2 6 3 2 2" xfId="52418" xr:uid="{00000000-0005-0000-0000-00003B340000}"/>
    <cellStyle name="20 % - Accent4 3 2 6 3 3" xfId="42186" xr:uid="{00000000-0005-0000-0000-00003C340000}"/>
    <cellStyle name="20 % - Accent4 3 2 6 4" xfId="9158" xr:uid="{00000000-0005-0000-0000-00003D340000}"/>
    <cellStyle name="20 % - Accent4 3 2 6 4 2" xfId="37070" xr:uid="{00000000-0005-0000-0000-00003E340000}"/>
    <cellStyle name="20 % - Accent4 3 2 6 5" xfId="19390" xr:uid="{00000000-0005-0000-0000-00003F340000}"/>
    <cellStyle name="20 % - Accent4 3 2 6 5 2" xfId="47302" xr:uid="{00000000-0005-0000-0000-000040340000}"/>
    <cellStyle name="20 % - Accent4 3 2 6 6" xfId="30356" xr:uid="{00000000-0005-0000-0000-000041340000}"/>
    <cellStyle name="20 % - Accent4 3 2 7" xfId="3135" xr:uid="{00000000-0005-0000-0000-000042340000}"/>
    <cellStyle name="20 % - Accent4 3 2 7 2" xfId="6691" xr:uid="{00000000-0005-0000-0000-000043340000}"/>
    <cellStyle name="20 % - Accent4 3 2 7 2 2" xfId="14277" xr:uid="{00000000-0005-0000-0000-000044340000}"/>
    <cellStyle name="20 % - Accent4 3 2 7 2 2 2" xfId="24509" xr:uid="{00000000-0005-0000-0000-000045340000}"/>
    <cellStyle name="20 % - Accent4 3 2 7 2 2 2 2" xfId="52421" xr:uid="{00000000-0005-0000-0000-000046340000}"/>
    <cellStyle name="20 % - Accent4 3 2 7 2 2 3" xfId="42189" xr:uid="{00000000-0005-0000-0000-000047340000}"/>
    <cellStyle name="20 % - Accent4 3 2 7 2 3" xfId="9161" xr:uid="{00000000-0005-0000-0000-000048340000}"/>
    <cellStyle name="20 % - Accent4 3 2 7 2 3 2" xfId="37073" xr:uid="{00000000-0005-0000-0000-000049340000}"/>
    <cellStyle name="20 % - Accent4 3 2 7 2 4" xfId="19393" xr:uid="{00000000-0005-0000-0000-00004A340000}"/>
    <cellStyle name="20 % - Accent4 3 2 7 2 4 2" xfId="47305" xr:uid="{00000000-0005-0000-0000-00004B340000}"/>
    <cellStyle name="20 % - Accent4 3 2 7 2 5" xfId="34612" xr:uid="{00000000-0005-0000-0000-00004C340000}"/>
    <cellStyle name="20 % - Accent4 3 2 7 3" xfId="14276" xr:uid="{00000000-0005-0000-0000-00004D340000}"/>
    <cellStyle name="20 % - Accent4 3 2 7 3 2" xfId="24508" xr:uid="{00000000-0005-0000-0000-00004E340000}"/>
    <cellStyle name="20 % - Accent4 3 2 7 3 2 2" xfId="52420" xr:uid="{00000000-0005-0000-0000-00004F340000}"/>
    <cellStyle name="20 % - Accent4 3 2 7 3 3" xfId="42188" xr:uid="{00000000-0005-0000-0000-000050340000}"/>
    <cellStyle name="20 % - Accent4 3 2 7 4" xfId="9160" xr:uid="{00000000-0005-0000-0000-000051340000}"/>
    <cellStyle name="20 % - Accent4 3 2 7 4 2" xfId="37072" xr:uid="{00000000-0005-0000-0000-000052340000}"/>
    <cellStyle name="20 % - Accent4 3 2 7 5" xfId="19392" xr:uid="{00000000-0005-0000-0000-000053340000}"/>
    <cellStyle name="20 % - Accent4 3 2 7 5 2" xfId="47304" xr:uid="{00000000-0005-0000-0000-000054340000}"/>
    <cellStyle name="20 % - Accent4 3 2 7 6" xfId="31056" xr:uid="{00000000-0005-0000-0000-000055340000}"/>
    <cellStyle name="20 % - Accent4 3 2 8" xfId="813" xr:uid="{00000000-0005-0000-0000-000056340000}"/>
    <cellStyle name="20 % - Accent4 3 2 8 2" xfId="4369" xr:uid="{00000000-0005-0000-0000-000057340000}"/>
    <cellStyle name="20 % - Accent4 3 2 8 2 2" xfId="14279" xr:uid="{00000000-0005-0000-0000-000058340000}"/>
    <cellStyle name="20 % - Accent4 3 2 8 2 2 2" xfId="24511" xr:uid="{00000000-0005-0000-0000-000059340000}"/>
    <cellStyle name="20 % - Accent4 3 2 8 2 2 2 2" xfId="52423" xr:uid="{00000000-0005-0000-0000-00005A340000}"/>
    <cellStyle name="20 % - Accent4 3 2 8 2 2 3" xfId="42191" xr:uid="{00000000-0005-0000-0000-00005B340000}"/>
    <cellStyle name="20 % - Accent4 3 2 8 2 3" xfId="9163" xr:uid="{00000000-0005-0000-0000-00005C340000}"/>
    <cellStyle name="20 % - Accent4 3 2 8 2 3 2" xfId="37075" xr:uid="{00000000-0005-0000-0000-00005D340000}"/>
    <cellStyle name="20 % - Accent4 3 2 8 2 4" xfId="19395" xr:uid="{00000000-0005-0000-0000-00005E340000}"/>
    <cellStyle name="20 % - Accent4 3 2 8 2 4 2" xfId="47307" xr:uid="{00000000-0005-0000-0000-00005F340000}"/>
    <cellStyle name="20 % - Accent4 3 2 8 2 5" xfId="32290" xr:uid="{00000000-0005-0000-0000-000060340000}"/>
    <cellStyle name="20 % - Accent4 3 2 8 3" xfId="14278" xr:uid="{00000000-0005-0000-0000-000061340000}"/>
    <cellStyle name="20 % - Accent4 3 2 8 3 2" xfId="24510" xr:uid="{00000000-0005-0000-0000-000062340000}"/>
    <cellStyle name="20 % - Accent4 3 2 8 3 2 2" xfId="52422" xr:uid="{00000000-0005-0000-0000-000063340000}"/>
    <cellStyle name="20 % - Accent4 3 2 8 3 3" xfId="42190" xr:uid="{00000000-0005-0000-0000-000064340000}"/>
    <cellStyle name="20 % - Accent4 3 2 8 4" xfId="9162" xr:uid="{00000000-0005-0000-0000-000065340000}"/>
    <cellStyle name="20 % - Accent4 3 2 8 4 2" xfId="37074" xr:uid="{00000000-0005-0000-0000-000066340000}"/>
    <cellStyle name="20 % - Accent4 3 2 8 5" xfId="19394" xr:uid="{00000000-0005-0000-0000-000067340000}"/>
    <cellStyle name="20 % - Accent4 3 2 8 5 2" xfId="47306" xr:uid="{00000000-0005-0000-0000-000068340000}"/>
    <cellStyle name="20 % - Accent4 3 2 8 6" xfId="28734" xr:uid="{00000000-0005-0000-0000-000069340000}"/>
    <cellStyle name="20 % - Accent4 3 2 9" xfId="3849" xr:uid="{00000000-0005-0000-0000-00006A340000}"/>
    <cellStyle name="20 % - Accent4 3 2 9 2" xfId="14280" xr:uid="{00000000-0005-0000-0000-00006B340000}"/>
    <cellStyle name="20 % - Accent4 3 2 9 2 2" xfId="24512" xr:uid="{00000000-0005-0000-0000-00006C340000}"/>
    <cellStyle name="20 % - Accent4 3 2 9 2 2 2" xfId="52424" xr:uid="{00000000-0005-0000-0000-00006D340000}"/>
    <cellStyle name="20 % - Accent4 3 2 9 2 3" xfId="42192" xr:uid="{00000000-0005-0000-0000-00006E340000}"/>
    <cellStyle name="20 % - Accent4 3 2 9 3" xfId="9164" xr:uid="{00000000-0005-0000-0000-00006F340000}"/>
    <cellStyle name="20 % - Accent4 3 2 9 3 2" xfId="37076" xr:uid="{00000000-0005-0000-0000-000070340000}"/>
    <cellStyle name="20 % - Accent4 3 2 9 4" xfId="19396" xr:uid="{00000000-0005-0000-0000-000071340000}"/>
    <cellStyle name="20 % - Accent4 3 2 9 4 2" xfId="47308" xr:uid="{00000000-0005-0000-0000-000072340000}"/>
    <cellStyle name="20 % - Accent4 3 2 9 5" xfId="31770" xr:uid="{00000000-0005-0000-0000-000073340000}"/>
    <cellStyle name="20 % - Accent4 3 3" xfId="209" xr:uid="{00000000-0005-0000-0000-000074340000}"/>
    <cellStyle name="20 % - Accent4 3 3 10" xfId="7950" xr:uid="{00000000-0005-0000-0000-000075340000}"/>
    <cellStyle name="20 % - Accent4 3 3 10 2" xfId="13066" xr:uid="{00000000-0005-0000-0000-000076340000}"/>
    <cellStyle name="20 % - Accent4 3 3 10 2 2" xfId="23298" xr:uid="{00000000-0005-0000-0000-000077340000}"/>
    <cellStyle name="20 % - Accent4 3 3 10 2 2 2" xfId="51210" xr:uid="{00000000-0005-0000-0000-000078340000}"/>
    <cellStyle name="20 % - Accent4 3 3 10 2 3" xfId="40978" xr:uid="{00000000-0005-0000-0000-000079340000}"/>
    <cellStyle name="20 % - Accent4 3 3 10 3" xfId="18182" xr:uid="{00000000-0005-0000-0000-00007A340000}"/>
    <cellStyle name="20 % - Accent4 3 3 10 3 2" xfId="46094" xr:uid="{00000000-0005-0000-0000-00007B340000}"/>
    <cellStyle name="20 % - Accent4 3 3 10 4" xfId="35862" xr:uid="{00000000-0005-0000-0000-00007C340000}"/>
    <cellStyle name="20 % - Accent4 3 3 11" xfId="12726" xr:uid="{00000000-0005-0000-0000-00007D340000}"/>
    <cellStyle name="20 % - Accent4 3 3 11 2" xfId="22958" xr:uid="{00000000-0005-0000-0000-00007E340000}"/>
    <cellStyle name="20 % - Accent4 3 3 11 2 2" xfId="50870" xr:uid="{00000000-0005-0000-0000-00007F340000}"/>
    <cellStyle name="20 % - Accent4 3 3 11 3" xfId="40638" xr:uid="{00000000-0005-0000-0000-000080340000}"/>
    <cellStyle name="20 % - Accent4 3 3 12" xfId="7605" xr:uid="{00000000-0005-0000-0000-000081340000}"/>
    <cellStyle name="20 % - Accent4 3 3 12 2" xfId="35522" xr:uid="{00000000-0005-0000-0000-000082340000}"/>
    <cellStyle name="20 % - Accent4 3 3 13" xfId="17842" xr:uid="{00000000-0005-0000-0000-000083340000}"/>
    <cellStyle name="20 % - Accent4 3 3 13 2" xfId="45754" xr:uid="{00000000-0005-0000-0000-000084340000}"/>
    <cellStyle name="20 % - Accent4 3 3 14" xfId="28130" xr:uid="{00000000-0005-0000-0000-000085340000}"/>
    <cellStyle name="20 % - Accent4 3 3 2" xfId="573" xr:uid="{00000000-0005-0000-0000-000086340000}"/>
    <cellStyle name="20 % - Accent4 3 3 2 2" xfId="2715" xr:uid="{00000000-0005-0000-0000-000087340000}"/>
    <cellStyle name="20 % - Accent4 3 3 2 2 2" xfId="6271" xr:uid="{00000000-0005-0000-0000-000088340000}"/>
    <cellStyle name="20 % - Accent4 3 3 2 2 2 2" xfId="14282" xr:uid="{00000000-0005-0000-0000-000089340000}"/>
    <cellStyle name="20 % - Accent4 3 3 2 2 2 2 2" xfId="42194" xr:uid="{00000000-0005-0000-0000-00008A340000}"/>
    <cellStyle name="20 % - Accent4 3 3 2 2 2 3" xfId="24514" xr:uid="{00000000-0005-0000-0000-00008B340000}"/>
    <cellStyle name="20 % - Accent4 3 3 2 2 2 3 2" xfId="52426" xr:uid="{00000000-0005-0000-0000-00008C340000}"/>
    <cellStyle name="20 % - Accent4 3 3 2 2 2 4" xfId="34192" xr:uid="{00000000-0005-0000-0000-00008D340000}"/>
    <cellStyle name="20 % - Accent4 3 3 2 2 3" xfId="9166" xr:uid="{00000000-0005-0000-0000-00008E340000}"/>
    <cellStyle name="20 % - Accent4 3 3 2 2 3 2" xfId="37078" xr:uid="{00000000-0005-0000-0000-00008F340000}"/>
    <cellStyle name="20 % - Accent4 3 3 2 2 4" xfId="19398" xr:uid="{00000000-0005-0000-0000-000090340000}"/>
    <cellStyle name="20 % - Accent4 3 3 2 2 4 2" xfId="47310" xr:uid="{00000000-0005-0000-0000-000091340000}"/>
    <cellStyle name="20 % - Accent4 3 3 2 2 5" xfId="30636" xr:uid="{00000000-0005-0000-0000-000092340000}"/>
    <cellStyle name="20 % - Accent4 3 3 2 3" xfId="3415" xr:uid="{00000000-0005-0000-0000-000093340000}"/>
    <cellStyle name="20 % - Accent4 3 3 2 3 2" xfId="6971" xr:uid="{00000000-0005-0000-0000-000094340000}"/>
    <cellStyle name="20 % - Accent4 3 3 2 3 2 2" xfId="34892" xr:uid="{00000000-0005-0000-0000-000095340000}"/>
    <cellStyle name="20 % - Accent4 3 3 2 3 3" xfId="14281" xr:uid="{00000000-0005-0000-0000-000096340000}"/>
    <cellStyle name="20 % - Accent4 3 3 2 3 3 2" xfId="42193" xr:uid="{00000000-0005-0000-0000-000097340000}"/>
    <cellStyle name="20 % - Accent4 3 3 2 3 4" xfId="24513" xr:uid="{00000000-0005-0000-0000-000098340000}"/>
    <cellStyle name="20 % - Accent4 3 3 2 3 4 2" xfId="52425" xr:uid="{00000000-0005-0000-0000-000099340000}"/>
    <cellStyle name="20 % - Accent4 3 3 2 3 5" xfId="31336" xr:uid="{00000000-0005-0000-0000-00009A340000}"/>
    <cellStyle name="20 % - Accent4 3 3 2 4" xfId="1539" xr:uid="{00000000-0005-0000-0000-00009B340000}"/>
    <cellStyle name="20 % - Accent4 3 3 2 4 2" xfId="5095" xr:uid="{00000000-0005-0000-0000-00009C340000}"/>
    <cellStyle name="20 % - Accent4 3 3 2 4 2 2" xfId="33016" xr:uid="{00000000-0005-0000-0000-00009D340000}"/>
    <cellStyle name="20 % - Accent4 3 3 2 4 3" xfId="29460" xr:uid="{00000000-0005-0000-0000-00009E340000}"/>
    <cellStyle name="20 % - Accent4 3 3 2 5" xfId="4129" xr:uid="{00000000-0005-0000-0000-00009F340000}"/>
    <cellStyle name="20 % - Accent4 3 3 2 5 2" xfId="32050" xr:uid="{00000000-0005-0000-0000-0000A0340000}"/>
    <cellStyle name="20 % - Accent4 3 3 2 6" xfId="9165" xr:uid="{00000000-0005-0000-0000-0000A1340000}"/>
    <cellStyle name="20 % - Accent4 3 3 2 6 2" xfId="37077" xr:uid="{00000000-0005-0000-0000-0000A2340000}"/>
    <cellStyle name="20 % - Accent4 3 3 2 7" xfId="19397" xr:uid="{00000000-0005-0000-0000-0000A3340000}"/>
    <cellStyle name="20 % - Accent4 3 3 2 7 2" xfId="47309" xr:uid="{00000000-0005-0000-0000-0000A4340000}"/>
    <cellStyle name="20 % - Accent4 3 3 2 8" xfId="28494" xr:uid="{00000000-0005-0000-0000-0000A5340000}"/>
    <cellStyle name="20 % - Accent4 3 3 3" xfId="1945" xr:uid="{00000000-0005-0000-0000-0000A6340000}"/>
    <cellStyle name="20 % - Accent4 3 3 3 2" xfId="5501" xr:uid="{00000000-0005-0000-0000-0000A7340000}"/>
    <cellStyle name="20 % - Accent4 3 3 3 2 2" xfId="14284" xr:uid="{00000000-0005-0000-0000-0000A8340000}"/>
    <cellStyle name="20 % - Accent4 3 3 3 2 2 2" xfId="24516" xr:uid="{00000000-0005-0000-0000-0000A9340000}"/>
    <cellStyle name="20 % - Accent4 3 3 3 2 2 2 2" xfId="52428" xr:uid="{00000000-0005-0000-0000-0000AA340000}"/>
    <cellStyle name="20 % - Accent4 3 3 3 2 2 3" xfId="42196" xr:uid="{00000000-0005-0000-0000-0000AB340000}"/>
    <cellStyle name="20 % - Accent4 3 3 3 2 3" xfId="9168" xr:uid="{00000000-0005-0000-0000-0000AC340000}"/>
    <cellStyle name="20 % - Accent4 3 3 3 2 3 2" xfId="37080" xr:uid="{00000000-0005-0000-0000-0000AD340000}"/>
    <cellStyle name="20 % - Accent4 3 3 3 2 4" xfId="19400" xr:uid="{00000000-0005-0000-0000-0000AE340000}"/>
    <cellStyle name="20 % - Accent4 3 3 3 2 4 2" xfId="47312" xr:uid="{00000000-0005-0000-0000-0000AF340000}"/>
    <cellStyle name="20 % - Accent4 3 3 3 2 5" xfId="33422" xr:uid="{00000000-0005-0000-0000-0000B0340000}"/>
    <cellStyle name="20 % - Accent4 3 3 3 3" xfId="14283" xr:uid="{00000000-0005-0000-0000-0000B1340000}"/>
    <cellStyle name="20 % - Accent4 3 3 3 3 2" xfId="24515" xr:uid="{00000000-0005-0000-0000-0000B2340000}"/>
    <cellStyle name="20 % - Accent4 3 3 3 3 2 2" xfId="52427" xr:uid="{00000000-0005-0000-0000-0000B3340000}"/>
    <cellStyle name="20 % - Accent4 3 3 3 3 3" xfId="42195" xr:uid="{00000000-0005-0000-0000-0000B4340000}"/>
    <cellStyle name="20 % - Accent4 3 3 3 4" xfId="9167" xr:uid="{00000000-0005-0000-0000-0000B5340000}"/>
    <cellStyle name="20 % - Accent4 3 3 3 4 2" xfId="37079" xr:uid="{00000000-0005-0000-0000-0000B6340000}"/>
    <cellStyle name="20 % - Accent4 3 3 3 5" xfId="19399" xr:uid="{00000000-0005-0000-0000-0000B7340000}"/>
    <cellStyle name="20 % - Accent4 3 3 3 5 2" xfId="47311" xr:uid="{00000000-0005-0000-0000-0000B8340000}"/>
    <cellStyle name="20 % - Accent4 3 3 3 6" xfId="29866" xr:uid="{00000000-0005-0000-0000-0000B9340000}"/>
    <cellStyle name="20 % - Accent4 3 3 4" xfId="2351" xr:uid="{00000000-0005-0000-0000-0000BA340000}"/>
    <cellStyle name="20 % - Accent4 3 3 4 2" xfId="5907" xr:uid="{00000000-0005-0000-0000-0000BB340000}"/>
    <cellStyle name="20 % - Accent4 3 3 4 2 2" xfId="14286" xr:uid="{00000000-0005-0000-0000-0000BC340000}"/>
    <cellStyle name="20 % - Accent4 3 3 4 2 2 2" xfId="24518" xr:uid="{00000000-0005-0000-0000-0000BD340000}"/>
    <cellStyle name="20 % - Accent4 3 3 4 2 2 2 2" xfId="52430" xr:uid="{00000000-0005-0000-0000-0000BE340000}"/>
    <cellStyle name="20 % - Accent4 3 3 4 2 2 3" xfId="42198" xr:uid="{00000000-0005-0000-0000-0000BF340000}"/>
    <cellStyle name="20 % - Accent4 3 3 4 2 3" xfId="9170" xr:uid="{00000000-0005-0000-0000-0000C0340000}"/>
    <cellStyle name="20 % - Accent4 3 3 4 2 3 2" xfId="37082" xr:uid="{00000000-0005-0000-0000-0000C1340000}"/>
    <cellStyle name="20 % - Accent4 3 3 4 2 4" xfId="19402" xr:uid="{00000000-0005-0000-0000-0000C2340000}"/>
    <cellStyle name="20 % - Accent4 3 3 4 2 4 2" xfId="47314" xr:uid="{00000000-0005-0000-0000-0000C3340000}"/>
    <cellStyle name="20 % - Accent4 3 3 4 2 5" xfId="33828" xr:uid="{00000000-0005-0000-0000-0000C4340000}"/>
    <cellStyle name="20 % - Accent4 3 3 4 3" xfId="14285" xr:uid="{00000000-0005-0000-0000-0000C5340000}"/>
    <cellStyle name="20 % - Accent4 3 3 4 3 2" xfId="24517" xr:uid="{00000000-0005-0000-0000-0000C6340000}"/>
    <cellStyle name="20 % - Accent4 3 3 4 3 2 2" xfId="52429" xr:uid="{00000000-0005-0000-0000-0000C7340000}"/>
    <cellStyle name="20 % - Accent4 3 3 4 3 3" xfId="42197" xr:uid="{00000000-0005-0000-0000-0000C8340000}"/>
    <cellStyle name="20 % - Accent4 3 3 4 4" xfId="9169" xr:uid="{00000000-0005-0000-0000-0000C9340000}"/>
    <cellStyle name="20 % - Accent4 3 3 4 4 2" xfId="37081" xr:uid="{00000000-0005-0000-0000-0000CA340000}"/>
    <cellStyle name="20 % - Accent4 3 3 4 5" xfId="19401" xr:uid="{00000000-0005-0000-0000-0000CB340000}"/>
    <cellStyle name="20 % - Accent4 3 3 4 5 2" xfId="47313" xr:uid="{00000000-0005-0000-0000-0000CC340000}"/>
    <cellStyle name="20 % - Accent4 3 3 4 6" xfId="30272" xr:uid="{00000000-0005-0000-0000-0000CD340000}"/>
    <cellStyle name="20 % - Accent4 3 3 5" xfId="3051" xr:uid="{00000000-0005-0000-0000-0000CE340000}"/>
    <cellStyle name="20 % - Accent4 3 3 5 2" xfId="6607" xr:uid="{00000000-0005-0000-0000-0000CF340000}"/>
    <cellStyle name="20 % - Accent4 3 3 5 2 2" xfId="14288" xr:uid="{00000000-0005-0000-0000-0000D0340000}"/>
    <cellStyle name="20 % - Accent4 3 3 5 2 2 2" xfId="24520" xr:uid="{00000000-0005-0000-0000-0000D1340000}"/>
    <cellStyle name="20 % - Accent4 3 3 5 2 2 2 2" xfId="52432" xr:uid="{00000000-0005-0000-0000-0000D2340000}"/>
    <cellStyle name="20 % - Accent4 3 3 5 2 2 3" xfId="42200" xr:uid="{00000000-0005-0000-0000-0000D3340000}"/>
    <cellStyle name="20 % - Accent4 3 3 5 2 3" xfId="9172" xr:uid="{00000000-0005-0000-0000-0000D4340000}"/>
    <cellStyle name="20 % - Accent4 3 3 5 2 3 2" xfId="37084" xr:uid="{00000000-0005-0000-0000-0000D5340000}"/>
    <cellStyle name="20 % - Accent4 3 3 5 2 4" xfId="19404" xr:uid="{00000000-0005-0000-0000-0000D6340000}"/>
    <cellStyle name="20 % - Accent4 3 3 5 2 4 2" xfId="47316" xr:uid="{00000000-0005-0000-0000-0000D7340000}"/>
    <cellStyle name="20 % - Accent4 3 3 5 2 5" xfId="34528" xr:uid="{00000000-0005-0000-0000-0000D8340000}"/>
    <cellStyle name="20 % - Accent4 3 3 5 3" xfId="14287" xr:uid="{00000000-0005-0000-0000-0000D9340000}"/>
    <cellStyle name="20 % - Accent4 3 3 5 3 2" xfId="24519" xr:uid="{00000000-0005-0000-0000-0000DA340000}"/>
    <cellStyle name="20 % - Accent4 3 3 5 3 2 2" xfId="52431" xr:uid="{00000000-0005-0000-0000-0000DB340000}"/>
    <cellStyle name="20 % - Accent4 3 3 5 3 3" xfId="42199" xr:uid="{00000000-0005-0000-0000-0000DC340000}"/>
    <cellStyle name="20 % - Accent4 3 3 5 4" xfId="9171" xr:uid="{00000000-0005-0000-0000-0000DD340000}"/>
    <cellStyle name="20 % - Accent4 3 3 5 4 2" xfId="37083" xr:uid="{00000000-0005-0000-0000-0000DE340000}"/>
    <cellStyle name="20 % - Accent4 3 3 5 5" xfId="19403" xr:uid="{00000000-0005-0000-0000-0000DF340000}"/>
    <cellStyle name="20 % - Accent4 3 3 5 5 2" xfId="47315" xr:uid="{00000000-0005-0000-0000-0000E0340000}"/>
    <cellStyle name="20 % - Accent4 3 3 5 6" xfId="30972" xr:uid="{00000000-0005-0000-0000-0000E1340000}"/>
    <cellStyle name="20 % - Accent4 3 3 6" xfId="993" xr:uid="{00000000-0005-0000-0000-0000E2340000}"/>
    <cellStyle name="20 % - Accent4 3 3 6 2" xfId="4549" xr:uid="{00000000-0005-0000-0000-0000E3340000}"/>
    <cellStyle name="20 % - Accent4 3 3 6 2 2" xfId="14290" xr:uid="{00000000-0005-0000-0000-0000E4340000}"/>
    <cellStyle name="20 % - Accent4 3 3 6 2 2 2" xfId="24522" xr:uid="{00000000-0005-0000-0000-0000E5340000}"/>
    <cellStyle name="20 % - Accent4 3 3 6 2 2 2 2" xfId="52434" xr:uid="{00000000-0005-0000-0000-0000E6340000}"/>
    <cellStyle name="20 % - Accent4 3 3 6 2 2 3" xfId="42202" xr:uid="{00000000-0005-0000-0000-0000E7340000}"/>
    <cellStyle name="20 % - Accent4 3 3 6 2 3" xfId="9174" xr:uid="{00000000-0005-0000-0000-0000E8340000}"/>
    <cellStyle name="20 % - Accent4 3 3 6 2 3 2" xfId="37086" xr:uid="{00000000-0005-0000-0000-0000E9340000}"/>
    <cellStyle name="20 % - Accent4 3 3 6 2 4" xfId="19406" xr:uid="{00000000-0005-0000-0000-0000EA340000}"/>
    <cellStyle name="20 % - Accent4 3 3 6 2 4 2" xfId="47318" xr:uid="{00000000-0005-0000-0000-0000EB340000}"/>
    <cellStyle name="20 % - Accent4 3 3 6 2 5" xfId="32470" xr:uid="{00000000-0005-0000-0000-0000EC340000}"/>
    <cellStyle name="20 % - Accent4 3 3 6 3" xfId="14289" xr:uid="{00000000-0005-0000-0000-0000ED340000}"/>
    <cellStyle name="20 % - Accent4 3 3 6 3 2" xfId="24521" xr:uid="{00000000-0005-0000-0000-0000EE340000}"/>
    <cellStyle name="20 % - Accent4 3 3 6 3 2 2" xfId="52433" xr:uid="{00000000-0005-0000-0000-0000EF340000}"/>
    <cellStyle name="20 % - Accent4 3 3 6 3 3" xfId="42201" xr:uid="{00000000-0005-0000-0000-0000F0340000}"/>
    <cellStyle name="20 % - Accent4 3 3 6 4" xfId="9173" xr:uid="{00000000-0005-0000-0000-0000F1340000}"/>
    <cellStyle name="20 % - Accent4 3 3 6 4 2" xfId="37085" xr:uid="{00000000-0005-0000-0000-0000F2340000}"/>
    <cellStyle name="20 % - Accent4 3 3 6 5" xfId="19405" xr:uid="{00000000-0005-0000-0000-0000F3340000}"/>
    <cellStyle name="20 % - Accent4 3 3 6 5 2" xfId="47317" xr:uid="{00000000-0005-0000-0000-0000F4340000}"/>
    <cellStyle name="20 % - Accent4 3 3 6 6" xfId="28914" xr:uid="{00000000-0005-0000-0000-0000F5340000}"/>
    <cellStyle name="20 % - Accent4 3 3 7" xfId="3765" xr:uid="{00000000-0005-0000-0000-0000F6340000}"/>
    <cellStyle name="20 % - Accent4 3 3 7 2" xfId="9176" xr:uid="{00000000-0005-0000-0000-0000F7340000}"/>
    <cellStyle name="20 % - Accent4 3 3 7 2 2" xfId="14292" xr:uid="{00000000-0005-0000-0000-0000F8340000}"/>
    <cellStyle name="20 % - Accent4 3 3 7 2 2 2" xfId="24524" xr:uid="{00000000-0005-0000-0000-0000F9340000}"/>
    <cellStyle name="20 % - Accent4 3 3 7 2 2 2 2" xfId="52436" xr:uid="{00000000-0005-0000-0000-0000FA340000}"/>
    <cellStyle name="20 % - Accent4 3 3 7 2 2 3" xfId="42204" xr:uid="{00000000-0005-0000-0000-0000FB340000}"/>
    <cellStyle name="20 % - Accent4 3 3 7 2 3" xfId="19408" xr:uid="{00000000-0005-0000-0000-0000FC340000}"/>
    <cellStyle name="20 % - Accent4 3 3 7 2 3 2" xfId="47320" xr:uid="{00000000-0005-0000-0000-0000FD340000}"/>
    <cellStyle name="20 % - Accent4 3 3 7 2 4" xfId="37088" xr:uid="{00000000-0005-0000-0000-0000FE340000}"/>
    <cellStyle name="20 % - Accent4 3 3 7 3" xfId="14291" xr:uid="{00000000-0005-0000-0000-0000FF340000}"/>
    <cellStyle name="20 % - Accent4 3 3 7 3 2" xfId="24523" xr:uid="{00000000-0005-0000-0000-000000350000}"/>
    <cellStyle name="20 % - Accent4 3 3 7 3 2 2" xfId="52435" xr:uid="{00000000-0005-0000-0000-000001350000}"/>
    <cellStyle name="20 % - Accent4 3 3 7 3 3" xfId="42203" xr:uid="{00000000-0005-0000-0000-000002350000}"/>
    <cellStyle name="20 % - Accent4 3 3 7 4" xfId="9175" xr:uid="{00000000-0005-0000-0000-000003350000}"/>
    <cellStyle name="20 % - Accent4 3 3 7 4 2" xfId="37087" xr:uid="{00000000-0005-0000-0000-000004350000}"/>
    <cellStyle name="20 % - Accent4 3 3 7 5" xfId="19407" xr:uid="{00000000-0005-0000-0000-000005350000}"/>
    <cellStyle name="20 % - Accent4 3 3 7 5 2" xfId="47319" xr:uid="{00000000-0005-0000-0000-000006350000}"/>
    <cellStyle name="20 % - Accent4 3 3 7 6" xfId="31686" xr:uid="{00000000-0005-0000-0000-000007350000}"/>
    <cellStyle name="20 % - Accent4 3 3 8" xfId="7279" xr:uid="{00000000-0005-0000-0000-000008350000}"/>
    <cellStyle name="20 % - Accent4 3 3 8 2" xfId="14293" xr:uid="{00000000-0005-0000-0000-000009350000}"/>
    <cellStyle name="20 % - Accent4 3 3 8 2 2" xfId="24525" xr:uid="{00000000-0005-0000-0000-00000A350000}"/>
    <cellStyle name="20 % - Accent4 3 3 8 2 2 2" xfId="52437" xr:uid="{00000000-0005-0000-0000-00000B350000}"/>
    <cellStyle name="20 % - Accent4 3 3 8 2 3" xfId="42205" xr:uid="{00000000-0005-0000-0000-00000C350000}"/>
    <cellStyle name="20 % - Accent4 3 3 8 3" xfId="9177" xr:uid="{00000000-0005-0000-0000-00000D350000}"/>
    <cellStyle name="20 % - Accent4 3 3 8 3 2" xfId="37089" xr:uid="{00000000-0005-0000-0000-00000E350000}"/>
    <cellStyle name="20 % - Accent4 3 3 8 4" xfId="19409" xr:uid="{00000000-0005-0000-0000-00000F350000}"/>
    <cellStyle name="20 % - Accent4 3 3 8 4 2" xfId="47321" xr:uid="{00000000-0005-0000-0000-000010350000}"/>
    <cellStyle name="20 % - Accent4 3 3 8 5" xfId="35200" xr:uid="{00000000-0005-0000-0000-000011350000}"/>
    <cellStyle name="20 % - Accent4 3 3 9" xfId="9178" xr:uid="{00000000-0005-0000-0000-000012350000}"/>
    <cellStyle name="20 % - Accent4 3 3 9 2" xfId="14294" xr:uid="{00000000-0005-0000-0000-000013350000}"/>
    <cellStyle name="20 % - Accent4 3 3 9 2 2" xfId="24526" xr:uid="{00000000-0005-0000-0000-000014350000}"/>
    <cellStyle name="20 % - Accent4 3 3 9 2 2 2" xfId="52438" xr:uid="{00000000-0005-0000-0000-000015350000}"/>
    <cellStyle name="20 % - Accent4 3 3 9 2 3" xfId="42206" xr:uid="{00000000-0005-0000-0000-000016350000}"/>
    <cellStyle name="20 % - Accent4 3 3 9 3" xfId="19410" xr:uid="{00000000-0005-0000-0000-000017350000}"/>
    <cellStyle name="20 % - Accent4 3 3 9 3 2" xfId="47322" xr:uid="{00000000-0005-0000-0000-000018350000}"/>
    <cellStyle name="20 % - Accent4 3 3 9 4" xfId="37090" xr:uid="{00000000-0005-0000-0000-000019350000}"/>
    <cellStyle name="20 % - Accent4 3 4" xfId="125" xr:uid="{00000000-0005-0000-0000-00001A350000}"/>
    <cellStyle name="20 % - Accent4 3 4 10" xfId="28046" xr:uid="{00000000-0005-0000-0000-00001B350000}"/>
    <cellStyle name="20 % - Accent4 3 4 2" xfId="1455" xr:uid="{00000000-0005-0000-0000-00001C350000}"/>
    <cellStyle name="20 % - Accent4 3 4 2 2" xfId="5011" xr:uid="{00000000-0005-0000-0000-00001D350000}"/>
    <cellStyle name="20 % - Accent4 3 4 2 2 2" xfId="14296" xr:uid="{00000000-0005-0000-0000-00001E350000}"/>
    <cellStyle name="20 % - Accent4 3 4 2 2 2 2" xfId="42208" xr:uid="{00000000-0005-0000-0000-00001F350000}"/>
    <cellStyle name="20 % - Accent4 3 4 2 2 3" xfId="24528" xr:uid="{00000000-0005-0000-0000-000020350000}"/>
    <cellStyle name="20 % - Accent4 3 4 2 2 3 2" xfId="52440" xr:uid="{00000000-0005-0000-0000-000021350000}"/>
    <cellStyle name="20 % - Accent4 3 4 2 2 4" xfId="32932" xr:uid="{00000000-0005-0000-0000-000022350000}"/>
    <cellStyle name="20 % - Accent4 3 4 2 3" xfId="9180" xr:uid="{00000000-0005-0000-0000-000023350000}"/>
    <cellStyle name="20 % - Accent4 3 4 2 3 2" xfId="37092" xr:uid="{00000000-0005-0000-0000-000024350000}"/>
    <cellStyle name="20 % - Accent4 3 4 2 4" xfId="19412" xr:uid="{00000000-0005-0000-0000-000025350000}"/>
    <cellStyle name="20 % - Accent4 3 4 2 4 2" xfId="47324" xr:uid="{00000000-0005-0000-0000-000026350000}"/>
    <cellStyle name="20 % - Accent4 3 4 2 5" xfId="29376" xr:uid="{00000000-0005-0000-0000-000027350000}"/>
    <cellStyle name="20 % - Accent4 3 4 3" xfId="1861" xr:uid="{00000000-0005-0000-0000-000028350000}"/>
    <cellStyle name="20 % - Accent4 3 4 3 2" xfId="5417" xr:uid="{00000000-0005-0000-0000-000029350000}"/>
    <cellStyle name="20 % - Accent4 3 4 3 2 2" xfId="33338" xr:uid="{00000000-0005-0000-0000-00002A350000}"/>
    <cellStyle name="20 % - Accent4 3 4 3 3" xfId="14295" xr:uid="{00000000-0005-0000-0000-00002B350000}"/>
    <cellStyle name="20 % - Accent4 3 4 3 3 2" xfId="42207" xr:uid="{00000000-0005-0000-0000-00002C350000}"/>
    <cellStyle name="20 % - Accent4 3 4 3 4" xfId="24527" xr:uid="{00000000-0005-0000-0000-00002D350000}"/>
    <cellStyle name="20 % - Accent4 3 4 3 4 2" xfId="52439" xr:uid="{00000000-0005-0000-0000-00002E350000}"/>
    <cellStyle name="20 % - Accent4 3 4 3 5" xfId="29782" xr:uid="{00000000-0005-0000-0000-00002F350000}"/>
    <cellStyle name="20 % - Accent4 3 4 4" xfId="2267" xr:uid="{00000000-0005-0000-0000-000030350000}"/>
    <cellStyle name="20 % - Accent4 3 4 4 2" xfId="5823" xr:uid="{00000000-0005-0000-0000-000031350000}"/>
    <cellStyle name="20 % - Accent4 3 4 4 2 2" xfId="33744" xr:uid="{00000000-0005-0000-0000-000032350000}"/>
    <cellStyle name="20 % - Accent4 3 4 4 3" xfId="30188" xr:uid="{00000000-0005-0000-0000-000033350000}"/>
    <cellStyle name="20 % - Accent4 3 4 5" xfId="2967" xr:uid="{00000000-0005-0000-0000-000034350000}"/>
    <cellStyle name="20 % - Accent4 3 4 5 2" xfId="6523" xr:uid="{00000000-0005-0000-0000-000035350000}"/>
    <cellStyle name="20 % - Accent4 3 4 5 2 2" xfId="34444" xr:uid="{00000000-0005-0000-0000-000036350000}"/>
    <cellStyle name="20 % - Accent4 3 4 5 3" xfId="30888" xr:uid="{00000000-0005-0000-0000-000037350000}"/>
    <cellStyle name="20 % - Accent4 3 4 6" xfId="909" xr:uid="{00000000-0005-0000-0000-000038350000}"/>
    <cellStyle name="20 % - Accent4 3 4 6 2" xfId="4465" xr:uid="{00000000-0005-0000-0000-000039350000}"/>
    <cellStyle name="20 % - Accent4 3 4 6 2 2" xfId="32386" xr:uid="{00000000-0005-0000-0000-00003A350000}"/>
    <cellStyle name="20 % - Accent4 3 4 6 3" xfId="28830" xr:uid="{00000000-0005-0000-0000-00003B350000}"/>
    <cellStyle name="20 % - Accent4 3 4 7" xfId="3681" xr:uid="{00000000-0005-0000-0000-00003C350000}"/>
    <cellStyle name="20 % - Accent4 3 4 7 2" xfId="31602" xr:uid="{00000000-0005-0000-0000-00003D350000}"/>
    <cellStyle name="20 % - Accent4 3 4 8" xfId="9179" xr:uid="{00000000-0005-0000-0000-00003E350000}"/>
    <cellStyle name="20 % - Accent4 3 4 8 2" xfId="37091" xr:uid="{00000000-0005-0000-0000-00003F350000}"/>
    <cellStyle name="20 % - Accent4 3 4 9" xfId="19411" xr:uid="{00000000-0005-0000-0000-000040350000}"/>
    <cellStyle name="20 % - Accent4 3 4 9 2" xfId="47323" xr:uid="{00000000-0005-0000-0000-000041350000}"/>
    <cellStyle name="20 % - Accent4 3 5" xfId="489" xr:uid="{00000000-0005-0000-0000-000042350000}"/>
    <cellStyle name="20 % - Accent4 3 5 2" xfId="2631" xr:uid="{00000000-0005-0000-0000-000043350000}"/>
    <cellStyle name="20 % - Accent4 3 5 2 2" xfId="6187" xr:uid="{00000000-0005-0000-0000-000044350000}"/>
    <cellStyle name="20 % - Accent4 3 5 2 2 2" xfId="14298" xr:uid="{00000000-0005-0000-0000-000045350000}"/>
    <cellStyle name="20 % - Accent4 3 5 2 2 2 2" xfId="42210" xr:uid="{00000000-0005-0000-0000-000046350000}"/>
    <cellStyle name="20 % - Accent4 3 5 2 2 3" xfId="24530" xr:uid="{00000000-0005-0000-0000-000047350000}"/>
    <cellStyle name="20 % - Accent4 3 5 2 2 3 2" xfId="52442" xr:uid="{00000000-0005-0000-0000-000048350000}"/>
    <cellStyle name="20 % - Accent4 3 5 2 2 4" xfId="34108" xr:uid="{00000000-0005-0000-0000-000049350000}"/>
    <cellStyle name="20 % - Accent4 3 5 2 3" xfId="9182" xr:uid="{00000000-0005-0000-0000-00004A350000}"/>
    <cellStyle name="20 % - Accent4 3 5 2 3 2" xfId="37094" xr:uid="{00000000-0005-0000-0000-00004B350000}"/>
    <cellStyle name="20 % - Accent4 3 5 2 4" xfId="19414" xr:uid="{00000000-0005-0000-0000-00004C350000}"/>
    <cellStyle name="20 % - Accent4 3 5 2 4 2" xfId="47326" xr:uid="{00000000-0005-0000-0000-00004D350000}"/>
    <cellStyle name="20 % - Accent4 3 5 2 5" xfId="30552" xr:uid="{00000000-0005-0000-0000-00004E350000}"/>
    <cellStyle name="20 % - Accent4 3 5 3" xfId="3331" xr:uid="{00000000-0005-0000-0000-00004F350000}"/>
    <cellStyle name="20 % - Accent4 3 5 3 2" xfId="6887" xr:uid="{00000000-0005-0000-0000-000050350000}"/>
    <cellStyle name="20 % - Accent4 3 5 3 2 2" xfId="34808" xr:uid="{00000000-0005-0000-0000-000051350000}"/>
    <cellStyle name="20 % - Accent4 3 5 3 3" xfId="14297" xr:uid="{00000000-0005-0000-0000-000052350000}"/>
    <cellStyle name="20 % - Accent4 3 5 3 3 2" xfId="42209" xr:uid="{00000000-0005-0000-0000-000053350000}"/>
    <cellStyle name="20 % - Accent4 3 5 3 4" xfId="24529" xr:uid="{00000000-0005-0000-0000-000054350000}"/>
    <cellStyle name="20 % - Accent4 3 5 3 4 2" xfId="52441" xr:uid="{00000000-0005-0000-0000-000055350000}"/>
    <cellStyle name="20 % - Accent4 3 5 3 5" xfId="31252" xr:uid="{00000000-0005-0000-0000-000056350000}"/>
    <cellStyle name="20 % - Accent4 3 5 4" xfId="855" xr:uid="{00000000-0005-0000-0000-000057350000}"/>
    <cellStyle name="20 % - Accent4 3 5 4 2" xfId="4411" xr:uid="{00000000-0005-0000-0000-000058350000}"/>
    <cellStyle name="20 % - Accent4 3 5 4 2 2" xfId="32332" xr:uid="{00000000-0005-0000-0000-000059350000}"/>
    <cellStyle name="20 % - Accent4 3 5 4 3" xfId="28776" xr:uid="{00000000-0005-0000-0000-00005A350000}"/>
    <cellStyle name="20 % - Accent4 3 5 5" xfId="4045" xr:uid="{00000000-0005-0000-0000-00005B350000}"/>
    <cellStyle name="20 % - Accent4 3 5 5 2" xfId="31966" xr:uid="{00000000-0005-0000-0000-00005C350000}"/>
    <cellStyle name="20 % - Accent4 3 5 6" xfId="9181" xr:uid="{00000000-0005-0000-0000-00005D350000}"/>
    <cellStyle name="20 % - Accent4 3 5 6 2" xfId="37093" xr:uid="{00000000-0005-0000-0000-00005E350000}"/>
    <cellStyle name="20 % - Accent4 3 5 7" xfId="19413" xr:uid="{00000000-0005-0000-0000-00005F350000}"/>
    <cellStyle name="20 % - Accent4 3 5 7 2" xfId="47325" xr:uid="{00000000-0005-0000-0000-000060350000}"/>
    <cellStyle name="20 % - Accent4 3 5 8" xfId="28410" xr:uid="{00000000-0005-0000-0000-000061350000}"/>
    <cellStyle name="20 % - Accent4 3 6" xfId="1231" xr:uid="{00000000-0005-0000-0000-000062350000}"/>
    <cellStyle name="20 % - Accent4 3 6 2" xfId="4787" xr:uid="{00000000-0005-0000-0000-000063350000}"/>
    <cellStyle name="20 % - Accent4 3 6 2 2" xfId="14300" xr:uid="{00000000-0005-0000-0000-000064350000}"/>
    <cellStyle name="20 % - Accent4 3 6 2 2 2" xfId="24532" xr:uid="{00000000-0005-0000-0000-000065350000}"/>
    <cellStyle name="20 % - Accent4 3 6 2 2 2 2" xfId="52444" xr:uid="{00000000-0005-0000-0000-000066350000}"/>
    <cellStyle name="20 % - Accent4 3 6 2 2 3" xfId="42212" xr:uid="{00000000-0005-0000-0000-000067350000}"/>
    <cellStyle name="20 % - Accent4 3 6 2 3" xfId="9184" xr:uid="{00000000-0005-0000-0000-000068350000}"/>
    <cellStyle name="20 % - Accent4 3 6 2 3 2" xfId="37096" xr:uid="{00000000-0005-0000-0000-000069350000}"/>
    <cellStyle name="20 % - Accent4 3 6 2 4" xfId="19416" xr:uid="{00000000-0005-0000-0000-00006A350000}"/>
    <cellStyle name="20 % - Accent4 3 6 2 4 2" xfId="47328" xr:uid="{00000000-0005-0000-0000-00006B350000}"/>
    <cellStyle name="20 % - Accent4 3 6 2 5" xfId="32708" xr:uid="{00000000-0005-0000-0000-00006C350000}"/>
    <cellStyle name="20 % - Accent4 3 6 3" xfId="14299" xr:uid="{00000000-0005-0000-0000-00006D350000}"/>
    <cellStyle name="20 % - Accent4 3 6 3 2" xfId="24531" xr:uid="{00000000-0005-0000-0000-00006E350000}"/>
    <cellStyle name="20 % - Accent4 3 6 3 2 2" xfId="52443" xr:uid="{00000000-0005-0000-0000-00006F350000}"/>
    <cellStyle name="20 % - Accent4 3 6 3 3" xfId="42211" xr:uid="{00000000-0005-0000-0000-000070350000}"/>
    <cellStyle name="20 % - Accent4 3 6 4" xfId="9183" xr:uid="{00000000-0005-0000-0000-000071350000}"/>
    <cellStyle name="20 % - Accent4 3 6 4 2" xfId="37095" xr:uid="{00000000-0005-0000-0000-000072350000}"/>
    <cellStyle name="20 % - Accent4 3 6 5" xfId="19415" xr:uid="{00000000-0005-0000-0000-000073350000}"/>
    <cellStyle name="20 % - Accent4 3 6 5 2" xfId="47327" xr:uid="{00000000-0005-0000-0000-000074350000}"/>
    <cellStyle name="20 % - Accent4 3 6 6" xfId="29152" xr:uid="{00000000-0005-0000-0000-000075350000}"/>
    <cellStyle name="20 % - Accent4 3 7" xfId="1401" xr:uid="{00000000-0005-0000-0000-000076350000}"/>
    <cellStyle name="20 % - Accent4 3 7 2" xfId="4957" xr:uid="{00000000-0005-0000-0000-000077350000}"/>
    <cellStyle name="20 % - Accent4 3 7 2 2" xfId="14302" xr:uid="{00000000-0005-0000-0000-000078350000}"/>
    <cellStyle name="20 % - Accent4 3 7 2 2 2" xfId="24534" xr:uid="{00000000-0005-0000-0000-000079350000}"/>
    <cellStyle name="20 % - Accent4 3 7 2 2 2 2" xfId="52446" xr:uid="{00000000-0005-0000-0000-00007A350000}"/>
    <cellStyle name="20 % - Accent4 3 7 2 2 3" xfId="42214" xr:uid="{00000000-0005-0000-0000-00007B350000}"/>
    <cellStyle name="20 % - Accent4 3 7 2 3" xfId="9186" xr:uid="{00000000-0005-0000-0000-00007C350000}"/>
    <cellStyle name="20 % - Accent4 3 7 2 3 2" xfId="37098" xr:uid="{00000000-0005-0000-0000-00007D350000}"/>
    <cellStyle name="20 % - Accent4 3 7 2 4" xfId="19418" xr:uid="{00000000-0005-0000-0000-00007E350000}"/>
    <cellStyle name="20 % - Accent4 3 7 2 4 2" xfId="47330" xr:uid="{00000000-0005-0000-0000-00007F350000}"/>
    <cellStyle name="20 % - Accent4 3 7 2 5" xfId="32878" xr:uid="{00000000-0005-0000-0000-000080350000}"/>
    <cellStyle name="20 % - Accent4 3 7 3" xfId="14301" xr:uid="{00000000-0005-0000-0000-000081350000}"/>
    <cellStyle name="20 % - Accent4 3 7 3 2" xfId="24533" xr:uid="{00000000-0005-0000-0000-000082350000}"/>
    <cellStyle name="20 % - Accent4 3 7 3 2 2" xfId="52445" xr:uid="{00000000-0005-0000-0000-000083350000}"/>
    <cellStyle name="20 % - Accent4 3 7 3 3" xfId="42213" xr:uid="{00000000-0005-0000-0000-000084350000}"/>
    <cellStyle name="20 % - Accent4 3 7 4" xfId="9185" xr:uid="{00000000-0005-0000-0000-000085350000}"/>
    <cellStyle name="20 % - Accent4 3 7 4 2" xfId="37097" xr:uid="{00000000-0005-0000-0000-000086350000}"/>
    <cellStyle name="20 % - Accent4 3 7 5" xfId="19417" xr:uid="{00000000-0005-0000-0000-000087350000}"/>
    <cellStyle name="20 % - Accent4 3 7 5 2" xfId="47329" xr:uid="{00000000-0005-0000-0000-000088350000}"/>
    <cellStyle name="20 % - Accent4 3 7 6" xfId="29322" xr:uid="{00000000-0005-0000-0000-000089350000}"/>
    <cellStyle name="20 % - Accent4 3 8" xfId="1807" xr:uid="{00000000-0005-0000-0000-00008A350000}"/>
    <cellStyle name="20 % - Accent4 3 8 2" xfId="5363" xr:uid="{00000000-0005-0000-0000-00008B350000}"/>
    <cellStyle name="20 % - Accent4 3 8 2 2" xfId="14304" xr:uid="{00000000-0005-0000-0000-00008C350000}"/>
    <cellStyle name="20 % - Accent4 3 8 2 2 2" xfId="24536" xr:uid="{00000000-0005-0000-0000-00008D350000}"/>
    <cellStyle name="20 % - Accent4 3 8 2 2 2 2" xfId="52448" xr:uid="{00000000-0005-0000-0000-00008E350000}"/>
    <cellStyle name="20 % - Accent4 3 8 2 2 3" xfId="42216" xr:uid="{00000000-0005-0000-0000-00008F350000}"/>
    <cellStyle name="20 % - Accent4 3 8 2 3" xfId="9188" xr:uid="{00000000-0005-0000-0000-000090350000}"/>
    <cellStyle name="20 % - Accent4 3 8 2 3 2" xfId="37100" xr:uid="{00000000-0005-0000-0000-000091350000}"/>
    <cellStyle name="20 % - Accent4 3 8 2 4" xfId="19420" xr:uid="{00000000-0005-0000-0000-000092350000}"/>
    <cellStyle name="20 % - Accent4 3 8 2 4 2" xfId="47332" xr:uid="{00000000-0005-0000-0000-000093350000}"/>
    <cellStyle name="20 % - Accent4 3 8 2 5" xfId="33284" xr:uid="{00000000-0005-0000-0000-000094350000}"/>
    <cellStyle name="20 % - Accent4 3 8 3" xfId="14303" xr:uid="{00000000-0005-0000-0000-000095350000}"/>
    <cellStyle name="20 % - Accent4 3 8 3 2" xfId="24535" xr:uid="{00000000-0005-0000-0000-000096350000}"/>
    <cellStyle name="20 % - Accent4 3 8 3 2 2" xfId="52447" xr:uid="{00000000-0005-0000-0000-000097350000}"/>
    <cellStyle name="20 % - Accent4 3 8 3 3" xfId="42215" xr:uid="{00000000-0005-0000-0000-000098350000}"/>
    <cellStyle name="20 % - Accent4 3 8 4" xfId="9187" xr:uid="{00000000-0005-0000-0000-000099350000}"/>
    <cellStyle name="20 % - Accent4 3 8 4 2" xfId="37099" xr:uid="{00000000-0005-0000-0000-00009A350000}"/>
    <cellStyle name="20 % - Accent4 3 8 5" xfId="19419" xr:uid="{00000000-0005-0000-0000-00009B350000}"/>
    <cellStyle name="20 % - Accent4 3 8 5 2" xfId="47331" xr:uid="{00000000-0005-0000-0000-00009C350000}"/>
    <cellStyle name="20 % - Accent4 3 8 6" xfId="29728" xr:uid="{00000000-0005-0000-0000-00009D350000}"/>
    <cellStyle name="20 % - Accent4 3 9" xfId="2213" xr:uid="{00000000-0005-0000-0000-00009E350000}"/>
    <cellStyle name="20 % - Accent4 3 9 2" xfId="5769" xr:uid="{00000000-0005-0000-0000-00009F350000}"/>
    <cellStyle name="20 % - Accent4 3 9 2 2" xfId="14306" xr:uid="{00000000-0005-0000-0000-0000A0350000}"/>
    <cellStyle name="20 % - Accent4 3 9 2 2 2" xfId="24538" xr:uid="{00000000-0005-0000-0000-0000A1350000}"/>
    <cellStyle name="20 % - Accent4 3 9 2 2 2 2" xfId="52450" xr:uid="{00000000-0005-0000-0000-0000A2350000}"/>
    <cellStyle name="20 % - Accent4 3 9 2 2 3" xfId="42218" xr:uid="{00000000-0005-0000-0000-0000A3350000}"/>
    <cellStyle name="20 % - Accent4 3 9 2 3" xfId="9190" xr:uid="{00000000-0005-0000-0000-0000A4350000}"/>
    <cellStyle name="20 % - Accent4 3 9 2 3 2" xfId="37102" xr:uid="{00000000-0005-0000-0000-0000A5350000}"/>
    <cellStyle name="20 % - Accent4 3 9 2 4" xfId="19422" xr:uid="{00000000-0005-0000-0000-0000A6350000}"/>
    <cellStyle name="20 % - Accent4 3 9 2 4 2" xfId="47334" xr:uid="{00000000-0005-0000-0000-0000A7350000}"/>
    <cellStyle name="20 % - Accent4 3 9 2 5" xfId="33690" xr:uid="{00000000-0005-0000-0000-0000A8350000}"/>
    <cellStyle name="20 % - Accent4 3 9 3" xfId="14305" xr:uid="{00000000-0005-0000-0000-0000A9350000}"/>
    <cellStyle name="20 % - Accent4 3 9 3 2" xfId="24537" xr:uid="{00000000-0005-0000-0000-0000AA350000}"/>
    <cellStyle name="20 % - Accent4 3 9 3 2 2" xfId="52449" xr:uid="{00000000-0005-0000-0000-0000AB350000}"/>
    <cellStyle name="20 % - Accent4 3 9 3 3" xfId="42217" xr:uid="{00000000-0005-0000-0000-0000AC350000}"/>
    <cellStyle name="20 % - Accent4 3 9 4" xfId="9189" xr:uid="{00000000-0005-0000-0000-0000AD350000}"/>
    <cellStyle name="20 % - Accent4 3 9 4 2" xfId="37101" xr:uid="{00000000-0005-0000-0000-0000AE350000}"/>
    <cellStyle name="20 % - Accent4 3 9 5" xfId="19421" xr:uid="{00000000-0005-0000-0000-0000AF350000}"/>
    <cellStyle name="20 % - Accent4 3 9 5 2" xfId="47333" xr:uid="{00000000-0005-0000-0000-0000B0350000}"/>
    <cellStyle name="20 % - Accent4 3 9 6" xfId="30134" xr:uid="{00000000-0005-0000-0000-0000B1350000}"/>
    <cellStyle name="20 % - Accent4 30" xfId="27962" xr:uid="{00000000-0005-0000-0000-0000B2350000}"/>
    <cellStyle name="20 % - Accent4 31" xfId="55876" xr:uid="{00000000-0005-0000-0000-0000B3350000}"/>
    <cellStyle name="20 % - Accent4 4" xfId="139" xr:uid="{00000000-0005-0000-0000-0000B4350000}"/>
    <cellStyle name="20 % - Accent4 4 10" xfId="783" xr:uid="{00000000-0005-0000-0000-0000B5350000}"/>
    <cellStyle name="20 % - Accent4 4 10 2" xfId="4339" xr:uid="{00000000-0005-0000-0000-0000B6350000}"/>
    <cellStyle name="20 % - Accent4 4 10 2 2" xfId="14308" xr:uid="{00000000-0005-0000-0000-0000B7350000}"/>
    <cellStyle name="20 % - Accent4 4 10 2 2 2" xfId="24540" xr:uid="{00000000-0005-0000-0000-0000B8350000}"/>
    <cellStyle name="20 % - Accent4 4 10 2 2 2 2" xfId="52452" xr:uid="{00000000-0005-0000-0000-0000B9350000}"/>
    <cellStyle name="20 % - Accent4 4 10 2 2 3" xfId="42220" xr:uid="{00000000-0005-0000-0000-0000BA350000}"/>
    <cellStyle name="20 % - Accent4 4 10 2 3" xfId="9192" xr:uid="{00000000-0005-0000-0000-0000BB350000}"/>
    <cellStyle name="20 % - Accent4 4 10 2 3 2" xfId="37104" xr:uid="{00000000-0005-0000-0000-0000BC350000}"/>
    <cellStyle name="20 % - Accent4 4 10 2 4" xfId="19424" xr:uid="{00000000-0005-0000-0000-0000BD350000}"/>
    <cellStyle name="20 % - Accent4 4 10 2 4 2" xfId="47336" xr:uid="{00000000-0005-0000-0000-0000BE350000}"/>
    <cellStyle name="20 % - Accent4 4 10 2 5" xfId="32260" xr:uid="{00000000-0005-0000-0000-0000BF350000}"/>
    <cellStyle name="20 % - Accent4 4 10 3" xfId="14307" xr:uid="{00000000-0005-0000-0000-0000C0350000}"/>
    <cellStyle name="20 % - Accent4 4 10 3 2" xfId="24539" xr:uid="{00000000-0005-0000-0000-0000C1350000}"/>
    <cellStyle name="20 % - Accent4 4 10 3 2 2" xfId="52451" xr:uid="{00000000-0005-0000-0000-0000C2350000}"/>
    <cellStyle name="20 % - Accent4 4 10 3 3" xfId="42219" xr:uid="{00000000-0005-0000-0000-0000C3350000}"/>
    <cellStyle name="20 % - Accent4 4 10 4" xfId="9191" xr:uid="{00000000-0005-0000-0000-0000C4350000}"/>
    <cellStyle name="20 % - Accent4 4 10 4 2" xfId="37103" xr:uid="{00000000-0005-0000-0000-0000C5350000}"/>
    <cellStyle name="20 % - Accent4 4 10 5" xfId="19423" xr:uid="{00000000-0005-0000-0000-0000C6350000}"/>
    <cellStyle name="20 % - Accent4 4 10 5 2" xfId="47335" xr:uid="{00000000-0005-0000-0000-0000C7350000}"/>
    <cellStyle name="20 % - Accent4 4 10 6" xfId="28704" xr:uid="{00000000-0005-0000-0000-0000C8350000}"/>
    <cellStyle name="20 % - Accent4 4 11" xfId="3695" xr:uid="{00000000-0005-0000-0000-0000C9350000}"/>
    <cellStyle name="20 % - Accent4 4 11 2" xfId="14309" xr:uid="{00000000-0005-0000-0000-0000CA350000}"/>
    <cellStyle name="20 % - Accent4 4 11 2 2" xfId="24541" xr:uid="{00000000-0005-0000-0000-0000CB350000}"/>
    <cellStyle name="20 % - Accent4 4 11 2 2 2" xfId="52453" xr:uid="{00000000-0005-0000-0000-0000CC350000}"/>
    <cellStyle name="20 % - Accent4 4 11 2 3" xfId="42221" xr:uid="{00000000-0005-0000-0000-0000CD350000}"/>
    <cellStyle name="20 % - Accent4 4 11 3" xfId="9193" xr:uid="{00000000-0005-0000-0000-0000CE350000}"/>
    <cellStyle name="20 % - Accent4 4 11 3 2" xfId="37105" xr:uid="{00000000-0005-0000-0000-0000CF350000}"/>
    <cellStyle name="20 % - Accent4 4 11 4" xfId="19425" xr:uid="{00000000-0005-0000-0000-0000D0350000}"/>
    <cellStyle name="20 % - Accent4 4 11 4 2" xfId="47337" xr:uid="{00000000-0005-0000-0000-0000D1350000}"/>
    <cellStyle name="20 % - Accent4 4 11 5" xfId="31616" xr:uid="{00000000-0005-0000-0000-0000D2350000}"/>
    <cellStyle name="20 % - Accent4 4 12" xfId="7209" xr:uid="{00000000-0005-0000-0000-0000D3350000}"/>
    <cellStyle name="20 % - Accent4 4 12 2" xfId="14310" xr:uid="{00000000-0005-0000-0000-0000D4350000}"/>
    <cellStyle name="20 % - Accent4 4 12 2 2" xfId="24542" xr:uid="{00000000-0005-0000-0000-0000D5350000}"/>
    <cellStyle name="20 % - Accent4 4 12 2 2 2" xfId="52454" xr:uid="{00000000-0005-0000-0000-0000D6350000}"/>
    <cellStyle name="20 % - Accent4 4 12 2 3" xfId="42222" xr:uid="{00000000-0005-0000-0000-0000D7350000}"/>
    <cellStyle name="20 % - Accent4 4 12 3" xfId="9194" xr:uid="{00000000-0005-0000-0000-0000D8350000}"/>
    <cellStyle name="20 % - Accent4 4 12 3 2" xfId="37106" xr:uid="{00000000-0005-0000-0000-0000D9350000}"/>
    <cellStyle name="20 % - Accent4 4 12 4" xfId="19426" xr:uid="{00000000-0005-0000-0000-0000DA350000}"/>
    <cellStyle name="20 % - Accent4 4 12 4 2" xfId="47338" xr:uid="{00000000-0005-0000-0000-0000DB350000}"/>
    <cellStyle name="20 % - Accent4 4 12 5" xfId="35130" xr:uid="{00000000-0005-0000-0000-0000DC350000}"/>
    <cellStyle name="20 % - Accent4 4 13" xfId="9195" xr:uid="{00000000-0005-0000-0000-0000DD350000}"/>
    <cellStyle name="20 % - Accent4 4 13 2" xfId="14311" xr:uid="{00000000-0005-0000-0000-0000DE350000}"/>
    <cellStyle name="20 % - Accent4 4 13 2 2" xfId="24543" xr:uid="{00000000-0005-0000-0000-0000DF350000}"/>
    <cellStyle name="20 % - Accent4 4 13 2 2 2" xfId="52455" xr:uid="{00000000-0005-0000-0000-0000E0350000}"/>
    <cellStyle name="20 % - Accent4 4 13 2 3" xfId="42223" xr:uid="{00000000-0005-0000-0000-0000E1350000}"/>
    <cellStyle name="20 % - Accent4 4 13 3" xfId="19427" xr:uid="{00000000-0005-0000-0000-0000E2350000}"/>
    <cellStyle name="20 % - Accent4 4 13 3 2" xfId="47339" xr:uid="{00000000-0005-0000-0000-0000E3350000}"/>
    <cellStyle name="20 % - Accent4 4 13 4" xfId="37107" xr:uid="{00000000-0005-0000-0000-0000E4350000}"/>
    <cellStyle name="20 % - Accent4 4 14" xfId="7822" xr:uid="{00000000-0005-0000-0000-0000E5350000}"/>
    <cellStyle name="20 % - Accent4 4 14 2" xfId="12939" xr:uid="{00000000-0005-0000-0000-0000E6350000}"/>
    <cellStyle name="20 % - Accent4 4 14 2 2" xfId="23171" xr:uid="{00000000-0005-0000-0000-0000E7350000}"/>
    <cellStyle name="20 % - Accent4 4 14 2 2 2" xfId="51083" xr:uid="{00000000-0005-0000-0000-0000E8350000}"/>
    <cellStyle name="20 % - Accent4 4 14 2 3" xfId="40851" xr:uid="{00000000-0005-0000-0000-0000E9350000}"/>
    <cellStyle name="20 % - Accent4 4 14 3" xfId="18055" xr:uid="{00000000-0005-0000-0000-0000EA350000}"/>
    <cellStyle name="20 % - Accent4 4 14 3 2" xfId="45967" xr:uid="{00000000-0005-0000-0000-0000EB350000}"/>
    <cellStyle name="20 % - Accent4 4 14 4" xfId="35735" xr:uid="{00000000-0005-0000-0000-0000EC350000}"/>
    <cellStyle name="20 % - Accent4 4 15" xfId="12656" xr:uid="{00000000-0005-0000-0000-0000ED350000}"/>
    <cellStyle name="20 % - Accent4 4 15 2" xfId="22888" xr:uid="{00000000-0005-0000-0000-0000EE350000}"/>
    <cellStyle name="20 % - Accent4 4 15 2 2" xfId="50800" xr:uid="{00000000-0005-0000-0000-0000EF350000}"/>
    <cellStyle name="20 % - Accent4 4 15 3" xfId="40568" xr:uid="{00000000-0005-0000-0000-0000F0350000}"/>
    <cellStyle name="20 % - Accent4 4 16" xfId="7535" xr:uid="{00000000-0005-0000-0000-0000F1350000}"/>
    <cellStyle name="20 % - Accent4 4 16 2" xfId="35452" xr:uid="{00000000-0005-0000-0000-0000F2350000}"/>
    <cellStyle name="20 % - Accent4 4 17" xfId="17772" xr:uid="{00000000-0005-0000-0000-0000F3350000}"/>
    <cellStyle name="20 % - Accent4 4 17 2" xfId="45684" xr:uid="{00000000-0005-0000-0000-0000F4350000}"/>
    <cellStyle name="20 % - Accent4 4 18" xfId="28060" xr:uid="{00000000-0005-0000-0000-0000F5350000}"/>
    <cellStyle name="20 % - Accent4 4 2" xfId="307" xr:uid="{00000000-0005-0000-0000-0000F6350000}"/>
    <cellStyle name="20 % - Accent4 4 2 10" xfId="9196" xr:uid="{00000000-0005-0000-0000-0000F7350000}"/>
    <cellStyle name="20 % - Accent4 4 2 10 2" xfId="14312" xr:uid="{00000000-0005-0000-0000-0000F8350000}"/>
    <cellStyle name="20 % - Accent4 4 2 10 2 2" xfId="24544" xr:uid="{00000000-0005-0000-0000-0000F9350000}"/>
    <cellStyle name="20 % - Accent4 4 2 10 2 2 2" xfId="52456" xr:uid="{00000000-0005-0000-0000-0000FA350000}"/>
    <cellStyle name="20 % - Accent4 4 2 10 2 3" xfId="42224" xr:uid="{00000000-0005-0000-0000-0000FB350000}"/>
    <cellStyle name="20 % - Accent4 4 2 10 3" xfId="19428" xr:uid="{00000000-0005-0000-0000-0000FC350000}"/>
    <cellStyle name="20 % - Accent4 4 2 10 3 2" xfId="47340" xr:uid="{00000000-0005-0000-0000-0000FD350000}"/>
    <cellStyle name="20 % - Accent4 4 2 10 4" xfId="37108" xr:uid="{00000000-0005-0000-0000-0000FE350000}"/>
    <cellStyle name="20 % - Accent4 4 2 11" xfId="9197" xr:uid="{00000000-0005-0000-0000-0000FF350000}"/>
    <cellStyle name="20 % - Accent4 4 2 11 2" xfId="14313" xr:uid="{00000000-0005-0000-0000-000000360000}"/>
    <cellStyle name="20 % - Accent4 4 2 11 2 2" xfId="24545" xr:uid="{00000000-0005-0000-0000-000001360000}"/>
    <cellStyle name="20 % - Accent4 4 2 11 2 2 2" xfId="52457" xr:uid="{00000000-0005-0000-0000-000002360000}"/>
    <cellStyle name="20 % - Accent4 4 2 11 2 3" xfId="42225" xr:uid="{00000000-0005-0000-0000-000003360000}"/>
    <cellStyle name="20 % - Accent4 4 2 11 3" xfId="19429" xr:uid="{00000000-0005-0000-0000-000004360000}"/>
    <cellStyle name="20 % - Accent4 4 2 11 3 2" xfId="47341" xr:uid="{00000000-0005-0000-0000-000005360000}"/>
    <cellStyle name="20 % - Accent4 4 2 11 4" xfId="37109" xr:uid="{00000000-0005-0000-0000-000006360000}"/>
    <cellStyle name="20 % - Accent4 4 2 12" xfId="7951" xr:uid="{00000000-0005-0000-0000-000007360000}"/>
    <cellStyle name="20 % - Accent4 4 2 12 2" xfId="13067" xr:uid="{00000000-0005-0000-0000-000008360000}"/>
    <cellStyle name="20 % - Accent4 4 2 12 2 2" xfId="23299" xr:uid="{00000000-0005-0000-0000-000009360000}"/>
    <cellStyle name="20 % - Accent4 4 2 12 2 2 2" xfId="51211" xr:uid="{00000000-0005-0000-0000-00000A360000}"/>
    <cellStyle name="20 % - Accent4 4 2 12 2 3" xfId="40979" xr:uid="{00000000-0005-0000-0000-00000B360000}"/>
    <cellStyle name="20 % - Accent4 4 2 12 3" xfId="18183" xr:uid="{00000000-0005-0000-0000-00000C360000}"/>
    <cellStyle name="20 % - Accent4 4 2 12 3 2" xfId="46095" xr:uid="{00000000-0005-0000-0000-00000D360000}"/>
    <cellStyle name="20 % - Accent4 4 2 12 4" xfId="35863" xr:uid="{00000000-0005-0000-0000-00000E360000}"/>
    <cellStyle name="20 % - Accent4 4 2 13" xfId="12824" xr:uid="{00000000-0005-0000-0000-00000F360000}"/>
    <cellStyle name="20 % - Accent4 4 2 13 2" xfId="23056" xr:uid="{00000000-0005-0000-0000-000010360000}"/>
    <cellStyle name="20 % - Accent4 4 2 13 2 2" xfId="50968" xr:uid="{00000000-0005-0000-0000-000011360000}"/>
    <cellStyle name="20 % - Accent4 4 2 13 3" xfId="40736" xr:uid="{00000000-0005-0000-0000-000012360000}"/>
    <cellStyle name="20 % - Accent4 4 2 14" xfId="7703" xr:uid="{00000000-0005-0000-0000-000013360000}"/>
    <cellStyle name="20 % - Accent4 4 2 14 2" xfId="35620" xr:uid="{00000000-0005-0000-0000-000014360000}"/>
    <cellStyle name="20 % - Accent4 4 2 15" xfId="17940" xr:uid="{00000000-0005-0000-0000-000015360000}"/>
    <cellStyle name="20 % - Accent4 4 2 15 2" xfId="45852" xr:uid="{00000000-0005-0000-0000-000016360000}"/>
    <cellStyle name="20 % - Accent4 4 2 16" xfId="28228" xr:uid="{00000000-0005-0000-0000-000017360000}"/>
    <cellStyle name="20 % - Accent4 4 2 2" xfId="671" xr:uid="{00000000-0005-0000-0000-000018360000}"/>
    <cellStyle name="20 % - Accent4 4 2 2 2" xfId="2813" xr:uid="{00000000-0005-0000-0000-000019360000}"/>
    <cellStyle name="20 % - Accent4 4 2 2 2 2" xfId="6369" xr:uid="{00000000-0005-0000-0000-00001A360000}"/>
    <cellStyle name="20 % - Accent4 4 2 2 2 2 2" xfId="14315" xr:uid="{00000000-0005-0000-0000-00001B360000}"/>
    <cellStyle name="20 % - Accent4 4 2 2 2 2 2 2" xfId="42227" xr:uid="{00000000-0005-0000-0000-00001C360000}"/>
    <cellStyle name="20 % - Accent4 4 2 2 2 2 3" xfId="24547" xr:uid="{00000000-0005-0000-0000-00001D360000}"/>
    <cellStyle name="20 % - Accent4 4 2 2 2 2 3 2" xfId="52459" xr:uid="{00000000-0005-0000-0000-00001E360000}"/>
    <cellStyle name="20 % - Accent4 4 2 2 2 2 4" xfId="34290" xr:uid="{00000000-0005-0000-0000-00001F360000}"/>
    <cellStyle name="20 % - Accent4 4 2 2 2 3" xfId="9199" xr:uid="{00000000-0005-0000-0000-000020360000}"/>
    <cellStyle name="20 % - Accent4 4 2 2 2 3 2" xfId="37111" xr:uid="{00000000-0005-0000-0000-000021360000}"/>
    <cellStyle name="20 % - Accent4 4 2 2 2 4" xfId="19431" xr:uid="{00000000-0005-0000-0000-000022360000}"/>
    <cellStyle name="20 % - Accent4 4 2 2 2 4 2" xfId="47343" xr:uid="{00000000-0005-0000-0000-000023360000}"/>
    <cellStyle name="20 % - Accent4 4 2 2 2 5" xfId="30734" xr:uid="{00000000-0005-0000-0000-000024360000}"/>
    <cellStyle name="20 % - Accent4 4 2 2 3" xfId="3513" xr:uid="{00000000-0005-0000-0000-000025360000}"/>
    <cellStyle name="20 % - Accent4 4 2 2 3 2" xfId="7069" xr:uid="{00000000-0005-0000-0000-000026360000}"/>
    <cellStyle name="20 % - Accent4 4 2 2 3 2 2" xfId="34990" xr:uid="{00000000-0005-0000-0000-000027360000}"/>
    <cellStyle name="20 % - Accent4 4 2 2 3 3" xfId="14314" xr:uid="{00000000-0005-0000-0000-000028360000}"/>
    <cellStyle name="20 % - Accent4 4 2 2 3 3 2" xfId="42226" xr:uid="{00000000-0005-0000-0000-000029360000}"/>
    <cellStyle name="20 % - Accent4 4 2 2 3 4" xfId="24546" xr:uid="{00000000-0005-0000-0000-00002A360000}"/>
    <cellStyle name="20 % - Accent4 4 2 2 3 4 2" xfId="52458" xr:uid="{00000000-0005-0000-0000-00002B360000}"/>
    <cellStyle name="20 % - Accent4 4 2 2 3 5" xfId="31434" xr:uid="{00000000-0005-0000-0000-00002C360000}"/>
    <cellStyle name="20 % - Accent4 4 2 2 4" xfId="1329" xr:uid="{00000000-0005-0000-0000-00002D360000}"/>
    <cellStyle name="20 % - Accent4 4 2 2 4 2" xfId="4885" xr:uid="{00000000-0005-0000-0000-00002E360000}"/>
    <cellStyle name="20 % - Accent4 4 2 2 4 2 2" xfId="32806" xr:uid="{00000000-0005-0000-0000-00002F360000}"/>
    <cellStyle name="20 % - Accent4 4 2 2 4 3" xfId="29250" xr:uid="{00000000-0005-0000-0000-000030360000}"/>
    <cellStyle name="20 % - Accent4 4 2 2 5" xfId="4227" xr:uid="{00000000-0005-0000-0000-000031360000}"/>
    <cellStyle name="20 % - Accent4 4 2 2 5 2" xfId="32148" xr:uid="{00000000-0005-0000-0000-000032360000}"/>
    <cellStyle name="20 % - Accent4 4 2 2 6" xfId="9198" xr:uid="{00000000-0005-0000-0000-000033360000}"/>
    <cellStyle name="20 % - Accent4 4 2 2 6 2" xfId="37110" xr:uid="{00000000-0005-0000-0000-000034360000}"/>
    <cellStyle name="20 % - Accent4 4 2 2 7" xfId="19430" xr:uid="{00000000-0005-0000-0000-000035360000}"/>
    <cellStyle name="20 % - Accent4 4 2 2 7 2" xfId="47342" xr:uid="{00000000-0005-0000-0000-000036360000}"/>
    <cellStyle name="20 % - Accent4 4 2 2 8" xfId="28592" xr:uid="{00000000-0005-0000-0000-000037360000}"/>
    <cellStyle name="20 % - Accent4 4 2 3" xfId="1637" xr:uid="{00000000-0005-0000-0000-000038360000}"/>
    <cellStyle name="20 % - Accent4 4 2 3 2" xfId="5193" xr:uid="{00000000-0005-0000-0000-000039360000}"/>
    <cellStyle name="20 % - Accent4 4 2 3 2 2" xfId="14317" xr:uid="{00000000-0005-0000-0000-00003A360000}"/>
    <cellStyle name="20 % - Accent4 4 2 3 2 2 2" xfId="24549" xr:uid="{00000000-0005-0000-0000-00003B360000}"/>
    <cellStyle name="20 % - Accent4 4 2 3 2 2 2 2" xfId="52461" xr:uid="{00000000-0005-0000-0000-00003C360000}"/>
    <cellStyle name="20 % - Accent4 4 2 3 2 2 3" xfId="42229" xr:uid="{00000000-0005-0000-0000-00003D360000}"/>
    <cellStyle name="20 % - Accent4 4 2 3 2 3" xfId="9201" xr:uid="{00000000-0005-0000-0000-00003E360000}"/>
    <cellStyle name="20 % - Accent4 4 2 3 2 3 2" xfId="37113" xr:uid="{00000000-0005-0000-0000-00003F360000}"/>
    <cellStyle name="20 % - Accent4 4 2 3 2 4" xfId="19433" xr:uid="{00000000-0005-0000-0000-000040360000}"/>
    <cellStyle name="20 % - Accent4 4 2 3 2 4 2" xfId="47345" xr:uid="{00000000-0005-0000-0000-000041360000}"/>
    <cellStyle name="20 % - Accent4 4 2 3 2 5" xfId="33114" xr:uid="{00000000-0005-0000-0000-000042360000}"/>
    <cellStyle name="20 % - Accent4 4 2 3 3" xfId="14316" xr:uid="{00000000-0005-0000-0000-000043360000}"/>
    <cellStyle name="20 % - Accent4 4 2 3 3 2" xfId="24548" xr:uid="{00000000-0005-0000-0000-000044360000}"/>
    <cellStyle name="20 % - Accent4 4 2 3 3 2 2" xfId="52460" xr:uid="{00000000-0005-0000-0000-000045360000}"/>
    <cellStyle name="20 % - Accent4 4 2 3 3 3" xfId="42228" xr:uid="{00000000-0005-0000-0000-000046360000}"/>
    <cellStyle name="20 % - Accent4 4 2 3 4" xfId="9200" xr:uid="{00000000-0005-0000-0000-000047360000}"/>
    <cellStyle name="20 % - Accent4 4 2 3 4 2" xfId="37112" xr:uid="{00000000-0005-0000-0000-000048360000}"/>
    <cellStyle name="20 % - Accent4 4 2 3 5" xfId="19432" xr:uid="{00000000-0005-0000-0000-000049360000}"/>
    <cellStyle name="20 % - Accent4 4 2 3 5 2" xfId="47344" xr:uid="{00000000-0005-0000-0000-00004A360000}"/>
    <cellStyle name="20 % - Accent4 4 2 3 6" xfId="29558" xr:uid="{00000000-0005-0000-0000-00004B360000}"/>
    <cellStyle name="20 % - Accent4 4 2 4" xfId="2043" xr:uid="{00000000-0005-0000-0000-00004C360000}"/>
    <cellStyle name="20 % - Accent4 4 2 4 2" xfId="5599" xr:uid="{00000000-0005-0000-0000-00004D360000}"/>
    <cellStyle name="20 % - Accent4 4 2 4 2 2" xfId="14319" xr:uid="{00000000-0005-0000-0000-00004E360000}"/>
    <cellStyle name="20 % - Accent4 4 2 4 2 2 2" xfId="24551" xr:uid="{00000000-0005-0000-0000-00004F360000}"/>
    <cellStyle name="20 % - Accent4 4 2 4 2 2 2 2" xfId="52463" xr:uid="{00000000-0005-0000-0000-000050360000}"/>
    <cellStyle name="20 % - Accent4 4 2 4 2 2 3" xfId="42231" xr:uid="{00000000-0005-0000-0000-000051360000}"/>
    <cellStyle name="20 % - Accent4 4 2 4 2 3" xfId="9203" xr:uid="{00000000-0005-0000-0000-000052360000}"/>
    <cellStyle name="20 % - Accent4 4 2 4 2 3 2" xfId="37115" xr:uid="{00000000-0005-0000-0000-000053360000}"/>
    <cellStyle name="20 % - Accent4 4 2 4 2 4" xfId="19435" xr:uid="{00000000-0005-0000-0000-000054360000}"/>
    <cellStyle name="20 % - Accent4 4 2 4 2 4 2" xfId="47347" xr:uid="{00000000-0005-0000-0000-000055360000}"/>
    <cellStyle name="20 % - Accent4 4 2 4 2 5" xfId="33520" xr:uid="{00000000-0005-0000-0000-000056360000}"/>
    <cellStyle name="20 % - Accent4 4 2 4 3" xfId="14318" xr:uid="{00000000-0005-0000-0000-000057360000}"/>
    <cellStyle name="20 % - Accent4 4 2 4 3 2" xfId="24550" xr:uid="{00000000-0005-0000-0000-000058360000}"/>
    <cellStyle name="20 % - Accent4 4 2 4 3 2 2" xfId="52462" xr:uid="{00000000-0005-0000-0000-000059360000}"/>
    <cellStyle name="20 % - Accent4 4 2 4 3 3" xfId="42230" xr:uid="{00000000-0005-0000-0000-00005A360000}"/>
    <cellStyle name="20 % - Accent4 4 2 4 4" xfId="9202" xr:uid="{00000000-0005-0000-0000-00005B360000}"/>
    <cellStyle name="20 % - Accent4 4 2 4 4 2" xfId="37114" xr:uid="{00000000-0005-0000-0000-00005C360000}"/>
    <cellStyle name="20 % - Accent4 4 2 4 5" xfId="19434" xr:uid="{00000000-0005-0000-0000-00005D360000}"/>
    <cellStyle name="20 % - Accent4 4 2 4 5 2" xfId="47346" xr:uid="{00000000-0005-0000-0000-00005E360000}"/>
    <cellStyle name="20 % - Accent4 4 2 4 6" xfId="29964" xr:uid="{00000000-0005-0000-0000-00005F360000}"/>
    <cellStyle name="20 % - Accent4 4 2 5" xfId="2449" xr:uid="{00000000-0005-0000-0000-000060360000}"/>
    <cellStyle name="20 % - Accent4 4 2 5 2" xfId="6005" xr:uid="{00000000-0005-0000-0000-000061360000}"/>
    <cellStyle name="20 % - Accent4 4 2 5 2 2" xfId="14321" xr:uid="{00000000-0005-0000-0000-000062360000}"/>
    <cellStyle name="20 % - Accent4 4 2 5 2 2 2" xfId="24553" xr:uid="{00000000-0005-0000-0000-000063360000}"/>
    <cellStyle name="20 % - Accent4 4 2 5 2 2 2 2" xfId="52465" xr:uid="{00000000-0005-0000-0000-000064360000}"/>
    <cellStyle name="20 % - Accent4 4 2 5 2 2 3" xfId="42233" xr:uid="{00000000-0005-0000-0000-000065360000}"/>
    <cellStyle name="20 % - Accent4 4 2 5 2 3" xfId="9205" xr:uid="{00000000-0005-0000-0000-000066360000}"/>
    <cellStyle name="20 % - Accent4 4 2 5 2 3 2" xfId="37117" xr:uid="{00000000-0005-0000-0000-000067360000}"/>
    <cellStyle name="20 % - Accent4 4 2 5 2 4" xfId="19437" xr:uid="{00000000-0005-0000-0000-000068360000}"/>
    <cellStyle name="20 % - Accent4 4 2 5 2 4 2" xfId="47349" xr:uid="{00000000-0005-0000-0000-000069360000}"/>
    <cellStyle name="20 % - Accent4 4 2 5 2 5" xfId="33926" xr:uid="{00000000-0005-0000-0000-00006A360000}"/>
    <cellStyle name="20 % - Accent4 4 2 5 3" xfId="14320" xr:uid="{00000000-0005-0000-0000-00006B360000}"/>
    <cellStyle name="20 % - Accent4 4 2 5 3 2" xfId="24552" xr:uid="{00000000-0005-0000-0000-00006C360000}"/>
    <cellStyle name="20 % - Accent4 4 2 5 3 2 2" xfId="52464" xr:uid="{00000000-0005-0000-0000-00006D360000}"/>
    <cellStyle name="20 % - Accent4 4 2 5 3 3" xfId="42232" xr:uid="{00000000-0005-0000-0000-00006E360000}"/>
    <cellStyle name="20 % - Accent4 4 2 5 4" xfId="9204" xr:uid="{00000000-0005-0000-0000-00006F360000}"/>
    <cellStyle name="20 % - Accent4 4 2 5 4 2" xfId="37116" xr:uid="{00000000-0005-0000-0000-000070360000}"/>
    <cellStyle name="20 % - Accent4 4 2 5 5" xfId="19436" xr:uid="{00000000-0005-0000-0000-000071360000}"/>
    <cellStyle name="20 % - Accent4 4 2 5 5 2" xfId="47348" xr:uid="{00000000-0005-0000-0000-000072360000}"/>
    <cellStyle name="20 % - Accent4 4 2 5 6" xfId="30370" xr:uid="{00000000-0005-0000-0000-000073360000}"/>
    <cellStyle name="20 % - Accent4 4 2 6" xfId="3149" xr:uid="{00000000-0005-0000-0000-000074360000}"/>
    <cellStyle name="20 % - Accent4 4 2 6 2" xfId="6705" xr:uid="{00000000-0005-0000-0000-000075360000}"/>
    <cellStyle name="20 % - Accent4 4 2 6 2 2" xfId="14323" xr:uid="{00000000-0005-0000-0000-000076360000}"/>
    <cellStyle name="20 % - Accent4 4 2 6 2 2 2" xfId="24555" xr:uid="{00000000-0005-0000-0000-000077360000}"/>
    <cellStyle name="20 % - Accent4 4 2 6 2 2 2 2" xfId="52467" xr:uid="{00000000-0005-0000-0000-000078360000}"/>
    <cellStyle name="20 % - Accent4 4 2 6 2 2 3" xfId="42235" xr:uid="{00000000-0005-0000-0000-000079360000}"/>
    <cellStyle name="20 % - Accent4 4 2 6 2 3" xfId="9207" xr:uid="{00000000-0005-0000-0000-00007A360000}"/>
    <cellStyle name="20 % - Accent4 4 2 6 2 3 2" xfId="37119" xr:uid="{00000000-0005-0000-0000-00007B360000}"/>
    <cellStyle name="20 % - Accent4 4 2 6 2 4" xfId="19439" xr:uid="{00000000-0005-0000-0000-00007C360000}"/>
    <cellStyle name="20 % - Accent4 4 2 6 2 4 2" xfId="47351" xr:uid="{00000000-0005-0000-0000-00007D360000}"/>
    <cellStyle name="20 % - Accent4 4 2 6 2 5" xfId="34626" xr:uid="{00000000-0005-0000-0000-00007E360000}"/>
    <cellStyle name="20 % - Accent4 4 2 6 3" xfId="14322" xr:uid="{00000000-0005-0000-0000-00007F360000}"/>
    <cellStyle name="20 % - Accent4 4 2 6 3 2" xfId="24554" xr:uid="{00000000-0005-0000-0000-000080360000}"/>
    <cellStyle name="20 % - Accent4 4 2 6 3 2 2" xfId="52466" xr:uid="{00000000-0005-0000-0000-000081360000}"/>
    <cellStyle name="20 % - Accent4 4 2 6 3 3" xfId="42234" xr:uid="{00000000-0005-0000-0000-000082360000}"/>
    <cellStyle name="20 % - Accent4 4 2 6 4" xfId="9206" xr:uid="{00000000-0005-0000-0000-000083360000}"/>
    <cellStyle name="20 % - Accent4 4 2 6 4 2" xfId="37118" xr:uid="{00000000-0005-0000-0000-000084360000}"/>
    <cellStyle name="20 % - Accent4 4 2 6 5" xfId="19438" xr:uid="{00000000-0005-0000-0000-000085360000}"/>
    <cellStyle name="20 % - Accent4 4 2 6 5 2" xfId="47350" xr:uid="{00000000-0005-0000-0000-000086360000}"/>
    <cellStyle name="20 % - Accent4 4 2 6 6" xfId="31070" xr:uid="{00000000-0005-0000-0000-000087360000}"/>
    <cellStyle name="20 % - Accent4 4 2 7" xfId="1091" xr:uid="{00000000-0005-0000-0000-000088360000}"/>
    <cellStyle name="20 % - Accent4 4 2 7 2" xfId="4647" xr:uid="{00000000-0005-0000-0000-000089360000}"/>
    <cellStyle name="20 % - Accent4 4 2 7 2 2" xfId="14325" xr:uid="{00000000-0005-0000-0000-00008A360000}"/>
    <cellStyle name="20 % - Accent4 4 2 7 2 2 2" xfId="24557" xr:uid="{00000000-0005-0000-0000-00008B360000}"/>
    <cellStyle name="20 % - Accent4 4 2 7 2 2 2 2" xfId="52469" xr:uid="{00000000-0005-0000-0000-00008C360000}"/>
    <cellStyle name="20 % - Accent4 4 2 7 2 2 3" xfId="42237" xr:uid="{00000000-0005-0000-0000-00008D360000}"/>
    <cellStyle name="20 % - Accent4 4 2 7 2 3" xfId="9209" xr:uid="{00000000-0005-0000-0000-00008E360000}"/>
    <cellStyle name="20 % - Accent4 4 2 7 2 3 2" xfId="37121" xr:uid="{00000000-0005-0000-0000-00008F360000}"/>
    <cellStyle name="20 % - Accent4 4 2 7 2 4" xfId="19441" xr:uid="{00000000-0005-0000-0000-000090360000}"/>
    <cellStyle name="20 % - Accent4 4 2 7 2 4 2" xfId="47353" xr:uid="{00000000-0005-0000-0000-000091360000}"/>
    <cellStyle name="20 % - Accent4 4 2 7 2 5" xfId="32568" xr:uid="{00000000-0005-0000-0000-000092360000}"/>
    <cellStyle name="20 % - Accent4 4 2 7 3" xfId="14324" xr:uid="{00000000-0005-0000-0000-000093360000}"/>
    <cellStyle name="20 % - Accent4 4 2 7 3 2" xfId="24556" xr:uid="{00000000-0005-0000-0000-000094360000}"/>
    <cellStyle name="20 % - Accent4 4 2 7 3 2 2" xfId="52468" xr:uid="{00000000-0005-0000-0000-000095360000}"/>
    <cellStyle name="20 % - Accent4 4 2 7 3 3" xfId="42236" xr:uid="{00000000-0005-0000-0000-000096360000}"/>
    <cellStyle name="20 % - Accent4 4 2 7 4" xfId="9208" xr:uid="{00000000-0005-0000-0000-000097360000}"/>
    <cellStyle name="20 % - Accent4 4 2 7 4 2" xfId="37120" xr:uid="{00000000-0005-0000-0000-000098360000}"/>
    <cellStyle name="20 % - Accent4 4 2 7 5" xfId="19440" xr:uid="{00000000-0005-0000-0000-000099360000}"/>
    <cellStyle name="20 % - Accent4 4 2 7 5 2" xfId="47352" xr:uid="{00000000-0005-0000-0000-00009A360000}"/>
    <cellStyle name="20 % - Accent4 4 2 7 6" xfId="29012" xr:uid="{00000000-0005-0000-0000-00009B360000}"/>
    <cellStyle name="20 % - Accent4 4 2 8" xfId="3863" xr:uid="{00000000-0005-0000-0000-00009C360000}"/>
    <cellStyle name="20 % - Accent4 4 2 8 2" xfId="9211" xr:uid="{00000000-0005-0000-0000-00009D360000}"/>
    <cellStyle name="20 % - Accent4 4 2 8 2 2" xfId="14327" xr:uid="{00000000-0005-0000-0000-00009E360000}"/>
    <cellStyle name="20 % - Accent4 4 2 8 2 2 2" xfId="24559" xr:uid="{00000000-0005-0000-0000-00009F360000}"/>
    <cellStyle name="20 % - Accent4 4 2 8 2 2 2 2" xfId="52471" xr:uid="{00000000-0005-0000-0000-0000A0360000}"/>
    <cellStyle name="20 % - Accent4 4 2 8 2 2 3" xfId="42239" xr:uid="{00000000-0005-0000-0000-0000A1360000}"/>
    <cellStyle name="20 % - Accent4 4 2 8 2 3" xfId="19443" xr:uid="{00000000-0005-0000-0000-0000A2360000}"/>
    <cellStyle name="20 % - Accent4 4 2 8 2 3 2" xfId="47355" xr:uid="{00000000-0005-0000-0000-0000A3360000}"/>
    <cellStyle name="20 % - Accent4 4 2 8 2 4" xfId="37123" xr:uid="{00000000-0005-0000-0000-0000A4360000}"/>
    <cellStyle name="20 % - Accent4 4 2 8 3" xfId="14326" xr:uid="{00000000-0005-0000-0000-0000A5360000}"/>
    <cellStyle name="20 % - Accent4 4 2 8 3 2" xfId="24558" xr:uid="{00000000-0005-0000-0000-0000A6360000}"/>
    <cellStyle name="20 % - Accent4 4 2 8 3 2 2" xfId="52470" xr:uid="{00000000-0005-0000-0000-0000A7360000}"/>
    <cellStyle name="20 % - Accent4 4 2 8 3 3" xfId="42238" xr:uid="{00000000-0005-0000-0000-0000A8360000}"/>
    <cellStyle name="20 % - Accent4 4 2 8 4" xfId="9210" xr:uid="{00000000-0005-0000-0000-0000A9360000}"/>
    <cellStyle name="20 % - Accent4 4 2 8 4 2" xfId="37122" xr:uid="{00000000-0005-0000-0000-0000AA360000}"/>
    <cellStyle name="20 % - Accent4 4 2 8 5" xfId="19442" xr:uid="{00000000-0005-0000-0000-0000AB360000}"/>
    <cellStyle name="20 % - Accent4 4 2 8 5 2" xfId="47354" xr:uid="{00000000-0005-0000-0000-0000AC360000}"/>
    <cellStyle name="20 % - Accent4 4 2 8 6" xfId="31784" xr:uid="{00000000-0005-0000-0000-0000AD360000}"/>
    <cellStyle name="20 % - Accent4 4 2 9" xfId="7377" xr:uid="{00000000-0005-0000-0000-0000AE360000}"/>
    <cellStyle name="20 % - Accent4 4 2 9 2" xfId="14328" xr:uid="{00000000-0005-0000-0000-0000AF360000}"/>
    <cellStyle name="20 % - Accent4 4 2 9 2 2" xfId="24560" xr:uid="{00000000-0005-0000-0000-0000B0360000}"/>
    <cellStyle name="20 % - Accent4 4 2 9 2 2 2" xfId="52472" xr:uid="{00000000-0005-0000-0000-0000B1360000}"/>
    <cellStyle name="20 % - Accent4 4 2 9 2 3" xfId="42240" xr:uid="{00000000-0005-0000-0000-0000B2360000}"/>
    <cellStyle name="20 % - Accent4 4 2 9 3" xfId="9212" xr:uid="{00000000-0005-0000-0000-0000B3360000}"/>
    <cellStyle name="20 % - Accent4 4 2 9 3 2" xfId="37124" xr:uid="{00000000-0005-0000-0000-0000B4360000}"/>
    <cellStyle name="20 % - Accent4 4 2 9 4" xfId="19444" xr:uid="{00000000-0005-0000-0000-0000B5360000}"/>
    <cellStyle name="20 % - Accent4 4 2 9 4 2" xfId="47356" xr:uid="{00000000-0005-0000-0000-0000B6360000}"/>
    <cellStyle name="20 % - Accent4 4 2 9 5" xfId="35298" xr:uid="{00000000-0005-0000-0000-0000B7360000}"/>
    <cellStyle name="20 % - Accent4 4 3" xfId="223" xr:uid="{00000000-0005-0000-0000-0000B8360000}"/>
    <cellStyle name="20 % - Accent4 4 3 10" xfId="7952" xr:uid="{00000000-0005-0000-0000-0000B9360000}"/>
    <cellStyle name="20 % - Accent4 4 3 10 2" xfId="13068" xr:uid="{00000000-0005-0000-0000-0000BA360000}"/>
    <cellStyle name="20 % - Accent4 4 3 10 2 2" xfId="23300" xr:uid="{00000000-0005-0000-0000-0000BB360000}"/>
    <cellStyle name="20 % - Accent4 4 3 10 2 2 2" xfId="51212" xr:uid="{00000000-0005-0000-0000-0000BC360000}"/>
    <cellStyle name="20 % - Accent4 4 3 10 2 3" xfId="40980" xr:uid="{00000000-0005-0000-0000-0000BD360000}"/>
    <cellStyle name="20 % - Accent4 4 3 10 3" xfId="18184" xr:uid="{00000000-0005-0000-0000-0000BE360000}"/>
    <cellStyle name="20 % - Accent4 4 3 10 3 2" xfId="46096" xr:uid="{00000000-0005-0000-0000-0000BF360000}"/>
    <cellStyle name="20 % - Accent4 4 3 10 4" xfId="35864" xr:uid="{00000000-0005-0000-0000-0000C0360000}"/>
    <cellStyle name="20 % - Accent4 4 3 11" xfId="12740" xr:uid="{00000000-0005-0000-0000-0000C1360000}"/>
    <cellStyle name="20 % - Accent4 4 3 11 2" xfId="22972" xr:uid="{00000000-0005-0000-0000-0000C2360000}"/>
    <cellStyle name="20 % - Accent4 4 3 11 2 2" xfId="50884" xr:uid="{00000000-0005-0000-0000-0000C3360000}"/>
    <cellStyle name="20 % - Accent4 4 3 11 3" xfId="40652" xr:uid="{00000000-0005-0000-0000-0000C4360000}"/>
    <cellStyle name="20 % - Accent4 4 3 12" xfId="7619" xr:uid="{00000000-0005-0000-0000-0000C5360000}"/>
    <cellStyle name="20 % - Accent4 4 3 12 2" xfId="35536" xr:uid="{00000000-0005-0000-0000-0000C6360000}"/>
    <cellStyle name="20 % - Accent4 4 3 13" xfId="17856" xr:uid="{00000000-0005-0000-0000-0000C7360000}"/>
    <cellStyle name="20 % - Accent4 4 3 13 2" xfId="45768" xr:uid="{00000000-0005-0000-0000-0000C8360000}"/>
    <cellStyle name="20 % - Accent4 4 3 14" xfId="28144" xr:uid="{00000000-0005-0000-0000-0000C9360000}"/>
    <cellStyle name="20 % - Accent4 4 3 2" xfId="587" xr:uid="{00000000-0005-0000-0000-0000CA360000}"/>
    <cellStyle name="20 % - Accent4 4 3 2 2" xfId="2729" xr:uid="{00000000-0005-0000-0000-0000CB360000}"/>
    <cellStyle name="20 % - Accent4 4 3 2 2 2" xfId="6285" xr:uid="{00000000-0005-0000-0000-0000CC360000}"/>
    <cellStyle name="20 % - Accent4 4 3 2 2 2 2" xfId="14330" xr:uid="{00000000-0005-0000-0000-0000CD360000}"/>
    <cellStyle name="20 % - Accent4 4 3 2 2 2 2 2" xfId="42242" xr:uid="{00000000-0005-0000-0000-0000CE360000}"/>
    <cellStyle name="20 % - Accent4 4 3 2 2 2 3" xfId="24562" xr:uid="{00000000-0005-0000-0000-0000CF360000}"/>
    <cellStyle name="20 % - Accent4 4 3 2 2 2 3 2" xfId="52474" xr:uid="{00000000-0005-0000-0000-0000D0360000}"/>
    <cellStyle name="20 % - Accent4 4 3 2 2 2 4" xfId="34206" xr:uid="{00000000-0005-0000-0000-0000D1360000}"/>
    <cellStyle name="20 % - Accent4 4 3 2 2 3" xfId="9214" xr:uid="{00000000-0005-0000-0000-0000D2360000}"/>
    <cellStyle name="20 % - Accent4 4 3 2 2 3 2" xfId="37126" xr:uid="{00000000-0005-0000-0000-0000D3360000}"/>
    <cellStyle name="20 % - Accent4 4 3 2 2 4" xfId="19446" xr:uid="{00000000-0005-0000-0000-0000D4360000}"/>
    <cellStyle name="20 % - Accent4 4 3 2 2 4 2" xfId="47358" xr:uid="{00000000-0005-0000-0000-0000D5360000}"/>
    <cellStyle name="20 % - Accent4 4 3 2 2 5" xfId="30650" xr:uid="{00000000-0005-0000-0000-0000D6360000}"/>
    <cellStyle name="20 % - Accent4 4 3 2 3" xfId="3429" xr:uid="{00000000-0005-0000-0000-0000D7360000}"/>
    <cellStyle name="20 % - Accent4 4 3 2 3 2" xfId="6985" xr:uid="{00000000-0005-0000-0000-0000D8360000}"/>
    <cellStyle name="20 % - Accent4 4 3 2 3 2 2" xfId="34906" xr:uid="{00000000-0005-0000-0000-0000D9360000}"/>
    <cellStyle name="20 % - Accent4 4 3 2 3 3" xfId="14329" xr:uid="{00000000-0005-0000-0000-0000DA360000}"/>
    <cellStyle name="20 % - Accent4 4 3 2 3 3 2" xfId="42241" xr:uid="{00000000-0005-0000-0000-0000DB360000}"/>
    <cellStyle name="20 % - Accent4 4 3 2 3 4" xfId="24561" xr:uid="{00000000-0005-0000-0000-0000DC360000}"/>
    <cellStyle name="20 % - Accent4 4 3 2 3 4 2" xfId="52473" xr:uid="{00000000-0005-0000-0000-0000DD360000}"/>
    <cellStyle name="20 % - Accent4 4 3 2 3 5" xfId="31350" xr:uid="{00000000-0005-0000-0000-0000DE360000}"/>
    <cellStyle name="20 % - Accent4 4 3 2 4" xfId="1553" xr:uid="{00000000-0005-0000-0000-0000DF360000}"/>
    <cellStyle name="20 % - Accent4 4 3 2 4 2" xfId="5109" xr:uid="{00000000-0005-0000-0000-0000E0360000}"/>
    <cellStyle name="20 % - Accent4 4 3 2 4 2 2" xfId="33030" xr:uid="{00000000-0005-0000-0000-0000E1360000}"/>
    <cellStyle name="20 % - Accent4 4 3 2 4 3" xfId="29474" xr:uid="{00000000-0005-0000-0000-0000E2360000}"/>
    <cellStyle name="20 % - Accent4 4 3 2 5" xfId="4143" xr:uid="{00000000-0005-0000-0000-0000E3360000}"/>
    <cellStyle name="20 % - Accent4 4 3 2 5 2" xfId="32064" xr:uid="{00000000-0005-0000-0000-0000E4360000}"/>
    <cellStyle name="20 % - Accent4 4 3 2 6" xfId="9213" xr:uid="{00000000-0005-0000-0000-0000E5360000}"/>
    <cellStyle name="20 % - Accent4 4 3 2 6 2" xfId="37125" xr:uid="{00000000-0005-0000-0000-0000E6360000}"/>
    <cellStyle name="20 % - Accent4 4 3 2 7" xfId="19445" xr:uid="{00000000-0005-0000-0000-0000E7360000}"/>
    <cellStyle name="20 % - Accent4 4 3 2 7 2" xfId="47357" xr:uid="{00000000-0005-0000-0000-0000E8360000}"/>
    <cellStyle name="20 % - Accent4 4 3 2 8" xfId="28508" xr:uid="{00000000-0005-0000-0000-0000E9360000}"/>
    <cellStyle name="20 % - Accent4 4 3 3" xfId="1959" xr:uid="{00000000-0005-0000-0000-0000EA360000}"/>
    <cellStyle name="20 % - Accent4 4 3 3 2" xfId="5515" xr:uid="{00000000-0005-0000-0000-0000EB360000}"/>
    <cellStyle name="20 % - Accent4 4 3 3 2 2" xfId="14332" xr:uid="{00000000-0005-0000-0000-0000EC360000}"/>
    <cellStyle name="20 % - Accent4 4 3 3 2 2 2" xfId="24564" xr:uid="{00000000-0005-0000-0000-0000ED360000}"/>
    <cellStyle name="20 % - Accent4 4 3 3 2 2 2 2" xfId="52476" xr:uid="{00000000-0005-0000-0000-0000EE360000}"/>
    <cellStyle name="20 % - Accent4 4 3 3 2 2 3" xfId="42244" xr:uid="{00000000-0005-0000-0000-0000EF360000}"/>
    <cellStyle name="20 % - Accent4 4 3 3 2 3" xfId="9216" xr:uid="{00000000-0005-0000-0000-0000F0360000}"/>
    <cellStyle name="20 % - Accent4 4 3 3 2 3 2" xfId="37128" xr:uid="{00000000-0005-0000-0000-0000F1360000}"/>
    <cellStyle name="20 % - Accent4 4 3 3 2 4" xfId="19448" xr:uid="{00000000-0005-0000-0000-0000F2360000}"/>
    <cellStyle name="20 % - Accent4 4 3 3 2 4 2" xfId="47360" xr:uid="{00000000-0005-0000-0000-0000F3360000}"/>
    <cellStyle name="20 % - Accent4 4 3 3 2 5" xfId="33436" xr:uid="{00000000-0005-0000-0000-0000F4360000}"/>
    <cellStyle name="20 % - Accent4 4 3 3 3" xfId="14331" xr:uid="{00000000-0005-0000-0000-0000F5360000}"/>
    <cellStyle name="20 % - Accent4 4 3 3 3 2" xfId="24563" xr:uid="{00000000-0005-0000-0000-0000F6360000}"/>
    <cellStyle name="20 % - Accent4 4 3 3 3 2 2" xfId="52475" xr:uid="{00000000-0005-0000-0000-0000F7360000}"/>
    <cellStyle name="20 % - Accent4 4 3 3 3 3" xfId="42243" xr:uid="{00000000-0005-0000-0000-0000F8360000}"/>
    <cellStyle name="20 % - Accent4 4 3 3 4" xfId="9215" xr:uid="{00000000-0005-0000-0000-0000F9360000}"/>
    <cellStyle name="20 % - Accent4 4 3 3 4 2" xfId="37127" xr:uid="{00000000-0005-0000-0000-0000FA360000}"/>
    <cellStyle name="20 % - Accent4 4 3 3 5" xfId="19447" xr:uid="{00000000-0005-0000-0000-0000FB360000}"/>
    <cellStyle name="20 % - Accent4 4 3 3 5 2" xfId="47359" xr:uid="{00000000-0005-0000-0000-0000FC360000}"/>
    <cellStyle name="20 % - Accent4 4 3 3 6" xfId="29880" xr:uid="{00000000-0005-0000-0000-0000FD360000}"/>
    <cellStyle name="20 % - Accent4 4 3 4" xfId="2365" xr:uid="{00000000-0005-0000-0000-0000FE360000}"/>
    <cellStyle name="20 % - Accent4 4 3 4 2" xfId="5921" xr:uid="{00000000-0005-0000-0000-0000FF360000}"/>
    <cellStyle name="20 % - Accent4 4 3 4 2 2" xfId="14334" xr:uid="{00000000-0005-0000-0000-000000370000}"/>
    <cellStyle name="20 % - Accent4 4 3 4 2 2 2" xfId="24566" xr:uid="{00000000-0005-0000-0000-000001370000}"/>
    <cellStyle name="20 % - Accent4 4 3 4 2 2 2 2" xfId="52478" xr:uid="{00000000-0005-0000-0000-000002370000}"/>
    <cellStyle name="20 % - Accent4 4 3 4 2 2 3" xfId="42246" xr:uid="{00000000-0005-0000-0000-000003370000}"/>
    <cellStyle name="20 % - Accent4 4 3 4 2 3" xfId="9218" xr:uid="{00000000-0005-0000-0000-000004370000}"/>
    <cellStyle name="20 % - Accent4 4 3 4 2 3 2" xfId="37130" xr:uid="{00000000-0005-0000-0000-000005370000}"/>
    <cellStyle name="20 % - Accent4 4 3 4 2 4" xfId="19450" xr:uid="{00000000-0005-0000-0000-000006370000}"/>
    <cellStyle name="20 % - Accent4 4 3 4 2 4 2" xfId="47362" xr:uid="{00000000-0005-0000-0000-000007370000}"/>
    <cellStyle name="20 % - Accent4 4 3 4 2 5" xfId="33842" xr:uid="{00000000-0005-0000-0000-000008370000}"/>
    <cellStyle name="20 % - Accent4 4 3 4 3" xfId="14333" xr:uid="{00000000-0005-0000-0000-000009370000}"/>
    <cellStyle name="20 % - Accent4 4 3 4 3 2" xfId="24565" xr:uid="{00000000-0005-0000-0000-00000A370000}"/>
    <cellStyle name="20 % - Accent4 4 3 4 3 2 2" xfId="52477" xr:uid="{00000000-0005-0000-0000-00000B370000}"/>
    <cellStyle name="20 % - Accent4 4 3 4 3 3" xfId="42245" xr:uid="{00000000-0005-0000-0000-00000C370000}"/>
    <cellStyle name="20 % - Accent4 4 3 4 4" xfId="9217" xr:uid="{00000000-0005-0000-0000-00000D370000}"/>
    <cellStyle name="20 % - Accent4 4 3 4 4 2" xfId="37129" xr:uid="{00000000-0005-0000-0000-00000E370000}"/>
    <cellStyle name="20 % - Accent4 4 3 4 5" xfId="19449" xr:uid="{00000000-0005-0000-0000-00000F370000}"/>
    <cellStyle name="20 % - Accent4 4 3 4 5 2" xfId="47361" xr:uid="{00000000-0005-0000-0000-000010370000}"/>
    <cellStyle name="20 % - Accent4 4 3 4 6" xfId="30286" xr:uid="{00000000-0005-0000-0000-000011370000}"/>
    <cellStyle name="20 % - Accent4 4 3 5" xfId="3065" xr:uid="{00000000-0005-0000-0000-000012370000}"/>
    <cellStyle name="20 % - Accent4 4 3 5 2" xfId="6621" xr:uid="{00000000-0005-0000-0000-000013370000}"/>
    <cellStyle name="20 % - Accent4 4 3 5 2 2" xfId="14336" xr:uid="{00000000-0005-0000-0000-000014370000}"/>
    <cellStyle name="20 % - Accent4 4 3 5 2 2 2" xfId="24568" xr:uid="{00000000-0005-0000-0000-000015370000}"/>
    <cellStyle name="20 % - Accent4 4 3 5 2 2 2 2" xfId="52480" xr:uid="{00000000-0005-0000-0000-000016370000}"/>
    <cellStyle name="20 % - Accent4 4 3 5 2 2 3" xfId="42248" xr:uid="{00000000-0005-0000-0000-000017370000}"/>
    <cellStyle name="20 % - Accent4 4 3 5 2 3" xfId="9220" xr:uid="{00000000-0005-0000-0000-000018370000}"/>
    <cellStyle name="20 % - Accent4 4 3 5 2 3 2" xfId="37132" xr:uid="{00000000-0005-0000-0000-000019370000}"/>
    <cellStyle name="20 % - Accent4 4 3 5 2 4" xfId="19452" xr:uid="{00000000-0005-0000-0000-00001A370000}"/>
    <cellStyle name="20 % - Accent4 4 3 5 2 4 2" xfId="47364" xr:uid="{00000000-0005-0000-0000-00001B370000}"/>
    <cellStyle name="20 % - Accent4 4 3 5 2 5" xfId="34542" xr:uid="{00000000-0005-0000-0000-00001C370000}"/>
    <cellStyle name="20 % - Accent4 4 3 5 3" xfId="14335" xr:uid="{00000000-0005-0000-0000-00001D370000}"/>
    <cellStyle name="20 % - Accent4 4 3 5 3 2" xfId="24567" xr:uid="{00000000-0005-0000-0000-00001E370000}"/>
    <cellStyle name="20 % - Accent4 4 3 5 3 2 2" xfId="52479" xr:uid="{00000000-0005-0000-0000-00001F370000}"/>
    <cellStyle name="20 % - Accent4 4 3 5 3 3" xfId="42247" xr:uid="{00000000-0005-0000-0000-000020370000}"/>
    <cellStyle name="20 % - Accent4 4 3 5 4" xfId="9219" xr:uid="{00000000-0005-0000-0000-000021370000}"/>
    <cellStyle name="20 % - Accent4 4 3 5 4 2" xfId="37131" xr:uid="{00000000-0005-0000-0000-000022370000}"/>
    <cellStyle name="20 % - Accent4 4 3 5 5" xfId="19451" xr:uid="{00000000-0005-0000-0000-000023370000}"/>
    <cellStyle name="20 % - Accent4 4 3 5 5 2" xfId="47363" xr:uid="{00000000-0005-0000-0000-000024370000}"/>
    <cellStyle name="20 % - Accent4 4 3 5 6" xfId="30986" xr:uid="{00000000-0005-0000-0000-000025370000}"/>
    <cellStyle name="20 % - Accent4 4 3 6" xfId="1007" xr:uid="{00000000-0005-0000-0000-000026370000}"/>
    <cellStyle name="20 % - Accent4 4 3 6 2" xfId="4563" xr:uid="{00000000-0005-0000-0000-000027370000}"/>
    <cellStyle name="20 % - Accent4 4 3 6 2 2" xfId="14338" xr:uid="{00000000-0005-0000-0000-000028370000}"/>
    <cellStyle name="20 % - Accent4 4 3 6 2 2 2" xfId="24570" xr:uid="{00000000-0005-0000-0000-000029370000}"/>
    <cellStyle name="20 % - Accent4 4 3 6 2 2 2 2" xfId="52482" xr:uid="{00000000-0005-0000-0000-00002A370000}"/>
    <cellStyle name="20 % - Accent4 4 3 6 2 2 3" xfId="42250" xr:uid="{00000000-0005-0000-0000-00002B370000}"/>
    <cellStyle name="20 % - Accent4 4 3 6 2 3" xfId="9222" xr:uid="{00000000-0005-0000-0000-00002C370000}"/>
    <cellStyle name="20 % - Accent4 4 3 6 2 3 2" xfId="37134" xr:uid="{00000000-0005-0000-0000-00002D370000}"/>
    <cellStyle name="20 % - Accent4 4 3 6 2 4" xfId="19454" xr:uid="{00000000-0005-0000-0000-00002E370000}"/>
    <cellStyle name="20 % - Accent4 4 3 6 2 4 2" xfId="47366" xr:uid="{00000000-0005-0000-0000-00002F370000}"/>
    <cellStyle name="20 % - Accent4 4 3 6 2 5" xfId="32484" xr:uid="{00000000-0005-0000-0000-000030370000}"/>
    <cellStyle name="20 % - Accent4 4 3 6 3" xfId="14337" xr:uid="{00000000-0005-0000-0000-000031370000}"/>
    <cellStyle name="20 % - Accent4 4 3 6 3 2" xfId="24569" xr:uid="{00000000-0005-0000-0000-000032370000}"/>
    <cellStyle name="20 % - Accent4 4 3 6 3 2 2" xfId="52481" xr:uid="{00000000-0005-0000-0000-000033370000}"/>
    <cellStyle name="20 % - Accent4 4 3 6 3 3" xfId="42249" xr:uid="{00000000-0005-0000-0000-000034370000}"/>
    <cellStyle name="20 % - Accent4 4 3 6 4" xfId="9221" xr:uid="{00000000-0005-0000-0000-000035370000}"/>
    <cellStyle name="20 % - Accent4 4 3 6 4 2" xfId="37133" xr:uid="{00000000-0005-0000-0000-000036370000}"/>
    <cellStyle name="20 % - Accent4 4 3 6 5" xfId="19453" xr:uid="{00000000-0005-0000-0000-000037370000}"/>
    <cellStyle name="20 % - Accent4 4 3 6 5 2" xfId="47365" xr:uid="{00000000-0005-0000-0000-000038370000}"/>
    <cellStyle name="20 % - Accent4 4 3 6 6" xfId="28928" xr:uid="{00000000-0005-0000-0000-000039370000}"/>
    <cellStyle name="20 % - Accent4 4 3 7" xfId="3779" xr:uid="{00000000-0005-0000-0000-00003A370000}"/>
    <cellStyle name="20 % - Accent4 4 3 7 2" xfId="9224" xr:uid="{00000000-0005-0000-0000-00003B370000}"/>
    <cellStyle name="20 % - Accent4 4 3 7 2 2" xfId="14340" xr:uid="{00000000-0005-0000-0000-00003C370000}"/>
    <cellStyle name="20 % - Accent4 4 3 7 2 2 2" xfId="24572" xr:uid="{00000000-0005-0000-0000-00003D370000}"/>
    <cellStyle name="20 % - Accent4 4 3 7 2 2 2 2" xfId="52484" xr:uid="{00000000-0005-0000-0000-00003E370000}"/>
    <cellStyle name="20 % - Accent4 4 3 7 2 2 3" xfId="42252" xr:uid="{00000000-0005-0000-0000-00003F370000}"/>
    <cellStyle name="20 % - Accent4 4 3 7 2 3" xfId="19456" xr:uid="{00000000-0005-0000-0000-000040370000}"/>
    <cellStyle name="20 % - Accent4 4 3 7 2 3 2" xfId="47368" xr:uid="{00000000-0005-0000-0000-000041370000}"/>
    <cellStyle name="20 % - Accent4 4 3 7 2 4" xfId="37136" xr:uid="{00000000-0005-0000-0000-000042370000}"/>
    <cellStyle name="20 % - Accent4 4 3 7 3" xfId="14339" xr:uid="{00000000-0005-0000-0000-000043370000}"/>
    <cellStyle name="20 % - Accent4 4 3 7 3 2" xfId="24571" xr:uid="{00000000-0005-0000-0000-000044370000}"/>
    <cellStyle name="20 % - Accent4 4 3 7 3 2 2" xfId="52483" xr:uid="{00000000-0005-0000-0000-000045370000}"/>
    <cellStyle name="20 % - Accent4 4 3 7 3 3" xfId="42251" xr:uid="{00000000-0005-0000-0000-000046370000}"/>
    <cellStyle name="20 % - Accent4 4 3 7 4" xfId="9223" xr:uid="{00000000-0005-0000-0000-000047370000}"/>
    <cellStyle name="20 % - Accent4 4 3 7 4 2" xfId="37135" xr:uid="{00000000-0005-0000-0000-000048370000}"/>
    <cellStyle name="20 % - Accent4 4 3 7 5" xfId="19455" xr:uid="{00000000-0005-0000-0000-000049370000}"/>
    <cellStyle name="20 % - Accent4 4 3 7 5 2" xfId="47367" xr:uid="{00000000-0005-0000-0000-00004A370000}"/>
    <cellStyle name="20 % - Accent4 4 3 7 6" xfId="31700" xr:uid="{00000000-0005-0000-0000-00004B370000}"/>
    <cellStyle name="20 % - Accent4 4 3 8" xfId="7293" xr:uid="{00000000-0005-0000-0000-00004C370000}"/>
    <cellStyle name="20 % - Accent4 4 3 8 2" xfId="14341" xr:uid="{00000000-0005-0000-0000-00004D370000}"/>
    <cellStyle name="20 % - Accent4 4 3 8 2 2" xfId="24573" xr:uid="{00000000-0005-0000-0000-00004E370000}"/>
    <cellStyle name="20 % - Accent4 4 3 8 2 2 2" xfId="52485" xr:uid="{00000000-0005-0000-0000-00004F370000}"/>
    <cellStyle name="20 % - Accent4 4 3 8 2 3" xfId="42253" xr:uid="{00000000-0005-0000-0000-000050370000}"/>
    <cellStyle name="20 % - Accent4 4 3 8 3" xfId="9225" xr:uid="{00000000-0005-0000-0000-000051370000}"/>
    <cellStyle name="20 % - Accent4 4 3 8 3 2" xfId="37137" xr:uid="{00000000-0005-0000-0000-000052370000}"/>
    <cellStyle name="20 % - Accent4 4 3 8 4" xfId="19457" xr:uid="{00000000-0005-0000-0000-000053370000}"/>
    <cellStyle name="20 % - Accent4 4 3 8 4 2" xfId="47369" xr:uid="{00000000-0005-0000-0000-000054370000}"/>
    <cellStyle name="20 % - Accent4 4 3 8 5" xfId="35214" xr:uid="{00000000-0005-0000-0000-000055370000}"/>
    <cellStyle name="20 % - Accent4 4 3 9" xfId="9226" xr:uid="{00000000-0005-0000-0000-000056370000}"/>
    <cellStyle name="20 % - Accent4 4 3 9 2" xfId="14342" xr:uid="{00000000-0005-0000-0000-000057370000}"/>
    <cellStyle name="20 % - Accent4 4 3 9 2 2" xfId="24574" xr:uid="{00000000-0005-0000-0000-000058370000}"/>
    <cellStyle name="20 % - Accent4 4 3 9 2 2 2" xfId="52486" xr:uid="{00000000-0005-0000-0000-000059370000}"/>
    <cellStyle name="20 % - Accent4 4 3 9 2 3" xfId="42254" xr:uid="{00000000-0005-0000-0000-00005A370000}"/>
    <cellStyle name="20 % - Accent4 4 3 9 3" xfId="19458" xr:uid="{00000000-0005-0000-0000-00005B370000}"/>
    <cellStyle name="20 % - Accent4 4 3 9 3 2" xfId="47370" xr:uid="{00000000-0005-0000-0000-00005C370000}"/>
    <cellStyle name="20 % - Accent4 4 3 9 4" xfId="37138" xr:uid="{00000000-0005-0000-0000-00005D370000}"/>
    <cellStyle name="20 % - Accent4 4 4" xfId="503" xr:uid="{00000000-0005-0000-0000-00005E370000}"/>
    <cellStyle name="20 % - Accent4 4 4 2" xfId="2645" xr:uid="{00000000-0005-0000-0000-00005F370000}"/>
    <cellStyle name="20 % - Accent4 4 4 2 2" xfId="6201" xr:uid="{00000000-0005-0000-0000-000060370000}"/>
    <cellStyle name="20 % - Accent4 4 4 2 2 2" xfId="14344" xr:uid="{00000000-0005-0000-0000-000061370000}"/>
    <cellStyle name="20 % - Accent4 4 4 2 2 2 2" xfId="42256" xr:uid="{00000000-0005-0000-0000-000062370000}"/>
    <cellStyle name="20 % - Accent4 4 4 2 2 3" xfId="24576" xr:uid="{00000000-0005-0000-0000-000063370000}"/>
    <cellStyle name="20 % - Accent4 4 4 2 2 3 2" xfId="52488" xr:uid="{00000000-0005-0000-0000-000064370000}"/>
    <cellStyle name="20 % - Accent4 4 4 2 2 4" xfId="34122" xr:uid="{00000000-0005-0000-0000-000065370000}"/>
    <cellStyle name="20 % - Accent4 4 4 2 3" xfId="9228" xr:uid="{00000000-0005-0000-0000-000066370000}"/>
    <cellStyle name="20 % - Accent4 4 4 2 3 2" xfId="37140" xr:uid="{00000000-0005-0000-0000-000067370000}"/>
    <cellStyle name="20 % - Accent4 4 4 2 4" xfId="19460" xr:uid="{00000000-0005-0000-0000-000068370000}"/>
    <cellStyle name="20 % - Accent4 4 4 2 4 2" xfId="47372" xr:uid="{00000000-0005-0000-0000-000069370000}"/>
    <cellStyle name="20 % - Accent4 4 4 2 5" xfId="30566" xr:uid="{00000000-0005-0000-0000-00006A370000}"/>
    <cellStyle name="20 % - Accent4 4 4 3" xfId="3345" xr:uid="{00000000-0005-0000-0000-00006B370000}"/>
    <cellStyle name="20 % - Accent4 4 4 3 2" xfId="6901" xr:uid="{00000000-0005-0000-0000-00006C370000}"/>
    <cellStyle name="20 % - Accent4 4 4 3 2 2" xfId="34822" xr:uid="{00000000-0005-0000-0000-00006D370000}"/>
    <cellStyle name="20 % - Accent4 4 4 3 3" xfId="14343" xr:uid="{00000000-0005-0000-0000-00006E370000}"/>
    <cellStyle name="20 % - Accent4 4 4 3 3 2" xfId="42255" xr:uid="{00000000-0005-0000-0000-00006F370000}"/>
    <cellStyle name="20 % - Accent4 4 4 3 4" xfId="24575" xr:uid="{00000000-0005-0000-0000-000070370000}"/>
    <cellStyle name="20 % - Accent4 4 4 3 4 2" xfId="52487" xr:uid="{00000000-0005-0000-0000-000071370000}"/>
    <cellStyle name="20 % - Accent4 4 4 3 5" xfId="31266" xr:uid="{00000000-0005-0000-0000-000072370000}"/>
    <cellStyle name="20 % - Accent4 4 4 4" xfId="923" xr:uid="{00000000-0005-0000-0000-000073370000}"/>
    <cellStyle name="20 % - Accent4 4 4 4 2" xfId="4479" xr:uid="{00000000-0005-0000-0000-000074370000}"/>
    <cellStyle name="20 % - Accent4 4 4 4 2 2" xfId="32400" xr:uid="{00000000-0005-0000-0000-000075370000}"/>
    <cellStyle name="20 % - Accent4 4 4 4 3" xfId="28844" xr:uid="{00000000-0005-0000-0000-000076370000}"/>
    <cellStyle name="20 % - Accent4 4 4 5" xfId="4059" xr:uid="{00000000-0005-0000-0000-000077370000}"/>
    <cellStyle name="20 % - Accent4 4 4 5 2" xfId="31980" xr:uid="{00000000-0005-0000-0000-000078370000}"/>
    <cellStyle name="20 % - Accent4 4 4 6" xfId="9227" xr:uid="{00000000-0005-0000-0000-000079370000}"/>
    <cellStyle name="20 % - Accent4 4 4 6 2" xfId="37139" xr:uid="{00000000-0005-0000-0000-00007A370000}"/>
    <cellStyle name="20 % - Accent4 4 4 7" xfId="19459" xr:uid="{00000000-0005-0000-0000-00007B370000}"/>
    <cellStyle name="20 % - Accent4 4 4 7 2" xfId="47371" xr:uid="{00000000-0005-0000-0000-00007C370000}"/>
    <cellStyle name="20 % - Accent4 4 4 8" xfId="28424" xr:uid="{00000000-0005-0000-0000-00007D370000}"/>
    <cellStyle name="20 % - Accent4 4 5" xfId="1245" xr:uid="{00000000-0005-0000-0000-00007E370000}"/>
    <cellStyle name="20 % - Accent4 4 5 2" xfId="4801" xr:uid="{00000000-0005-0000-0000-00007F370000}"/>
    <cellStyle name="20 % - Accent4 4 5 2 2" xfId="14346" xr:uid="{00000000-0005-0000-0000-000080370000}"/>
    <cellStyle name="20 % - Accent4 4 5 2 2 2" xfId="24578" xr:uid="{00000000-0005-0000-0000-000081370000}"/>
    <cellStyle name="20 % - Accent4 4 5 2 2 2 2" xfId="52490" xr:uid="{00000000-0005-0000-0000-000082370000}"/>
    <cellStyle name="20 % - Accent4 4 5 2 2 3" xfId="42258" xr:uid="{00000000-0005-0000-0000-000083370000}"/>
    <cellStyle name="20 % - Accent4 4 5 2 3" xfId="9230" xr:uid="{00000000-0005-0000-0000-000084370000}"/>
    <cellStyle name="20 % - Accent4 4 5 2 3 2" xfId="37142" xr:uid="{00000000-0005-0000-0000-000085370000}"/>
    <cellStyle name="20 % - Accent4 4 5 2 4" xfId="19462" xr:uid="{00000000-0005-0000-0000-000086370000}"/>
    <cellStyle name="20 % - Accent4 4 5 2 4 2" xfId="47374" xr:uid="{00000000-0005-0000-0000-000087370000}"/>
    <cellStyle name="20 % - Accent4 4 5 2 5" xfId="32722" xr:uid="{00000000-0005-0000-0000-000088370000}"/>
    <cellStyle name="20 % - Accent4 4 5 3" xfId="14345" xr:uid="{00000000-0005-0000-0000-000089370000}"/>
    <cellStyle name="20 % - Accent4 4 5 3 2" xfId="24577" xr:uid="{00000000-0005-0000-0000-00008A370000}"/>
    <cellStyle name="20 % - Accent4 4 5 3 2 2" xfId="52489" xr:uid="{00000000-0005-0000-0000-00008B370000}"/>
    <cellStyle name="20 % - Accent4 4 5 3 3" xfId="42257" xr:uid="{00000000-0005-0000-0000-00008C370000}"/>
    <cellStyle name="20 % - Accent4 4 5 4" xfId="9229" xr:uid="{00000000-0005-0000-0000-00008D370000}"/>
    <cellStyle name="20 % - Accent4 4 5 4 2" xfId="37141" xr:uid="{00000000-0005-0000-0000-00008E370000}"/>
    <cellStyle name="20 % - Accent4 4 5 5" xfId="19461" xr:uid="{00000000-0005-0000-0000-00008F370000}"/>
    <cellStyle name="20 % - Accent4 4 5 5 2" xfId="47373" xr:uid="{00000000-0005-0000-0000-000090370000}"/>
    <cellStyle name="20 % - Accent4 4 5 6" xfId="29166" xr:uid="{00000000-0005-0000-0000-000091370000}"/>
    <cellStyle name="20 % - Accent4 4 6" xfId="1469" xr:uid="{00000000-0005-0000-0000-000092370000}"/>
    <cellStyle name="20 % - Accent4 4 6 2" xfId="5025" xr:uid="{00000000-0005-0000-0000-000093370000}"/>
    <cellStyle name="20 % - Accent4 4 6 2 2" xfId="14348" xr:uid="{00000000-0005-0000-0000-000094370000}"/>
    <cellStyle name="20 % - Accent4 4 6 2 2 2" xfId="24580" xr:uid="{00000000-0005-0000-0000-000095370000}"/>
    <cellStyle name="20 % - Accent4 4 6 2 2 2 2" xfId="52492" xr:uid="{00000000-0005-0000-0000-000096370000}"/>
    <cellStyle name="20 % - Accent4 4 6 2 2 3" xfId="42260" xr:uid="{00000000-0005-0000-0000-000097370000}"/>
    <cellStyle name="20 % - Accent4 4 6 2 3" xfId="9232" xr:uid="{00000000-0005-0000-0000-000098370000}"/>
    <cellStyle name="20 % - Accent4 4 6 2 3 2" xfId="37144" xr:uid="{00000000-0005-0000-0000-000099370000}"/>
    <cellStyle name="20 % - Accent4 4 6 2 4" xfId="19464" xr:uid="{00000000-0005-0000-0000-00009A370000}"/>
    <cellStyle name="20 % - Accent4 4 6 2 4 2" xfId="47376" xr:uid="{00000000-0005-0000-0000-00009B370000}"/>
    <cellStyle name="20 % - Accent4 4 6 2 5" xfId="32946" xr:uid="{00000000-0005-0000-0000-00009C370000}"/>
    <cellStyle name="20 % - Accent4 4 6 3" xfId="14347" xr:uid="{00000000-0005-0000-0000-00009D370000}"/>
    <cellStyle name="20 % - Accent4 4 6 3 2" xfId="24579" xr:uid="{00000000-0005-0000-0000-00009E370000}"/>
    <cellStyle name="20 % - Accent4 4 6 3 2 2" xfId="52491" xr:uid="{00000000-0005-0000-0000-00009F370000}"/>
    <cellStyle name="20 % - Accent4 4 6 3 3" xfId="42259" xr:uid="{00000000-0005-0000-0000-0000A0370000}"/>
    <cellStyle name="20 % - Accent4 4 6 4" xfId="9231" xr:uid="{00000000-0005-0000-0000-0000A1370000}"/>
    <cellStyle name="20 % - Accent4 4 6 4 2" xfId="37143" xr:uid="{00000000-0005-0000-0000-0000A2370000}"/>
    <cellStyle name="20 % - Accent4 4 6 5" xfId="19463" xr:uid="{00000000-0005-0000-0000-0000A3370000}"/>
    <cellStyle name="20 % - Accent4 4 6 5 2" xfId="47375" xr:uid="{00000000-0005-0000-0000-0000A4370000}"/>
    <cellStyle name="20 % - Accent4 4 6 6" xfId="29390" xr:uid="{00000000-0005-0000-0000-0000A5370000}"/>
    <cellStyle name="20 % - Accent4 4 7" xfId="1875" xr:uid="{00000000-0005-0000-0000-0000A6370000}"/>
    <cellStyle name="20 % - Accent4 4 7 2" xfId="5431" xr:uid="{00000000-0005-0000-0000-0000A7370000}"/>
    <cellStyle name="20 % - Accent4 4 7 2 2" xfId="14350" xr:uid="{00000000-0005-0000-0000-0000A8370000}"/>
    <cellStyle name="20 % - Accent4 4 7 2 2 2" xfId="24582" xr:uid="{00000000-0005-0000-0000-0000A9370000}"/>
    <cellStyle name="20 % - Accent4 4 7 2 2 2 2" xfId="52494" xr:uid="{00000000-0005-0000-0000-0000AA370000}"/>
    <cellStyle name="20 % - Accent4 4 7 2 2 3" xfId="42262" xr:uid="{00000000-0005-0000-0000-0000AB370000}"/>
    <cellStyle name="20 % - Accent4 4 7 2 3" xfId="9234" xr:uid="{00000000-0005-0000-0000-0000AC370000}"/>
    <cellStyle name="20 % - Accent4 4 7 2 3 2" xfId="37146" xr:uid="{00000000-0005-0000-0000-0000AD370000}"/>
    <cellStyle name="20 % - Accent4 4 7 2 4" xfId="19466" xr:uid="{00000000-0005-0000-0000-0000AE370000}"/>
    <cellStyle name="20 % - Accent4 4 7 2 4 2" xfId="47378" xr:uid="{00000000-0005-0000-0000-0000AF370000}"/>
    <cellStyle name="20 % - Accent4 4 7 2 5" xfId="33352" xr:uid="{00000000-0005-0000-0000-0000B0370000}"/>
    <cellStyle name="20 % - Accent4 4 7 3" xfId="14349" xr:uid="{00000000-0005-0000-0000-0000B1370000}"/>
    <cellStyle name="20 % - Accent4 4 7 3 2" xfId="24581" xr:uid="{00000000-0005-0000-0000-0000B2370000}"/>
    <cellStyle name="20 % - Accent4 4 7 3 2 2" xfId="52493" xr:uid="{00000000-0005-0000-0000-0000B3370000}"/>
    <cellStyle name="20 % - Accent4 4 7 3 3" xfId="42261" xr:uid="{00000000-0005-0000-0000-0000B4370000}"/>
    <cellStyle name="20 % - Accent4 4 7 4" xfId="9233" xr:uid="{00000000-0005-0000-0000-0000B5370000}"/>
    <cellStyle name="20 % - Accent4 4 7 4 2" xfId="37145" xr:uid="{00000000-0005-0000-0000-0000B6370000}"/>
    <cellStyle name="20 % - Accent4 4 7 5" xfId="19465" xr:uid="{00000000-0005-0000-0000-0000B7370000}"/>
    <cellStyle name="20 % - Accent4 4 7 5 2" xfId="47377" xr:uid="{00000000-0005-0000-0000-0000B8370000}"/>
    <cellStyle name="20 % - Accent4 4 7 6" xfId="29796" xr:uid="{00000000-0005-0000-0000-0000B9370000}"/>
    <cellStyle name="20 % - Accent4 4 8" xfId="2281" xr:uid="{00000000-0005-0000-0000-0000BA370000}"/>
    <cellStyle name="20 % - Accent4 4 8 2" xfId="5837" xr:uid="{00000000-0005-0000-0000-0000BB370000}"/>
    <cellStyle name="20 % - Accent4 4 8 2 2" xfId="14352" xr:uid="{00000000-0005-0000-0000-0000BC370000}"/>
    <cellStyle name="20 % - Accent4 4 8 2 2 2" xfId="24584" xr:uid="{00000000-0005-0000-0000-0000BD370000}"/>
    <cellStyle name="20 % - Accent4 4 8 2 2 2 2" xfId="52496" xr:uid="{00000000-0005-0000-0000-0000BE370000}"/>
    <cellStyle name="20 % - Accent4 4 8 2 2 3" xfId="42264" xr:uid="{00000000-0005-0000-0000-0000BF370000}"/>
    <cellStyle name="20 % - Accent4 4 8 2 3" xfId="9236" xr:uid="{00000000-0005-0000-0000-0000C0370000}"/>
    <cellStyle name="20 % - Accent4 4 8 2 3 2" xfId="37148" xr:uid="{00000000-0005-0000-0000-0000C1370000}"/>
    <cellStyle name="20 % - Accent4 4 8 2 4" xfId="19468" xr:uid="{00000000-0005-0000-0000-0000C2370000}"/>
    <cellStyle name="20 % - Accent4 4 8 2 4 2" xfId="47380" xr:uid="{00000000-0005-0000-0000-0000C3370000}"/>
    <cellStyle name="20 % - Accent4 4 8 2 5" xfId="33758" xr:uid="{00000000-0005-0000-0000-0000C4370000}"/>
    <cellStyle name="20 % - Accent4 4 8 3" xfId="14351" xr:uid="{00000000-0005-0000-0000-0000C5370000}"/>
    <cellStyle name="20 % - Accent4 4 8 3 2" xfId="24583" xr:uid="{00000000-0005-0000-0000-0000C6370000}"/>
    <cellStyle name="20 % - Accent4 4 8 3 2 2" xfId="52495" xr:uid="{00000000-0005-0000-0000-0000C7370000}"/>
    <cellStyle name="20 % - Accent4 4 8 3 3" xfId="42263" xr:uid="{00000000-0005-0000-0000-0000C8370000}"/>
    <cellStyle name="20 % - Accent4 4 8 4" xfId="9235" xr:uid="{00000000-0005-0000-0000-0000C9370000}"/>
    <cellStyle name="20 % - Accent4 4 8 4 2" xfId="37147" xr:uid="{00000000-0005-0000-0000-0000CA370000}"/>
    <cellStyle name="20 % - Accent4 4 8 5" xfId="19467" xr:uid="{00000000-0005-0000-0000-0000CB370000}"/>
    <cellStyle name="20 % - Accent4 4 8 5 2" xfId="47379" xr:uid="{00000000-0005-0000-0000-0000CC370000}"/>
    <cellStyle name="20 % - Accent4 4 8 6" xfId="30202" xr:uid="{00000000-0005-0000-0000-0000CD370000}"/>
    <cellStyle name="20 % - Accent4 4 9" xfId="2981" xr:uid="{00000000-0005-0000-0000-0000CE370000}"/>
    <cellStyle name="20 % - Accent4 4 9 2" xfId="6537" xr:uid="{00000000-0005-0000-0000-0000CF370000}"/>
    <cellStyle name="20 % - Accent4 4 9 2 2" xfId="14354" xr:uid="{00000000-0005-0000-0000-0000D0370000}"/>
    <cellStyle name="20 % - Accent4 4 9 2 2 2" xfId="24586" xr:uid="{00000000-0005-0000-0000-0000D1370000}"/>
    <cellStyle name="20 % - Accent4 4 9 2 2 2 2" xfId="52498" xr:uid="{00000000-0005-0000-0000-0000D2370000}"/>
    <cellStyle name="20 % - Accent4 4 9 2 2 3" xfId="42266" xr:uid="{00000000-0005-0000-0000-0000D3370000}"/>
    <cellStyle name="20 % - Accent4 4 9 2 3" xfId="9238" xr:uid="{00000000-0005-0000-0000-0000D4370000}"/>
    <cellStyle name="20 % - Accent4 4 9 2 3 2" xfId="37150" xr:uid="{00000000-0005-0000-0000-0000D5370000}"/>
    <cellStyle name="20 % - Accent4 4 9 2 4" xfId="19470" xr:uid="{00000000-0005-0000-0000-0000D6370000}"/>
    <cellStyle name="20 % - Accent4 4 9 2 4 2" xfId="47382" xr:uid="{00000000-0005-0000-0000-0000D7370000}"/>
    <cellStyle name="20 % - Accent4 4 9 2 5" xfId="34458" xr:uid="{00000000-0005-0000-0000-0000D8370000}"/>
    <cellStyle name="20 % - Accent4 4 9 3" xfId="14353" xr:uid="{00000000-0005-0000-0000-0000D9370000}"/>
    <cellStyle name="20 % - Accent4 4 9 3 2" xfId="24585" xr:uid="{00000000-0005-0000-0000-0000DA370000}"/>
    <cellStyle name="20 % - Accent4 4 9 3 2 2" xfId="52497" xr:uid="{00000000-0005-0000-0000-0000DB370000}"/>
    <cellStyle name="20 % - Accent4 4 9 3 3" xfId="42265" xr:uid="{00000000-0005-0000-0000-0000DC370000}"/>
    <cellStyle name="20 % - Accent4 4 9 4" xfId="9237" xr:uid="{00000000-0005-0000-0000-0000DD370000}"/>
    <cellStyle name="20 % - Accent4 4 9 4 2" xfId="37149" xr:uid="{00000000-0005-0000-0000-0000DE370000}"/>
    <cellStyle name="20 % - Accent4 4 9 5" xfId="19469" xr:uid="{00000000-0005-0000-0000-0000DF370000}"/>
    <cellStyle name="20 % - Accent4 4 9 5 2" xfId="47381" xr:uid="{00000000-0005-0000-0000-0000E0370000}"/>
    <cellStyle name="20 % - Accent4 4 9 6" xfId="30902" xr:uid="{00000000-0005-0000-0000-0000E1370000}"/>
    <cellStyle name="20 % - Accent4 5" xfId="153" xr:uid="{00000000-0005-0000-0000-0000E2370000}"/>
    <cellStyle name="20 % - Accent4 5 10" xfId="3709" xr:uid="{00000000-0005-0000-0000-0000E3370000}"/>
    <cellStyle name="20 % - Accent4 5 10 2" xfId="9240" xr:uid="{00000000-0005-0000-0000-0000E4370000}"/>
    <cellStyle name="20 % - Accent4 5 10 2 2" xfId="14356" xr:uid="{00000000-0005-0000-0000-0000E5370000}"/>
    <cellStyle name="20 % - Accent4 5 10 2 2 2" xfId="24588" xr:uid="{00000000-0005-0000-0000-0000E6370000}"/>
    <cellStyle name="20 % - Accent4 5 10 2 2 2 2" xfId="52500" xr:uid="{00000000-0005-0000-0000-0000E7370000}"/>
    <cellStyle name="20 % - Accent4 5 10 2 2 3" xfId="42268" xr:uid="{00000000-0005-0000-0000-0000E8370000}"/>
    <cellStyle name="20 % - Accent4 5 10 2 3" xfId="19472" xr:uid="{00000000-0005-0000-0000-0000E9370000}"/>
    <cellStyle name="20 % - Accent4 5 10 2 3 2" xfId="47384" xr:uid="{00000000-0005-0000-0000-0000EA370000}"/>
    <cellStyle name="20 % - Accent4 5 10 2 4" xfId="37152" xr:uid="{00000000-0005-0000-0000-0000EB370000}"/>
    <cellStyle name="20 % - Accent4 5 10 3" xfId="14355" xr:uid="{00000000-0005-0000-0000-0000EC370000}"/>
    <cellStyle name="20 % - Accent4 5 10 3 2" xfId="24587" xr:uid="{00000000-0005-0000-0000-0000ED370000}"/>
    <cellStyle name="20 % - Accent4 5 10 3 2 2" xfId="52499" xr:uid="{00000000-0005-0000-0000-0000EE370000}"/>
    <cellStyle name="20 % - Accent4 5 10 3 3" xfId="42267" xr:uid="{00000000-0005-0000-0000-0000EF370000}"/>
    <cellStyle name="20 % - Accent4 5 10 4" xfId="9239" xr:uid="{00000000-0005-0000-0000-0000F0370000}"/>
    <cellStyle name="20 % - Accent4 5 10 4 2" xfId="37151" xr:uid="{00000000-0005-0000-0000-0000F1370000}"/>
    <cellStyle name="20 % - Accent4 5 10 5" xfId="19471" xr:uid="{00000000-0005-0000-0000-0000F2370000}"/>
    <cellStyle name="20 % - Accent4 5 10 5 2" xfId="47383" xr:uid="{00000000-0005-0000-0000-0000F3370000}"/>
    <cellStyle name="20 % - Accent4 5 10 6" xfId="31630" xr:uid="{00000000-0005-0000-0000-0000F4370000}"/>
    <cellStyle name="20 % - Accent4 5 11" xfId="7223" xr:uid="{00000000-0005-0000-0000-0000F5370000}"/>
    <cellStyle name="20 % - Accent4 5 11 2" xfId="14357" xr:uid="{00000000-0005-0000-0000-0000F6370000}"/>
    <cellStyle name="20 % - Accent4 5 11 2 2" xfId="24589" xr:uid="{00000000-0005-0000-0000-0000F7370000}"/>
    <cellStyle name="20 % - Accent4 5 11 2 2 2" xfId="52501" xr:uid="{00000000-0005-0000-0000-0000F8370000}"/>
    <cellStyle name="20 % - Accent4 5 11 2 3" xfId="42269" xr:uid="{00000000-0005-0000-0000-0000F9370000}"/>
    <cellStyle name="20 % - Accent4 5 11 3" xfId="9241" xr:uid="{00000000-0005-0000-0000-0000FA370000}"/>
    <cellStyle name="20 % - Accent4 5 11 3 2" xfId="37153" xr:uid="{00000000-0005-0000-0000-0000FB370000}"/>
    <cellStyle name="20 % - Accent4 5 11 4" xfId="19473" xr:uid="{00000000-0005-0000-0000-0000FC370000}"/>
    <cellStyle name="20 % - Accent4 5 11 4 2" xfId="47385" xr:uid="{00000000-0005-0000-0000-0000FD370000}"/>
    <cellStyle name="20 % - Accent4 5 11 5" xfId="35144" xr:uid="{00000000-0005-0000-0000-0000FE370000}"/>
    <cellStyle name="20 % - Accent4 5 12" xfId="9242" xr:uid="{00000000-0005-0000-0000-0000FF370000}"/>
    <cellStyle name="20 % - Accent4 5 12 2" xfId="14358" xr:uid="{00000000-0005-0000-0000-000000380000}"/>
    <cellStyle name="20 % - Accent4 5 12 2 2" xfId="24590" xr:uid="{00000000-0005-0000-0000-000001380000}"/>
    <cellStyle name="20 % - Accent4 5 12 2 2 2" xfId="52502" xr:uid="{00000000-0005-0000-0000-000002380000}"/>
    <cellStyle name="20 % - Accent4 5 12 2 3" xfId="42270" xr:uid="{00000000-0005-0000-0000-000003380000}"/>
    <cellStyle name="20 % - Accent4 5 12 3" xfId="19474" xr:uid="{00000000-0005-0000-0000-000004380000}"/>
    <cellStyle name="20 % - Accent4 5 12 3 2" xfId="47386" xr:uid="{00000000-0005-0000-0000-000005380000}"/>
    <cellStyle name="20 % - Accent4 5 12 4" xfId="37154" xr:uid="{00000000-0005-0000-0000-000006380000}"/>
    <cellStyle name="20 % - Accent4 5 13" xfId="9243" xr:uid="{00000000-0005-0000-0000-000007380000}"/>
    <cellStyle name="20 % - Accent4 5 13 2" xfId="14359" xr:uid="{00000000-0005-0000-0000-000008380000}"/>
    <cellStyle name="20 % - Accent4 5 13 2 2" xfId="24591" xr:uid="{00000000-0005-0000-0000-000009380000}"/>
    <cellStyle name="20 % - Accent4 5 13 2 2 2" xfId="52503" xr:uid="{00000000-0005-0000-0000-00000A380000}"/>
    <cellStyle name="20 % - Accent4 5 13 2 3" xfId="42271" xr:uid="{00000000-0005-0000-0000-00000B380000}"/>
    <cellStyle name="20 % - Accent4 5 13 3" xfId="19475" xr:uid="{00000000-0005-0000-0000-00000C380000}"/>
    <cellStyle name="20 % - Accent4 5 13 3 2" xfId="47387" xr:uid="{00000000-0005-0000-0000-00000D380000}"/>
    <cellStyle name="20 % - Accent4 5 13 4" xfId="37155" xr:uid="{00000000-0005-0000-0000-00000E380000}"/>
    <cellStyle name="20 % - Accent4 5 14" xfId="7823" xr:uid="{00000000-0005-0000-0000-00000F380000}"/>
    <cellStyle name="20 % - Accent4 5 14 2" xfId="12940" xr:uid="{00000000-0005-0000-0000-000010380000}"/>
    <cellStyle name="20 % - Accent4 5 14 2 2" xfId="23172" xr:uid="{00000000-0005-0000-0000-000011380000}"/>
    <cellStyle name="20 % - Accent4 5 14 2 2 2" xfId="51084" xr:uid="{00000000-0005-0000-0000-000012380000}"/>
    <cellStyle name="20 % - Accent4 5 14 2 3" xfId="40852" xr:uid="{00000000-0005-0000-0000-000013380000}"/>
    <cellStyle name="20 % - Accent4 5 14 3" xfId="18056" xr:uid="{00000000-0005-0000-0000-000014380000}"/>
    <cellStyle name="20 % - Accent4 5 14 3 2" xfId="45968" xr:uid="{00000000-0005-0000-0000-000015380000}"/>
    <cellStyle name="20 % - Accent4 5 14 4" xfId="35736" xr:uid="{00000000-0005-0000-0000-000016380000}"/>
    <cellStyle name="20 % - Accent4 5 15" xfId="12670" xr:uid="{00000000-0005-0000-0000-000017380000}"/>
    <cellStyle name="20 % - Accent4 5 15 2" xfId="22902" xr:uid="{00000000-0005-0000-0000-000018380000}"/>
    <cellStyle name="20 % - Accent4 5 15 2 2" xfId="50814" xr:uid="{00000000-0005-0000-0000-000019380000}"/>
    <cellStyle name="20 % - Accent4 5 15 3" xfId="40582" xr:uid="{00000000-0005-0000-0000-00001A380000}"/>
    <cellStyle name="20 % - Accent4 5 16" xfId="7549" xr:uid="{00000000-0005-0000-0000-00001B380000}"/>
    <cellStyle name="20 % - Accent4 5 16 2" xfId="35466" xr:uid="{00000000-0005-0000-0000-00001C380000}"/>
    <cellStyle name="20 % - Accent4 5 17" xfId="17786" xr:uid="{00000000-0005-0000-0000-00001D380000}"/>
    <cellStyle name="20 % - Accent4 5 17 2" xfId="45698" xr:uid="{00000000-0005-0000-0000-00001E380000}"/>
    <cellStyle name="20 % - Accent4 5 18" xfId="28074" xr:uid="{00000000-0005-0000-0000-00001F380000}"/>
    <cellStyle name="20 % - Accent4 5 2" xfId="321" xr:uid="{00000000-0005-0000-0000-000020380000}"/>
    <cellStyle name="20 % - Accent4 5 2 10" xfId="9244" xr:uid="{00000000-0005-0000-0000-000021380000}"/>
    <cellStyle name="20 % - Accent4 5 2 10 2" xfId="14360" xr:uid="{00000000-0005-0000-0000-000022380000}"/>
    <cellStyle name="20 % - Accent4 5 2 10 2 2" xfId="24592" xr:uid="{00000000-0005-0000-0000-000023380000}"/>
    <cellStyle name="20 % - Accent4 5 2 10 2 2 2" xfId="52504" xr:uid="{00000000-0005-0000-0000-000024380000}"/>
    <cellStyle name="20 % - Accent4 5 2 10 2 3" xfId="42272" xr:uid="{00000000-0005-0000-0000-000025380000}"/>
    <cellStyle name="20 % - Accent4 5 2 10 3" xfId="19476" xr:uid="{00000000-0005-0000-0000-000026380000}"/>
    <cellStyle name="20 % - Accent4 5 2 10 3 2" xfId="47388" xr:uid="{00000000-0005-0000-0000-000027380000}"/>
    <cellStyle name="20 % - Accent4 5 2 10 4" xfId="37156" xr:uid="{00000000-0005-0000-0000-000028380000}"/>
    <cellStyle name="20 % - Accent4 5 2 11" xfId="9245" xr:uid="{00000000-0005-0000-0000-000029380000}"/>
    <cellStyle name="20 % - Accent4 5 2 11 2" xfId="14361" xr:uid="{00000000-0005-0000-0000-00002A380000}"/>
    <cellStyle name="20 % - Accent4 5 2 11 2 2" xfId="24593" xr:uid="{00000000-0005-0000-0000-00002B380000}"/>
    <cellStyle name="20 % - Accent4 5 2 11 2 2 2" xfId="52505" xr:uid="{00000000-0005-0000-0000-00002C380000}"/>
    <cellStyle name="20 % - Accent4 5 2 11 2 3" xfId="42273" xr:uid="{00000000-0005-0000-0000-00002D380000}"/>
    <cellStyle name="20 % - Accent4 5 2 11 3" xfId="19477" xr:uid="{00000000-0005-0000-0000-00002E380000}"/>
    <cellStyle name="20 % - Accent4 5 2 11 3 2" xfId="47389" xr:uid="{00000000-0005-0000-0000-00002F380000}"/>
    <cellStyle name="20 % - Accent4 5 2 11 4" xfId="37157" xr:uid="{00000000-0005-0000-0000-000030380000}"/>
    <cellStyle name="20 % - Accent4 5 2 12" xfId="7953" xr:uid="{00000000-0005-0000-0000-000031380000}"/>
    <cellStyle name="20 % - Accent4 5 2 12 2" xfId="13069" xr:uid="{00000000-0005-0000-0000-000032380000}"/>
    <cellStyle name="20 % - Accent4 5 2 12 2 2" xfId="23301" xr:uid="{00000000-0005-0000-0000-000033380000}"/>
    <cellStyle name="20 % - Accent4 5 2 12 2 2 2" xfId="51213" xr:uid="{00000000-0005-0000-0000-000034380000}"/>
    <cellStyle name="20 % - Accent4 5 2 12 2 3" xfId="40981" xr:uid="{00000000-0005-0000-0000-000035380000}"/>
    <cellStyle name="20 % - Accent4 5 2 12 3" xfId="18185" xr:uid="{00000000-0005-0000-0000-000036380000}"/>
    <cellStyle name="20 % - Accent4 5 2 12 3 2" xfId="46097" xr:uid="{00000000-0005-0000-0000-000037380000}"/>
    <cellStyle name="20 % - Accent4 5 2 12 4" xfId="35865" xr:uid="{00000000-0005-0000-0000-000038380000}"/>
    <cellStyle name="20 % - Accent4 5 2 13" xfId="12838" xr:uid="{00000000-0005-0000-0000-000039380000}"/>
    <cellStyle name="20 % - Accent4 5 2 13 2" xfId="23070" xr:uid="{00000000-0005-0000-0000-00003A380000}"/>
    <cellStyle name="20 % - Accent4 5 2 13 2 2" xfId="50982" xr:uid="{00000000-0005-0000-0000-00003B380000}"/>
    <cellStyle name="20 % - Accent4 5 2 13 3" xfId="40750" xr:uid="{00000000-0005-0000-0000-00003C380000}"/>
    <cellStyle name="20 % - Accent4 5 2 14" xfId="7717" xr:uid="{00000000-0005-0000-0000-00003D380000}"/>
    <cellStyle name="20 % - Accent4 5 2 14 2" xfId="35634" xr:uid="{00000000-0005-0000-0000-00003E380000}"/>
    <cellStyle name="20 % - Accent4 5 2 15" xfId="17954" xr:uid="{00000000-0005-0000-0000-00003F380000}"/>
    <cellStyle name="20 % - Accent4 5 2 15 2" xfId="45866" xr:uid="{00000000-0005-0000-0000-000040380000}"/>
    <cellStyle name="20 % - Accent4 5 2 16" xfId="28242" xr:uid="{00000000-0005-0000-0000-000041380000}"/>
    <cellStyle name="20 % - Accent4 5 2 2" xfId="685" xr:uid="{00000000-0005-0000-0000-000042380000}"/>
    <cellStyle name="20 % - Accent4 5 2 2 2" xfId="2827" xr:uid="{00000000-0005-0000-0000-000043380000}"/>
    <cellStyle name="20 % - Accent4 5 2 2 2 2" xfId="6383" xr:uid="{00000000-0005-0000-0000-000044380000}"/>
    <cellStyle name="20 % - Accent4 5 2 2 2 2 2" xfId="14363" xr:uid="{00000000-0005-0000-0000-000045380000}"/>
    <cellStyle name="20 % - Accent4 5 2 2 2 2 2 2" xfId="42275" xr:uid="{00000000-0005-0000-0000-000046380000}"/>
    <cellStyle name="20 % - Accent4 5 2 2 2 2 3" xfId="24595" xr:uid="{00000000-0005-0000-0000-000047380000}"/>
    <cellStyle name="20 % - Accent4 5 2 2 2 2 3 2" xfId="52507" xr:uid="{00000000-0005-0000-0000-000048380000}"/>
    <cellStyle name="20 % - Accent4 5 2 2 2 2 4" xfId="34304" xr:uid="{00000000-0005-0000-0000-000049380000}"/>
    <cellStyle name="20 % - Accent4 5 2 2 2 3" xfId="9247" xr:uid="{00000000-0005-0000-0000-00004A380000}"/>
    <cellStyle name="20 % - Accent4 5 2 2 2 3 2" xfId="37159" xr:uid="{00000000-0005-0000-0000-00004B380000}"/>
    <cellStyle name="20 % - Accent4 5 2 2 2 4" xfId="19479" xr:uid="{00000000-0005-0000-0000-00004C380000}"/>
    <cellStyle name="20 % - Accent4 5 2 2 2 4 2" xfId="47391" xr:uid="{00000000-0005-0000-0000-00004D380000}"/>
    <cellStyle name="20 % - Accent4 5 2 2 2 5" xfId="30748" xr:uid="{00000000-0005-0000-0000-00004E380000}"/>
    <cellStyle name="20 % - Accent4 5 2 2 3" xfId="3527" xr:uid="{00000000-0005-0000-0000-00004F380000}"/>
    <cellStyle name="20 % - Accent4 5 2 2 3 2" xfId="7083" xr:uid="{00000000-0005-0000-0000-000050380000}"/>
    <cellStyle name="20 % - Accent4 5 2 2 3 2 2" xfId="35004" xr:uid="{00000000-0005-0000-0000-000051380000}"/>
    <cellStyle name="20 % - Accent4 5 2 2 3 3" xfId="14362" xr:uid="{00000000-0005-0000-0000-000052380000}"/>
    <cellStyle name="20 % - Accent4 5 2 2 3 3 2" xfId="42274" xr:uid="{00000000-0005-0000-0000-000053380000}"/>
    <cellStyle name="20 % - Accent4 5 2 2 3 4" xfId="24594" xr:uid="{00000000-0005-0000-0000-000054380000}"/>
    <cellStyle name="20 % - Accent4 5 2 2 3 4 2" xfId="52506" xr:uid="{00000000-0005-0000-0000-000055380000}"/>
    <cellStyle name="20 % - Accent4 5 2 2 3 5" xfId="31448" xr:uid="{00000000-0005-0000-0000-000056380000}"/>
    <cellStyle name="20 % - Accent4 5 2 2 4" xfId="1343" xr:uid="{00000000-0005-0000-0000-000057380000}"/>
    <cellStyle name="20 % - Accent4 5 2 2 4 2" xfId="4899" xr:uid="{00000000-0005-0000-0000-000058380000}"/>
    <cellStyle name="20 % - Accent4 5 2 2 4 2 2" xfId="32820" xr:uid="{00000000-0005-0000-0000-000059380000}"/>
    <cellStyle name="20 % - Accent4 5 2 2 4 3" xfId="29264" xr:uid="{00000000-0005-0000-0000-00005A380000}"/>
    <cellStyle name="20 % - Accent4 5 2 2 5" xfId="4241" xr:uid="{00000000-0005-0000-0000-00005B380000}"/>
    <cellStyle name="20 % - Accent4 5 2 2 5 2" xfId="32162" xr:uid="{00000000-0005-0000-0000-00005C380000}"/>
    <cellStyle name="20 % - Accent4 5 2 2 6" xfId="9246" xr:uid="{00000000-0005-0000-0000-00005D380000}"/>
    <cellStyle name="20 % - Accent4 5 2 2 6 2" xfId="37158" xr:uid="{00000000-0005-0000-0000-00005E380000}"/>
    <cellStyle name="20 % - Accent4 5 2 2 7" xfId="19478" xr:uid="{00000000-0005-0000-0000-00005F380000}"/>
    <cellStyle name="20 % - Accent4 5 2 2 7 2" xfId="47390" xr:uid="{00000000-0005-0000-0000-000060380000}"/>
    <cellStyle name="20 % - Accent4 5 2 2 8" xfId="28606" xr:uid="{00000000-0005-0000-0000-000061380000}"/>
    <cellStyle name="20 % - Accent4 5 2 3" xfId="1651" xr:uid="{00000000-0005-0000-0000-000062380000}"/>
    <cellStyle name="20 % - Accent4 5 2 3 2" xfId="5207" xr:uid="{00000000-0005-0000-0000-000063380000}"/>
    <cellStyle name="20 % - Accent4 5 2 3 2 2" xfId="14365" xr:uid="{00000000-0005-0000-0000-000064380000}"/>
    <cellStyle name="20 % - Accent4 5 2 3 2 2 2" xfId="24597" xr:uid="{00000000-0005-0000-0000-000065380000}"/>
    <cellStyle name="20 % - Accent4 5 2 3 2 2 2 2" xfId="52509" xr:uid="{00000000-0005-0000-0000-000066380000}"/>
    <cellStyle name="20 % - Accent4 5 2 3 2 2 3" xfId="42277" xr:uid="{00000000-0005-0000-0000-000067380000}"/>
    <cellStyle name="20 % - Accent4 5 2 3 2 3" xfId="9249" xr:uid="{00000000-0005-0000-0000-000068380000}"/>
    <cellStyle name="20 % - Accent4 5 2 3 2 3 2" xfId="37161" xr:uid="{00000000-0005-0000-0000-000069380000}"/>
    <cellStyle name="20 % - Accent4 5 2 3 2 4" xfId="19481" xr:uid="{00000000-0005-0000-0000-00006A380000}"/>
    <cellStyle name="20 % - Accent4 5 2 3 2 4 2" xfId="47393" xr:uid="{00000000-0005-0000-0000-00006B380000}"/>
    <cellStyle name="20 % - Accent4 5 2 3 2 5" xfId="33128" xr:uid="{00000000-0005-0000-0000-00006C380000}"/>
    <cellStyle name="20 % - Accent4 5 2 3 3" xfId="14364" xr:uid="{00000000-0005-0000-0000-00006D380000}"/>
    <cellStyle name="20 % - Accent4 5 2 3 3 2" xfId="24596" xr:uid="{00000000-0005-0000-0000-00006E380000}"/>
    <cellStyle name="20 % - Accent4 5 2 3 3 2 2" xfId="52508" xr:uid="{00000000-0005-0000-0000-00006F380000}"/>
    <cellStyle name="20 % - Accent4 5 2 3 3 3" xfId="42276" xr:uid="{00000000-0005-0000-0000-000070380000}"/>
    <cellStyle name="20 % - Accent4 5 2 3 4" xfId="9248" xr:uid="{00000000-0005-0000-0000-000071380000}"/>
    <cellStyle name="20 % - Accent4 5 2 3 4 2" xfId="37160" xr:uid="{00000000-0005-0000-0000-000072380000}"/>
    <cellStyle name="20 % - Accent4 5 2 3 5" xfId="19480" xr:uid="{00000000-0005-0000-0000-000073380000}"/>
    <cellStyle name="20 % - Accent4 5 2 3 5 2" xfId="47392" xr:uid="{00000000-0005-0000-0000-000074380000}"/>
    <cellStyle name="20 % - Accent4 5 2 3 6" xfId="29572" xr:uid="{00000000-0005-0000-0000-000075380000}"/>
    <cellStyle name="20 % - Accent4 5 2 4" xfId="2057" xr:uid="{00000000-0005-0000-0000-000076380000}"/>
    <cellStyle name="20 % - Accent4 5 2 4 2" xfId="5613" xr:uid="{00000000-0005-0000-0000-000077380000}"/>
    <cellStyle name="20 % - Accent4 5 2 4 2 2" xfId="14367" xr:uid="{00000000-0005-0000-0000-000078380000}"/>
    <cellStyle name="20 % - Accent4 5 2 4 2 2 2" xfId="24599" xr:uid="{00000000-0005-0000-0000-000079380000}"/>
    <cellStyle name="20 % - Accent4 5 2 4 2 2 2 2" xfId="52511" xr:uid="{00000000-0005-0000-0000-00007A380000}"/>
    <cellStyle name="20 % - Accent4 5 2 4 2 2 3" xfId="42279" xr:uid="{00000000-0005-0000-0000-00007B380000}"/>
    <cellStyle name="20 % - Accent4 5 2 4 2 3" xfId="9251" xr:uid="{00000000-0005-0000-0000-00007C380000}"/>
    <cellStyle name="20 % - Accent4 5 2 4 2 3 2" xfId="37163" xr:uid="{00000000-0005-0000-0000-00007D380000}"/>
    <cellStyle name="20 % - Accent4 5 2 4 2 4" xfId="19483" xr:uid="{00000000-0005-0000-0000-00007E380000}"/>
    <cellStyle name="20 % - Accent4 5 2 4 2 4 2" xfId="47395" xr:uid="{00000000-0005-0000-0000-00007F380000}"/>
    <cellStyle name="20 % - Accent4 5 2 4 2 5" xfId="33534" xr:uid="{00000000-0005-0000-0000-000080380000}"/>
    <cellStyle name="20 % - Accent4 5 2 4 3" xfId="14366" xr:uid="{00000000-0005-0000-0000-000081380000}"/>
    <cellStyle name="20 % - Accent4 5 2 4 3 2" xfId="24598" xr:uid="{00000000-0005-0000-0000-000082380000}"/>
    <cellStyle name="20 % - Accent4 5 2 4 3 2 2" xfId="52510" xr:uid="{00000000-0005-0000-0000-000083380000}"/>
    <cellStyle name="20 % - Accent4 5 2 4 3 3" xfId="42278" xr:uid="{00000000-0005-0000-0000-000084380000}"/>
    <cellStyle name="20 % - Accent4 5 2 4 4" xfId="9250" xr:uid="{00000000-0005-0000-0000-000085380000}"/>
    <cellStyle name="20 % - Accent4 5 2 4 4 2" xfId="37162" xr:uid="{00000000-0005-0000-0000-000086380000}"/>
    <cellStyle name="20 % - Accent4 5 2 4 5" xfId="19482" xr:uid="{00000000-0005-0000-0000-000087380000}"/>
    <cellStyle name="20 % - Accent4 5 2 4 5 2" xfId="47394" xr:uid="{00000000-0005-0000-0000-000088380000}"/>
    <cellStyle name="20 % - Accent4 5 2 4 6" xfId="29978" xr:uid="{00000000-0005-0000-0000-000089380000}"/>
    <cellStyle name="20 % - Accent4 5 2 5" xfId="2463" xr:uid="{00000000-0005-0000-0000-00008A380000}"/>
    <cellStyle name="20 % - Accent4 5 2 5 2" xfId="6019" xr:uid="{00000000-0005-0000-0000-00008B380000}"/>
    <cellStyle name="20 % - Accent4 5 2 5 2 2" xfId="14369" xr:uid="{00000000-0005-0000-0000-00008C380000}"/>
    <cellStyle name="20 % - Accent4 5 2 5 2 2 2" xfId="24601" xr:uid="{00000000-0005-0000-0000-00008D380000}"/>
    <cellStyle name="20 % - Accent4 5 2 5 2 2 2 2" xfId="52513" xr:uid="{00000000-0005-0000-0000-00008E380000}"/>
    <cellStyle name="20 % - Accent4 5 2 5 2 2 3" xfId="42281" xr:uid="{00000000-0005-0000-0000-00008F380000}"/>
    <cellStyle name="20 % - Accent4 5 2 5 2 3" xfId="9253" xr:uid="{00000000-0005-0000-0000-000090380000}"/>
    <cellStyle name="20 % - Accent4 5 2 5 2 3 2" xfId="37165" xr:uid="{00000000-0005-0000-0000-000091380000}"/>
    <cellStyle name="20 % - Accent4 5 2 5 2 4" xfId="19485" xr:uid="{00000000-0005-0000-0000-000092380000}"/>
    <cellStyle name="20 % - Accent4 5 2 5 2 4 2" xfId="47397" xr:uid="{00000000-0005-0000-0000-000093380000}"/>
    <cellStyle name="20 % - Accent4 5 2 5 2 5" xfId="33940" xr:uid="{00000000-0005-0000-0000-000094380000}"/>
    <cellStyle name="20 % - Accent4 5 2 5 3" xfId="14368" xr:uid="{00000000-0005-0000-0000-000095380000}"/>
    <cellStyle name="20 % - Accent4 5 2 5 3 2" xfId="24600" xr:uid="{00000000-0005-0000-0000-000096380000}"/>
    <cellStyle name="20 % - Accent4 5 2 5 3 2 2" xfId="52512" xr:uid="{00000000-0005-0000-0000-000097380000}"/>
    <cellStyle name="20 % - Accent4 5 2 5 3 3" xfId="42280" xr:uid="{00000000-0005-0000-0000-000098380000}"/>
    <cellStyle name="20 % - Accent4 5 2 5 4" xfId="9252" xr:uid="{00000000-0005-0000-0000-000099380000}"/>
    <cellStyle name="20 % - Accent4 5 2 5 4 2" xfId="37164" xr:uid="{00000000-0005-0000-0000-00009A380000}"/>
    <cellStyle name="20 % - Accent4 5 2 5 5" xfId="19484" xr:uid="{00000000-0005-0000-0000-00009B380000}"/>
    <cellStyle name="20 % - Accent4 5 2 5 5 2" xfId="47396" xr:uid="{00000000-0005-0000-0000-00009C380000}"/>
    <cellStyle name="20 % - Accent4 5 2 5 6" xfId="30384" xr:uid="{00000000-0005-0000-0000-00009D380000}"/>
    <cellStyle name="20 % - Accent4 5 2 6" xfId="3163" xr:uid="{00000000-0005-0000-0000-00009E380000}"/>
    <cellStyle name="20 % - Accent4 5 2 6 2" xfId="6719" xr:uid="{00000000-0005-0000-0000-00009F380000}"/>
    <cellStyle name="20 % - Accent4 5 2 6 2 2" xfId="14371" xr:uid="{00000000-0005-0000-0000-0000A0380000}"/>
    <cellStyle name="20 % - Accent4 5 2 6 2 2 2" xfId="24603" xr:uid="{00000000-0005-0000-0000-0000A1380000}"/>
    <cellStyle name="20 % - Accent4 5 2 6 2 2 2 2" xfId="52515" xr:uid="{00000000-0005-0000-0000-0000A2380000}"/>
    <cellStyle name="20 % - Accent4 5 2 6 2 2 3" xfId="42283" xr:uid="{00000000-0005-0000-0000-0000A3380000}"/>
    <cellStyle name="20 % - Accent4 5 2 6 2 3" xfId="9255" xr:uid="{00000000-0005-0000-0000-0000A4380000}"/>
    <cellStyle name="20 % - Accent4 5 2 6 2 3 2" xfId="37167" xr:uid="{00000000-0005-0000-0000-0000A5380000}"/>
    <cellStyle name="20 % - Accent4 5 2 6 2 4" xfId="19487" xr:uid="{00000000-0005-0000-0000-0000A6380000}"/>
    <cellStyle name="20 % - Accent4 5 2 6 2 4 2" xfId="47399" xr:uid="{00000000-0005-0000-0000-0000A7380000}"/>
    <cellStyle name="20 % - Accent4 5 2 6 2 5" xfId="34640" xr:uid="{00000000-0005-0000-0000-0000A8380000}"/>
    <cellStyle name="20 % - Accent4 5 2 6 3" xfId="14370" xr:uid="{00000000-0005-0000-0000-0000A9380000}"/>
    <cellStyle name="20 % - Accent4 5 2 6 3 2" xfId="24602" xr:uid="{00000000-0005-0000-0000-0000AA380000}"/>
    <cellStyle name="20 % - Accent4 5 2 6 3 2 2" xfId="52514" xr:uid="{00000000-0005-0000-0000-0000AB380000}"/>
    <cellStyle name="20 % - Accent4 5 2 6 3 3" xfId="42282" xr:uid="{00000000-0005-0000-0000-0000AC380000}"/>
    <cellStyle name="20 % - Accent4 5 2 6 4" xfId="9254" xr:uid="{00000000-0005-0000-0000-0000AD380000}"/>
    <cellStyle name="20 % - Accent4 5 2 6 4 2" xfId="37166" xr:uid="{00000000-0005-0000-0000-0000AE380000}"/>
    <cellStyle name="20 % - Accent4 5 2 6 5" xfId="19486" xr:uid="{00000000-0005-0000-0000-0000AF380000}"/>
    <cellStyle name="20 % - Accent4 5 2 6 5 2" xfId="47398" xr:uid="{00000000-0005-0000-0000-0000B0380000}"/>
    <cellStyle name="20 % - Accent4 5 2 6 6" xfId="31084" xr:uid="{00000000-0005-0000-0000-0000B1380000}"/>
    <cellStyle name="20 % - Accent4 5 2 7" xfId="1105" xr:uid="{00000000-0005-0000-0000-0000B2380000}"/>
    <cellStyle name="20 % - Accent4 5 2 7 2" xfId="4661" xr:uid="{00000000-0005-0000-0000-0000B3380000}"/>
    <cellStyle name="20 % - Accent4 5 2 7 2 2" xfId="14373" xr:uid="{00000000-0005-0000-0000-0000B4380000}"/>
    <cellStyle name="20 % - Accent4 5 2 7 2 2 2" xfId="24605" xr:uid="{00000000-0005-0000-0000-0000B5380000}"/>
    <cellStyle name="20 % - Accent4 5 2 7 2 2 2 2" xfId="52517" xr:uid="{00000000-0005-0000-0000-0000B6380000}"/>
    <cellStyle name="20 % - Accent4 5 2 7 2 2 3" xfId="42285" xr:uid="{00000000-0005-0000-0000-0000B7380000}"/>
    <cellStyle name="20 % - Accent4 5 2 7 2 3" xfId="9257" xr:uid="{00000000-0005-0000-0000-0000B8380000}"/>
    <cellStyle name="20 % - Accent4 5 2 7 2 3 2" xfId="37169" xr:uid="{00000000-0005-0000-0000-0000B9380000}"/>
    <cellStyle name="20 % - Accent4 5 2 7 2 4" xfId="19489" xr:uid="{00000000-0005-0000-0000-0000BA380000}"/>
    <cellStyle name="20 % - Accent4 5 2 7 2 4 2" xfId="47401" xr:uid="{00000000-0005-0000-0000-0000BB380000}"/>
    <cellStyle name="20 % - Accent4 5 2 7 2 5" xfId="32582" xr:uid="{00000000-0005-0000-0000-0000BC380000}"/>
    <cellStyle name="20 % - Accent4 5 2 7 3" xfId="14372" xr:uid="{00000000-0005-0000-0000-0000BD380000}"/>
    <cellStyle name="20 % - Accent4 5 2 7 3 2" xfId="24604" xr:uid="{00000000-0005-0000-0000-0000BE380000}"/>
    <cellStyle name="20 % - Accent4 5 2 7 3 2 2" xfId="52516" xr:uid="{00000000-0005-0000-0000-0000BF380000}"/>
    <cellStyle name="20 % - Accent4 5 2 7 3 3" xfId="42284" xr:uid="{00000000-0005-0000-0000-0000C0380000}"/>
    <cellStyle name="20 % - Accent4 5 2 7 4" xfId="9256" xr:uid="{00000000-0005-0000-0000-0000C1380000}"/>
    <cellStyle name="20 % - Accent4 5 2 7 4 2" xfId="37168" xr:uid="{00000000-0005-0000-0000-0000C2380000}"/>
    <cellStyle name="20 % - Accent4 5 2 7 5" xfId="19488" xr:uid="{00000000-0005-0000-0000-0000C3380000}"/>
    <cellStyle name="20 % - Accent4 5 2 7 5 2" xfId="47400" xr:uid="{00000000-0005-0000-0000-0000C4380000}"/>
    <cellStyle name="20 % - Accent4 5 2 7 6" xfId="29026" xr:uid="{00000000-0005-0000-0000-0000C5380000}"/>
    <cellStyle name="20 % - Accent4 5 2 8" xfId="3877" xr:uid="{00000000-0005-0000-0000-0000C6380000}"/>
    <cellStyle name="20 % - Accent4 5 2 8 2" xfId="9259" xr:uid="{00000000-0005-0000-0000-0000C7380000}"/>
    <cellStyle name="20 % - Accent4 5 2 8 2 2" xfId="14375" xr:uid="{00000000-0005-0000-0000-0000C8380000}"/>
    <cellStyle name="20 % - Accent4 5 2 8 2 2 2" xfId="24607" xr:uid="{00000000-0005-0000-0000-0000C9380000}"/>
    <cellStyle name="20 % - Accent4 5 2 8 2 2 2 2" xfId="52519" xr:uid="{00000000-0005-0000-0000-0000CA380000}"/>
    <cellStyle name="20 % - Accent4 5 2 8 2 2 3" xfId="42287" xr:uid="{00000000-0005-0000-0000-0000CB380000}"/>
    <cellStyle name="20 % - Accent4 5 2 8 2 3" xfId="19491" xr:uid="{00000000-0005-0000-0000-0000CC380000}"/>
    <cellStyle name="20 % - Accent4 5 2 8 2 3 2" xfId="47403" xr:uid="{00000000-0005-0000-0000-0000CD380000}"/>
    <cellStyle name="20 % - Accent4 5 2 8 2 4" xfId="37171" xr:uid="{00000000-0005-0000-0000-0000CE380000}"/>
    <cellStyle name="20 % - Accent4 5 2 8 3" xfId="14374" xr:uid="{00000000-0005-0000-0000-0000CF380000}"/>
    <cellStyle name="20 % - Accent4 5 2 8 3 2" xfId="24606" xr:uid="{00000000-0005-0000-0000-0000D0380000}"/>
    <cellStyle name="20 % - Accent4 5 2 8 3 2 2" xfId="52518" xr:uid="{00000000-0005-0000-0000-0000D1380000}"/>
    <cellStyle name="20 % - Accent4 5 2 8 3 3" xfId="42286" xr:uid="{00000000-0005-0000-0000-0000D2380000}"/>
    <cellStyle name="20 % - Accent4 5 2 8 4" xfId="9258" xr:uid="{00000000-0005-0000-0000-0000D3380000}"/>
    <cellStyle name="20 % - Accent4 5 2 8 4 2" xfId="37170" xr:uid="{00000000-0005-0000-0000-0000D4380000}"/>
    <cellStyle name="20 % - Accent4 5 2 8 5" xfId="19490" xr:uid="{00000000-0005-0000-0000-0000D5380000}"/>
    <cellStyle name="20 % - Accent4 5 2 8 5 2" xfId="47402" xr:uid="{00000000-0005-0000-0000-0000D6380000}"/>
    <cellStyle name="20 % - Accent4 5 2 8 6" xfId="31798" xr:uid="{00000000-0005-0000-0000-0000D7380000}"/>
    <cellStyle name="20 % - Accent4 5 2 9" xfId="7391" xr:uid="{00000000-0005-0000-0000-0000D8380000}"/>
    <cellStyle name="20 % - Accent4 5 2 9 2" xfId="14376" xr:uid="{00000000-0005-0000-0000-0000D9380000}"/>
    <cellStyle name="20 % - Accent4 5 2 9 2 2" xfId="24608" xr:uid="{00000000-0005-0000-0000-0000DA380000}"/>
    <cellStyle name="20 % - Accent4 5 2 9 2 2 2" xfId="52520" xr:uid="{00000000-0005-0000-0000-0000DB380000}"/>
    <cellStyle name="20 % - Accent4 5 2 9 2 3" xfId="42288" xr:uid="{00000000-0005-0000-0000-0000DC380000}"/>
    <cellStyle name="20 % - Accent4 5 2 9 3" xfId="9260" xr:uid="{00000000-0005-0000-0000-0000DD380000}"/>
    <cellStyle name="20 % - Accent4 5 2 9 3 2" xfId="37172" xr:uid="{00000000-0005-0000-0000-0000DE380000}"/>
    <cellStyle name="20 % - Accent4 5 2 9 4" xfId="19492" xr:uid="{00000000-0005-0000-0000-0000DF380000}"/>
    <cellStyle name="20 % - Accent4 5 2 9 4 2" xfId="47404" xr:uid="{00000000-0005-0000-0000-0000E0380000}"/>
    <cellStyle name="20 % - Accent4 5 2 9 5" xfId="35312" xr:uid="{00000000-0005-0000-0000-0000E1380000}"/>
    <cellStyle name="20 % - Accent4 5 3" xfId="237" xr:uid="{00000000-0005-0000-0000-0000E2380000}"/>
    <cellStyle name="20 % - Accent4 5 3 10" xfId="7954" xr:uid="{00000000-0005-0000-0000-0000E3380000}"/>
    <cellStyle name="20 % - Accent4 5 3 10 2" xfId="13070" xr:uid="{00000000-0005-0000-0000-0000E4380000}"/>
    <cellStyle name="20 % - Accent4 5 3 10 2 2" xfId="23302" xr:uid="{00000000-0005-0000-0000-0000E5380000}"/>
    <cellStyle name="20 % - Accent4 5 3 10 2 2 2" xfId="51214" xr:uid="{00000000-0005-0000-0000-0000E6380000}"/>
    <cellStyle name="20 % - Accent4 5 3 10 2 3" xfId="40982" xr:uid="{00000000-0005-0000-0000-0000E7380000}"/>
    <cellStyle name="20 % - Accent4 5 3 10 3" xfId="18186" xr:uid="{00000000-0005-0000-0000-0000E8380000}"/>
    <cellStyle name="20 % - Accent4 5 3 10 3 2" xfId="46098" xr:uid="{00000000-0005-0000-0000-0000E9380000}"/>
    <cellStyle name="20 % - Accent4 5 3 10 4" xfId="35866" xr:uid="{00000000-0005-0000-0000-0000EA380000}"/>
    <cellStyle name="20 % - Accent4 5 3 11" xfId="12754" xr:uid="{00000000-0005-0000-0000-0000EB380000}"/>
    <cellStyle name="20 % - Accent4 5 3 11 2" xfId="22986" xr:uid="{00000000-0005-0000-0000-0000EC380000}"/>
    <cellStyle name="20 % - Accent4 5 3 11 2 2" xfId="50898" xr:uid="{00000000-0005-0000-0000-0000ED380000}"/>
    <cellStyle name="20 % - Accent4 5 3 11 3" xfId="40666" xr:uid="{00000000-0005-0000-0000-0000EE380000}"/>
    <cellStyle name="20 % - Accent4 5 3 12" xfId="7633" xr:uid="{00000000-0005-0000-0000-0000EF380000}"/>
    <cellStyle name="20 % - Accent4 5 3 12 2" xfId="35550" xr:uid="{00000000-0005-0000-0000-0000F0380000}"/>
    <cellStyle name="20 % - Accent4 5 3 13" xfId="17870" xr:uid="{00000000-0005-0000-0000-0000F1380000}"/>
    <cellStyle name="20 % - Accent4 5 3 13 2" xfId="45782" xr:uid="{00000000-0005-0000-0000-0000F2380000}"/>
    <cellStyle name="20 % - Accent4 5 3 14" xfId="28158" xr:uid="{00000000-0005-0000-0000-0000F3380000}"/>
    <cellStyle name="20 % - Accent4 5 3 2" xfId="601" xr:uid="{00000000-0005-0000-0000-0000F4380000}"/>
    <cellStyle name="20 % - Accent4 5 3 2 2" xfId="2743" xr:uid="{00000000-0005-0000-0000-0000F5380000}"/>
    <cellStyle name="20 % - Accent4 5 3 2 2 2" xfId="6299" xr:uid="{00000000-0005-0000-0000-0000F6380000}"/>
    <cellStyle name="20 % - Accent4 5 3 2 2 2 2" xfId="14378" xr:uid="{00000000-0005-0000-0000-0000F7380000}"/>
    <cellStyle name="20 % - Accent4 5 3 2 2 2 2 2" xfId="42290" xr:uid="{00000000-0005-0000-0000-0000F8380000}"/>
    <cellStyle name="20 % - Accent4 5 3 2 2 2 3" xfId="24610" xr:uid="{00000000-0005-0000-0000-0000F9380000}"/>
    <cellStyle name="20 % - Accent4 5 3 2 2 2 3 2" xfId="52522" xr:uid="{00000000-0005-0000-0000-0000FA380000}"/>
    <cellStyle name="20 % - Accent4 5 3 2 2 2 4" xfId="34220" xr:uid="{00000000-0005-0000-0000-0000FB380000}"/>
    <cellStyle name="20 % - Accent4 5 3 2 2 3" xfId="9262" xr:uid="{00000000-0005-0000-0000-0000FC380000}"/>
    <cellStyle name="20 % - Accent4 5 3 2 2 3 2" xfId="37174" xr:uid="{00000000-0005-0000-0000-0000FD380000}"/>
    <cellStyle name="20 % - Accent4 5 3 2 2 4" xfId="19494" xr:uid="{00000000-0005-0000-0000-0000FE380000}"/>
    <cellStyle name="20 % - Accent4 5 3 2 2 4 2" xfId="47406" xr:uid="{00000000-0005-0000-0000-0000FF380000}"/>
    <cellStyle name="20 % - Accent4 5 3 2 2 5" xfId="30664" xr:uid="{00000000-0005-0000-0000-000000390000}"/>
    <cellStyle name="20 % - Accent4 5 3 2 3" xfId="3443" xr:uid="{00000000-0005-0000-0000-000001390000}"/>
    <cellStyle name="20 % - Accent4 5 3 2 3 2" xfId="6999" xr:uid="{00000000-0005-0000-0000-000002390000}"/>
    <cellStyle name="20 % - Accent4 5 3 2 3 2 2" xfId="34920" xr:uid="{00000000-0005-0000-0000-000003390000}"/>
    <cellStyle name="20 % - Accent4 5 3 2 3 3" xfId="14377" xr:uid="{00000000-0005-0000-0000-000004390000}"/>
    <cellStyle name="20 % - Accent4 5 3 2 3 3 2" xfId="42289" xr:uid="{00000000-0005-0000-0000-000005390000}"/>
    <cellStyle name="20 % - Accent4 5 3 2 3 4" xfId="24609" xr:uid="{00000000-0005-0000-0000-000006390000}"/>
    <cellStyle name="20 % - Accent4 5 3 2 3 4 2" xfId="52521" xr:uid="{00000000-0005-0000-0000-000007390000}"/>
    <cellStyle name="20 % - Accent4 5 3 2 3 5" xfId="31364" xr:uid="{00000000-0005-0000-0000-000008390000}"/>
    <cellStyle name="20 % - Accent4 5 3 2 4" xfId="1567" xr:uid="{00000000-0005-0000-0000-000009390000}"/>
    <cellStyle name="20 % - Accent4 5 3 2 4 2" xfId="5123" xr:uid="{00000000-0005-0000-0000-00000A390000}"/>
    <cellStyle name="20 % - Accent4 5 3 2 4 2 2" xfId="33044" xr:uid="{00000000-0005-0000-0000-00000B390000}"/>
    <cellStyle name="20 % - Accent4 5 3 2 4 3" xfId="29488" xr:uid="{00000000-0005-0000-0000-00000C390000}"/>
    <cellStyle name="20 % - Accent4 5 3 2 5" xfId="4157" xr:uid="{00000000-0005-0000-0000-00000D390000}"/>
    <cellStyle name="20 % - Accent4 5 3 2 5 2" xfId="32078" xr:uid="{00000000-0005-0000-0000-00000E390000}"/>
    <cellStyle name="20 % - Accent4 5 3 2 6" xfId="9261" xr:uid="{00000000-0005-0000-0000-00000F390000}"/>
    <cellStyle name="20 % - Accent4 5 3 2 6 2" xfId="37173" xr:uid="{00000000-0005-0000-0000-000010390000}"/>
    <cellStyle name="20 % - Accent4 5 3 2 7" xfId="19493" xr:uid="{00000000-0005-0000-0000-000011390000}"/>
    <cellStyle name="20 % - Accent4 5 3 2 7 2" xfId="47405" xr:uid="{00000000-0005-0000-0000-000012390000}"/>
    <cellStyle name="20 % - Accent4 5 3 2 8" xfId="28522" xr:uid="{00000000-0005-0000-0000-000013390000}"/>
    <cellStyle name="20 % - Accent4 5 3 3" xfId="1973" xr:uid="{00000000-0005-0000-0000-000014390000}"/>
    <cellStyle name="20 % - Accent4 5 3 3 2" xfId="5529" xr:uid="{00000000-0005-0000-0000-000015390000}"/>
    <cellStyle name="20 % - Accent4 5 3 3 2 2" xfId="14380" xr:uid="{00000000-0005-0000-0000-000016390000}"/>
    <cellStyle name="20 % - Accent4 5 3 3 2 2 2" xfId="24612" xr:uid="{00000000-0005-0000-0000-000017390000}"/>
    <cellStyle name="20 % - Accent4 5 3 3 2 2 2 2" xfId="52524" xr:uid="{00000000-0005-0000-0000-000018390000}"/>
    <cellStyle name="20 % - Accent4 5 3 3 2 2 3" xfId="42292" xr:uid="{00000000-0005-0000-0000-000019390000}"/>
    <cellStyle name="20 % - Accent4 5 3 3 2 3" xfId="9264" xr:uid="{00000000-0005-0000-0000-00001A390000}"/>
    <cellStyle name="20 % - Accent4 5 3 3 2 3 2" xfId="37176" xr:uid="{00000000-0005-0000-0000-00001B390000}"/>
    <cellStyle name="20 % - Accent4 5 3 3 2 4" xfId="19496" xr:uid="{00000000-0005-0000-0000-00001C390000}"/>
    <cellStyle name="20 % - Accent4 5 3 3 2 4 2" xfId="47408" xr:uid="{00000000-0005-0000-0000-00001D390000}"/>
    <cellStyle name="20 % - Accent4 5 3 3 2 5" xfId="33450" xr:uid="{00000000-0005-0000-0000-00001E390000}"/>
    <cellStyle name="20 % - Accent4 5 3 3 3" xfId="14379" xr:uid="{00000000-0005-0000-0000-00001F390000}"/>
    <cellStyle name="20 % - Accent4 5 3 3 3 2" xfId="24611" xr:uid="{00000000-0005-0000-0000-000020390000}"/>
    <cellStyle name="20 % - Accent4 5 3 3 3 2 2" xfId="52523" xr:uid="{00000000-0005-0000-0000-000021390000}"/>
    <cellStyle name="20 % - Accent4 5 3 3 3 3" xfId="42291" xr:uid="{00000000-0005-0000-0000-000022390000}"/>
    <cellStyle name="20 % - Accent4 5 3 3 4" xfId="9263" xr:uid="{00000000-0005-0000-0000-000023390000}"/>
    <cellStyle name="20 % - Accent4 5 3 3 4 2" xfId="37175" xr:uid="{00000000-0005-0000-0000-000024390000}"/>
    <cellStyle name="20 % - Accent4 5 3 3 5" xfId="19495" xr:uid="{00000000-0005-0000-0000-000025390000}"/>
    <cellStyle name="20 % - Accent4 5 3 3 5 2" xfId="47407" xr:uid="{00000000-0005-0000-0000-000026390000}"/>
    <cellStyle name="20 % - Accent4 5 3 3 6" xfId="29894" xr:uid="{00000000-0005-0000-0000-000027390000}"/>
    <cellStyle name="20 % - Accent4 5 3 4" xfId="2379" xr:uid="{00000000-0005-0000-0000-000028390000}"/>
    <cellStyle name="20 % - Accent4 5 3 4 2" xfId="5935" xr:uid="{00000000-0005-0000-0000-000029390000}"/>
    <cellStyle name="20 % - Accent4 5 3 4 2 2" xfId="14382" xr:uid="{00000000-0005-0000-0000-00002A390000}"/>
    <cellStyle name="20 % - Accent4 5 3 4 2 2 2" xfId="24614" xr:uid="{00000000-0005-0000-0000-00002B390000}"/>
    <cellStyle name="20 % - Accent4 5 3 4 2 2 2 2" xfId="52526" xr:uid="{00000000-0005-0000-0000-00002C390000}"/>
    <cellStyle name="20 % - Accent4 5 3 4 2 2 3" xfId="42294" xr:uid="{00000000-0005-0000-0000-00002D390000}"/>
    <cellStyle name="20 % - Accent4 5 3 4 2 3" xfId="9266" xr:uid="{00000000-0005-0000-0000-00002E390000}"/>
    <cellStyle name="20 % - Accent4 5 3 4 2 3 2" xfId="37178" xr:uid="{00000000-0005-0000-0000-00002F390000}"/>
    <cellStyle name="20 % - Accent4 5 3 4 2 4" xfId="19498" xr:uid="{00000000-0005-0000-0000-000030390000}"/>
    <cellStyle name="20 % - Accent4 5 3 4 2 4 2" xfId="47410" xr:uid="{00000000-0005-0000-0000-000031390000}"/>
    <cellStyle name="20 % - Accent4 5 3 4 2 5" xfId="33856" xr:uid="{00000000-0005-0000-0000-000032390000}"/>
    <cellStyle name="20 % - Accent4 5 3 4 3" xfId="14381" xr:uid="{00000000-0005-0000-0000-000033390000}"/>
    <cellStyle name="20 % - Accent4 5 3 4 3 2" xfId="24613" xr:uid="{00000000-0005-0000-0000-000034390000}"/>
    <cellStyle name="20 % - Accent4 5 3 4 3 2 2" xfId="52525" xr:uid="{00000000-0005-0000-0000-000035390000}"/>
    <cellStyle name="20 % - Accent4 5 3 4 3 3" xfId="42293" xr:uid="{00000000-0005-0000-0000-000036390000}"/>
    <cellStyle name="20 % - Accent4 5 3 4 4" xfId="9265" xr:uid="{00000000-0005-0000-0000-000037390000}"/>
    <cellStyle name="20 % - Accent4 5 3 4 4 2" xfId="37177" xr:uid="{00000000-0005-0000-0000-000038390000}"/>
    <cellStyle name="20 % - Accent4 5 3 4 5" xfId="19497" xr:uid="{00000000-0005-0000-0000-000039390000}"/>
    <cellStyle name="20 % - Accent4 5 3 4 5 2" xfId="47409" xr:uid="{00000000-0005-0000-0000-00003A390000}"/>
    <cellStyle name="20 % - Accent4 5 3 4 6" xfId="30300" xr:uid="{00000000-0005-0000-0000-00003B390000}"/>
    <cellStyle name="20 % - Accent4 5 3 5" xfId="3079" xr:uid="{00000000-0005-0000-0000-00003C390000}"/>
    <cellStyle name="20 % - Accent4 5 3 5 2" xfId="6635" xr:uid="{00000000-0005-0000-0000-00003D390000}"/>
    <cellStyle name="20 % - Accent4 5 3 5 2 2" xfId="14384" xr:uid="{00000000-0005-0000-0000-00003E390000}"/>
    <cellStyle name="20 % - Accent4 5 3 5 2 2 2" xfId="24616" xr:uid="{00000000-0005-0000-0000-00003F390000}"/>
    <cellStyle name="20 % - Accent4 5 3 5 2 2 2 2" xfId="52528" xr:uid="{00000000-0005-0000-0000-000040390000}"/>
    <cellStyle name="20 % - Accent4 5 3 5 2 2 3" xfId="42296" xr:uid="{00000000-0005-0000-0000-000041390000}"/>
    <cellStyle name="20 % - Accent4 5 3 5 2 3" xfId="9268" xr:uid="{00000000-0005-0000-0000-000042390000}"/>
    <cellStyle name="20 % - Accent4 5 3 5 2 3 2" xfId="37180" xr:uid="{00000000-0005-0000-0000-000043390000}"/>
    <cellStyle name="20 % - Accent4 5 3 5 2 4" xfId="19500" xr:uid="{00000000-0005-0000-0000-000044390000}"/>
    <cellStyle name="20 % - Accent4 5 3 5 2 4 2" xfId="47412" xr:uid="{00000000-0005-0000-0000-000045390000}"/>
    <cellStyle name="20 % - Accent4 5 3 5 2 5" xfId="34556" xr:uid="{00000000-0005-0000-0000-000046390000}"/>
    <cellStyle name="20 % - Accent4 5 3 5 3" xfId="14383" xr:uid="{00000000-0005-0000-0000-000047390000}"/>
    <cellStyle name="20 % - Accent4 5 3 5 3 2" xfId="24615" xr:uid="{00000000-0005-0000-0000-000048390000}"/>
    <cellStyle name="20 % - Accent4 5 3 5 3 2 2" xfId="52527" xr:uid="{00000000-0005-0000-0000-000049390000}"/>
    <cellStyle name="20 % - Accent4 5 3 5 3 3" xfId="42295" xr:uid="{00000000-0005-0000-0000-00004A390000}"/>
    <cellStyle name="20 % - Accent4 5 3 5 4" xfId="9267" xr:uid="{00000000-0005-0000-0000-00004B390000}"/>
    <cellStyle name="20 % - Accent4 5 3 5 4 2" xfId="37179" xr:uid="{00000000-0005-0000-0000-00004C390000}"/>
    <cellStyle name="20 % - Accent4 5 3 5 5" xfId="19499" xr:uid="{00000000-0005-0000-0000-00004D390000}"/>
    <cellStyle name="20 % - Accent4 5 3 5 5 2" xfId="47411" xr:uid="{00000000-0005-0000-0000-00004E390000}"/>
    <cellStyle name="20 % - Accent4 5 3 5 6" xfId="31000" xr:uid="{00000000-0005-0000-0000-00004F390000}"/>
    <cellStyle name="20 % - Accent4 5 3 6" xfId="1021" xr:uid="{00000000-0005-0000-0000-000050390000}"/>
    <cellStyle name="20 % - Accent4 5 3 6 2" xfId="4577" xr:uid="{00000000-0005-0000-0000-000051390000}"/>
    <cellStyle name="20 % - Accent4 5 3 6 2 2" xfId="14386" xr:uid="{00000000-0005-0000-0000-000052390000}"/>
    <cellStyle name="20 % - Accent4 5 3 6 2 2 2" xfId="24618" xr:uid="{00000000-0005-0000-0000-000053390000}"/>
    <cellStyle name="20 % - Accent4 5 3 6 2 2 2 2" xfId="52530" xr:uid="{00000000-0005-0000-0000-000054390000}"/>
    <cellStyle name="20 % - Accent4 5 3 6 2 2 3" xfId="42298" xr:uid="{00000000-0005-0000-0000-000055390000}"/>
    <cellStyle name="20 % - Accent4 5 3 6 2 3" xfId="9270" xr:uid="{00000000-0005-0000-0000-000056390000}"/>
    <cellStyle name="20 % - Accent4 5 3 6 2 3 2" xfId="37182" xr:uid="{00000000-0005-0000-0000-000057390000}"/>
    <cellStyle name="20 % - Accent4 5 3 6 2 4" xfId="19502" xr:uid="{00000000-0005-0000-0000-000058390000}"/>
    <cellStyle name="20 % - Accent4 5 3 6 2 4 2" xfId="47414" xr:uid="{00000000-0005-0000-0000-000059390000}"/>
    <cellStyle name="20 % - Accent4 5 3 6 2 5" xfId="32498" xr:uid="{00000000-0005-0000-0000-00005A390000}"/>
    <cellStyle name="20 % - Accent4 5 3 6 3" xfId="14385" xr:uid="{00000000-0005-0000-0000-00005B390000}"/>
    <cellStyle name="20 % - Accent4 5 3 6 3 2" xfId="24617" xr:uid="{00000000-0005-0000-0000-00005C390000}"/>
    <cellStyle name="20 % - Accent4 5 3 6 3 2 2" xfId="52529" xr:uid="{00000000-0005-0000-0000-00005D390000}"/>
    <cellStyle name="20 % - Accent4 5 3 6 3 3" xfId="42297" xr:uid="{00000000-0005-0000-0000-00005E390000}"/>
    <cellStyle name="20 % - Accent4 5 3 6 4" xfId="9269" xr:uid="{00000000-0005-0000-0000-00005F390000}"/>
    <cellStyle name="20 % - Accent4 5 3 6 4 2" xfId="37181" xr:uid="{00000000-0005-0000-0000-000060390000}"/>
    <cellStyle name="20 % - Accent4 5 3 6 5" xfId="19501" xr:uid="{00000000-0005-0000-0000-000061390000}"/>
    <cellStyle name="20 % - Accent4 5 3 6 5 2" xfId="47413" xr:uid="{00000000-0005-0000-0000-000062390000}"/>
    <cellStyle name="20 % - Accent4 5 3 6 6" xfId="28942" xr:uid="{00000000-0005-0000-0000-000063390000}"/>
    <cellStyle name="20 % - Accent4 5 3 7" xfId="3793" xr:uid="{00000000-0005-0000-0000-000064390000}"/>
    <cellStyle name="20 % - Accent4 5 3 7 2" xfId="9272" xr:uid="{00000000-0005-0000-0000-000065390000}"/>
    <cellStyle name="20 % - Accent4 5 3 7 2 2" xfId="14388" xr:uid="{00000000-0005-0000-0000-000066390000}"/>
    <cellStyle name="20 % - Accent4 5 3 7 2 2 2" xfId="24620" xr:uid="{00000000-0005-0000-0000-000067390000}"/>
    <cellStyle name="20 % - Accent4 5 3 7 2 2 2 2" xfId="52532" xr:uid="{00000000-0005-0000-0000-000068390000}"/>
    <cellStyle name="20 % - Accent4 5 3 7 2 2 3" xfId="42300" xr:uid="{00000000-0005-0000-0000-000069390000}"/>
    <cellStyle name="20 % - Accent4 5 3 7 2 3" xfId="19504" xr:uid="{00000000-0005-0000-0000-00006A390000}"/>
    <cellStyle name="20 % - Accent4 5 3 7 2 3 2" xfId="47416" xr:uid="{00000000-0005-0000-0000-00006B390000}"/>
    <cellStyle name="20 % - Accent4 5 3 7 2 4" xfId="37184" xr:uid="{00000000-0005-0000-0000-00006C390000}"/>
    <cellStyle name="20 % - Accent4 5 3 7 3" xfId="14387" xr:uid="{00000000-0005-0000-0000-00006D390000}"/>
    <cellStyle name="20 % - Accent4 5 3 7 3 2" xfId="24619" xr:uid="{00000000-0005-0000-0000-00006E390000}"/>
    <cellStyle name="20 % - Accent4 5 3 7 3 2 2" xfId="52531" xr:uid="{00000000-0005-0000-0000-00006F390000}"/>
    <cellStyle name="20 % - Accent4 5 3 7 3 3" xfId="42299" xr:uid="{00000000-0005-0000-0000-000070390000}"/>
    <cellStyle name="20 % - Accent4 5 3 7 4" xfId="9271" xr:uid="{00000000-0005-0000-0000-000071390000}"/>
    <cellStyle name="20 % - Accent4 5 3 7 4 2" xfId="37183" xr:uid="{00000000-0005-0000-0000-000072390000}"/>
    <cellStyle name="20 % - Accent4 5 3 7 5" xfId="19503" xr:uid="{00000000-0005-0000-0000-000073390000}"/>
    <cellStyle name="20 % - Accent4 5 3 7 5 2" xfId="47415" xr:uid="{00000000-0005-0000-0000-000074390000}"/>
    <cellStyle name="20 % - Accent4 5 3 7 6" xfId="31714" xr:uid="{00000000-0005-0000-0000-000075390000}"/>
    <cellStyle name="20 % - Accent4 5 3 8" xfId="7307" xr:uid="{00000000-0005-0000-0000-000076390000}"/>
    <cellStyle name="20 % - Accent4 5 3 8 2" xfId="14389" xr:uid="{00000000-0005-0000-0000-000077390000}"/>
    <cellStyle name="20 % - Accent4 5 3 8 2 2" xfId="24621" xr:uid="{00000000-0005-0000-0000-000078390000}"/>
    <cellStyle name="20 % - Accent4 5 3 8 2 2 2" xfId="52533" xr:uid="{00000000-0005-0000-0000-000079390000}"/>
    <cellStyle name="20 % - Accent4 5 3 8 2 3" xfId="42301" xr:uid="{00000000-0005-0000-0000-00007A390000}"/>
    <cellStyle name="20 % - Accent4 5 3 8 3" xfId="9273" xr:uid="{00000000-0005-0000-0000-00007B390000}"/>
    <cellStyle name="20 % - Accent4 5 3 8 3 2" xfId="37185" xr:uid="{00000000-0005-0000-0000-00007C390000}"/>
    <cellStyle name="20 % - Accent4 5 3 8 4" xfId="19505" xr:uid="{00000000-0005-0000-0000-00007D390000}"/>
    <cellStyle name="20 % - Accent4 5 3 8 4 2" xfId="47417" xr:uid="{00000000-0005-0000-0000-00007E390000}"/>
    <cellStyle name="20 % - Accent4 5 3 8 5" xfId="35228" xr:uid="{00000000-0005-0000-0000-00007F390000}"/>
    <cellStyle name="20 % - Accent4 5 3 9" xfId="9274" xr:uid="{00000000-0005-0000-0000-000080390000}"/>
    <cellStyle name="20 % - Accent4 5 3 9 2" xfId="14390" xr:uid="{00000000-0005-0000-0000-000081390000}"/>
    <cellStyle name="20 % - Accent4 5 3 9 2 2" xfId="24622" xr:uid="{00000000-0005-0000-0000-000082390000}"/>
    <cellStyle name="20 % - Accent4 5 3 9 2 2 2" xfId="52534" xr:uid="{00000000-0005-0000-0000-000083390000}"/>
    <cellStyle name="20 % - Accent4 5 3 9 2 3" xfId="42302" xr:uid="{00000000-0005-0000-0000-000084390000}"/>
    <cellStyle name="20 % - Accent4 5 3 9 3" xfId="19506" xr:uid="{00000000-0005-0000-0000-000085390000}"/>
    <cellStyle name="20 % - Accent4 5 3 9 3 2" xfId="47418" xr:uid="{00000000-0005-0000-0000-000086390000}"/>
    <cellStyle name="20 % - Accent4 5 3 9 4" xfId="37186" xr:uid="{00000000-0005-0000-0000-000087390000}"/>
    <cellStyle name="20 % - Accent4 5 4" xfId="517" xr:uid="{00000000-0005-0000-0000-000088390000}"/>
    <cellStyle name="20 % - Accent4 5 4 2" xfId="2659" xr:uid="{00000000-0005-0000-0000-000089390000}"/>
    <cellStyle name="20 % - Accent4 5 4 2 2" xfId="6215" xr:uid="{00000000-0005-0000-0000-00008A390000}"/>
    <cellStyle name="20 % - Accent4 5 4 2 2 2" xfId="14392" xr:uid="{00000000-0005-0000-0000-00008B390000}"/>
    <cellStyle name="20 % - Accent4 5 4 2 2 2 2" xfId="42304" xr:uid="{00000000-0005-0000-0000-00008C390000}"/>
    <cellStyle name="20 % - Accent4 5 4 2 2 3" xfId="24624" xr:uid="{00000000-0005-0000-0000-00008D390000}"/>
    <cellStyle name="20 % - Accent4 5 4 2 2 3 2" xfId="52536" xr:uid="{00000000-0005-0000-0000-00008E390000}"/>
    <cellStyle name="20 % - Accent4 5 4 2 2 4" xfId="34136" xr:uid="{00000000-0005-0000-0000-00008F390000}"/>
    <cellStyle name="20 % - Accent4 5 4 2 3" xfId="9276" xr:uid="{00000000-0005-0000-0000-000090390000}"/>
    <cellStyle name="20 % - Accent4 5 4 2 3 2" xfId="37188" xr:uid="{00000000-0005-0000-0000-000091390000}"/>
    <cellStyle name="20 % - Accent4 5 4 2 4" xfId="19508" xr:uid="{00000000-0005-0000-0000-000092390000}"/>
    <cellStyle name="20 % - Accent4 5 4 2 4 2" xfId="47420" xr:uid="{00000000-0005-0000-0000-000093390000}"/>
    <cellStyle name="20 % - Accent4 5 4 2 5" xfId="30580" xr:uid="{00000000-0005-0000-0000-000094390000}"/>
    <cellStyle name="20 % - Accent4 5 4 3" xfId="3359" xr:uid="{00000000-0005-0000-0000-000095390000}"/>
    <cellStyle name="20 % - Accent4 5 4 3 2" xfId="6915" xr:uid="{00000000-0005-0000-0000-000096390000}"/>
    <cellStyle name="20 % - Accent4 5 4 3 2 2" xfId="34836" xr:uid="{00000000-0005-0000-0000-000097390000}"/>
    <cellStyle name="20 % - Accent4 5 4 3 3" xfId="14391" xr:uid="{00000000-0005-0000-0000-000098390000}"/>
    <cellStyle name="20 % - Accent4 5 4 3 3 2" xfId="42303" xr:uid="{00000000-0005-0000-0000-000099390000}"/>
    <cellStyle name="20 % - Accent4 5 4 3 4" xfId="24623" xr:uid="{00000000-0005-0000-0000-00009A390000}"/>
    <cellStyle name="20 % - Accent4 5 4 3 4 2" xfId="52535" xr:uid="{00000000-0005-0000-0000-00009B390000}"/>
    <cellStyle name="20 % - Accent4 5 4 3 5" xfId="31280" xr:uid="{00000000-0005-0000-0000-00009C390000}"/>
    <cellStyle name="20 % - Accent4 5 4 4" xfId="1259" xr:uid="{00000000-0005-0000-0000-00009D390000}"/>
    <cellStyle name="20 % - Accent4 5 4 4 2" xfId="4815" xr:uid="{00000000-0005-0000-0000-00009E390000}"/>
    <cellStyle name="20 % - Accent4 5 4 4 2 2" xfId="32736" xr:uid="{00000000-0005-0000-0000-00009F390000}"/>
    <cellStyle name="20 % - Accent4 5 4 4 3" xfId="29180" xr:uid="{00000000-0005-0000-0000-0000A0390000}"/>
    <cellStyle name="20 % - Accent4 5 4 5" xfId="4073" xr:uid="{00000000-0005-0000-0000-0000A1390000}"/>
    <cellStyle name="20 % - Accent4 5 4 5 2" xfId="31994" xr:uid="{00000000-0005-0000-0000-0000A2390000}"/>
    <cellStyle name="20 % - Accent4 5 4 6" xfId="9275" xr:uid="{00000000-0005-0000-0000-0000A3390000}"/>
    <cellStyle name="20 % - Accent4 5 4 6 2" xfId="37187" xr:uid="{00000000-0005-0000-0000-0000A4390000}"/>
    <cellStyle name="20 % - Accent4 5 4 7" xfId="19507" xr:uid="{00000000-0005-0000-0000-0000A5390000}"/>
    <cellStyle name="20 % - Accent4 5 4 7 2" xfId="47419" xr:uid="{00000000-0005-0000-0000-0000A6390000}"/>
    <cellStyle name="20 % - Accent4 5 4 8" xfId="28438" xr:uid="{00000000-0005-0000-0000-0000A7390000}"/>
    <cellStyle name="20 % - Accent4 5 5" xfId="1483" xr:uid="{00000000-0005-0000-0000-0000A8390000}"/>
    <cellStyle name="20 % - Accent4 5 5 2" xfId="5039" xr:uid="{00000000-0005-0000-0000-0000A9390000}"/>
    <cellStyle name="20 % - Accent4 5 5 2 2" xfId="14394" xr:uid="{00000000-0005-0000-0000-0000AA390000}"/>
    <cellStyle name="20 % - Accent4 5 5 2 2 2" xfId="24626" xr:uid="{00000000-0005-0000-0000-0000AB390000}"/>
    <cellStyle name="20 % - Accent4 5 5 2 2 2 2" xfId="52538" xr:uid="{00000000-0005-0000-0000-0000AC390000}"/>
    <cellStyle name="20 % - Accent4 5 5 2 2 3" xfId="42306" xr:uid="{00000000-0005-0000-0000-0000AD390000}"/>
    <cellStyle name="20 % - Accent4 5 5 2 3" xfId="9278" xr:uid="{00000000-0005-0000-0000-0000AE390000}"/>
    <cellStyle name="20 % - Accent4 5 5 2 3 2" xfId="37190" xr:uid="{00000000-0005-0000-0000-0000AF390000}"/>
    <cellStyle name="20 % - Accent4 5 5 2 4" xfId="19510" xr:uid="{00000000-0005-0000-0000-0000B0390000}"/>
    <cellStyle name="20 % - Accent4 5 5 2 4 2" xfId="47422" xr:uid="{00000000-0005-0000-0000-0000B1390000}"/>
    <cellStyle name="20 % - Accent4 5 5 2 5" xfId="32960" xr:uid="{00000000-0005-0000-0000-0000B2390000}"/>
    <cellStyle name="20 % - Accent4 5 5 3" xfId="14393" xr:uid="{00000000-0005-0000-0000-0000B3390000}"/>
    <cellStyle name="20 % - Accent4 5 5 3 2" xfId="24625" xr:uid="{00000000-0005-0000-0000-0000B4390000}"/>
    <cellStyle name="20 % - Accent4 5 5 3 2 2" xfId="52537" xr:uid="{00000000-0005-0000-0000-0000B5390000}"/>
    <cellStyle name="20 % - Accent4 5 5 3 3" xfId="42305" xr:uid="{00000000-0005-0000-0000-0000B6390000}"/>
    <cellStyle name="20 % - Accent4 5 5 4" xfId="9277" xr:uid="{00000000-0005-0000-0000-0000B7390000}"/>
    <cellStyle name="20 % - Accent4 5 5 4 2" xfId="37189" xr:uid="{00000000-0005-0000-0000-0000B8390000}"/>
    <cellStyle name="20 % - Accent4 5 5 5" xfId="19509" xr:uid="{00000000-0005-0000-0000-0000B9390000}"/>
    <cellStyle name="20 % - Accent4 5 5 5 2" xfId="47421" xr:uid="{00000000-0005-0000-0000-0000BA390000}"/>
    <cellStyle name="20 % - Accent4 5 5 6" xfId="29404" xr:uid="{00000000-0005-0000-0000-0000BB390000}"/>
    <cellStyle name="20 % - Accent4 5 6" xfId="1889" xr:uid="{00000000-0005-0000-0000-0000BC390000}"/>
    <cellStyle name="20 % - Accent4 5 6 2" xfId="5445" xr:uid="{00000000-0005-0000-0000-0000BD390000}"/>
    <cellStyle name="20 % - Accent4 5 6 2 2" xfId="14396" xr:uid="{00000000-0005-0000-0000-0000BE390000}"/>
    <cellStyle name="20 % - Accent4 5 6 2 2 2" xfId="24628" xr:uid="{00000000-0005-0000-0000-0000BF390000}"/>
    <cellStyle name="20 % - Accent4 5 6 2 2 2 2" xfId="52540" xr:uid="{00000000-0005-0000-0000-0000C0390000}"/>
    <cellStyle name="20 % - Accent4 5 6 2 2 3" xfId="42308" xr:uid="{00000000-0005-0000-0000-0000C1390000}"/>
    <cellStyle name="20 % - Accent4 5 6 2 3" xfId="9280" xr:uid="{00000000-0005-0000-0000-0000C2390000}"/>
    <cellStyle name="20 % - Accent4 5 6 2 3 2" xfId="37192" xr:uid="{00000000-0005-0000-0000-0000C3390000}"/>
    <cellStyle name="20 % - Accent4 5 6 2 4" xfId="19512" xr:uid="{00000000-0005-0000-0000-0000C4390000}"/>
    <cellStyle name="20 % - Accent4 5 6 2 4 2" xfId="47424" xr:uid="{00000000-0005-0000-0000-0000C5390000}"/>
    <cellStyle name="20 % - Accent4 5 6 2 5" xfId="33366" xr:uid="{00000000-0005-0000-0000-0000C6390000}"/>
    <cellStyle name="20 % - Accent4 5 6 3" xfId="14395" xr:uid="{00000000-0005-0000-0000-0000C7390000}"/>
    <cellStyle name="20 % - Accent4 5 6 3 2" xfId="24627" xr:uid="{00000000-0005-0000-0000-0000C8390000}"/>
    <cellStyle name="20 % - Accent4 5 6 3 2 2" xfId="52539" xr:uid="{00000000-0005-0000-0000-0000C9390000}"/>
    <cellStyle name="20 % - Accent4 5 6 3 3" xfId="42307" xr:uid="{00000000-0005-0000-0000-0000CA390000}"/>
    <cellStyle name="20 % - Accent4 5 6 4" xfId="9279" xr:uid="{00000000-0005-0000-0000-0000CB390000}"/>
    <cellStyle name="20 % - Accent4 5 6 4 2" xfId="37191" xr:uid="{00000000-0005-0000-0000-0000CC390000}"/>
    <cellStyle name="20 % - Accent4 5 6 5" xfId="19511" xr:uid="{00000000-0005-0000-0000-0000CD390000}"/>
    <cellStyle name="20 % - Accent4 5 6 5 2" xfId="47423" xr:uid="{00000000-0005-0000-0000-0000CE390000}"/>
    <cellStyle name="20 % - Accent4 5 6 6" xfId="29810" xr:uid="{00000000-0005-0000-0000-0000CF390000}"/>
    <cellStyle name="20 % - Accent4 5 7" xfId="2295" xr:uid="{00000000-0005-0000-0000-0000D0390000}"/>
    <cellStyle name="20 % - Accent4 5 7 2" xfId="5851" xr:uid="{00000000-0005-0000-0000-0000D1390000}"/>
    <cellStyle name="20 % - Accent4 5 7 2 2" xfId="14398" xr:uid="{00000000-0005-0000-0000-0000D2390000}"/>
    <cellStyle name="20 % - Accent4 5 7 2 2 2" xfId="24630" xr:uid="{00000000-0005-0000-0000-0000D3390000}"/>
    <cellStyle name="20 % - Accent4 5 7 2 2 2 2" xfId="52542" xr:uid="{00000000-0005-0000-0000-0000D4390000}"/>
    <cellStyle name="20 % - Accent4 5 7 2 2 3" xfId="42310" xr:uid="{00000000-0005-0000-0000-0000D5390000}"/>
    <cellStyle name="20 % - Accent4 5 7 2 3" xfId="9282" xr:uid="{00000000-0005-0000-0000-0000D6390000}"/>
    <cellStyle name="20 % - Accent4 5 7 2 3 2" xfId="37194" xr:uid="{00000000-0005-0000-0000-0000D7390000}"/>
    <cellStyle name="20 % - Accent4 5 7 2 4" xfId="19514" xr:uid="{00000000-0005-0000-0000-0000D8390000}"/>
    <cellStyle name="20 % - Accent4 5 7 2 4 2" xfId="47426" xr:uid="{00000000-0005-0000-0000-0000D9390000}"/>
    <cellStyle name="20 % - Accent4 5 7 2 5" xfId="33772" xr:uid="{00000000-0005-0000-0000-0000DA390000}"/>
    <cellStyle name="20 % - Accent4 5 7 3" xfId="14397" xr:uid="{00000000-0005-0000-0000-0000DB390000}"/>
    <cellStyle name="20 % - Accent4 5 7 3 2" xfId="24629" xr:uid="{00000000-0005-0000-0000-0000DC390000}"/>
    <cellStyle name="20 % - Accent4 5 7 3 2 2" xfId="52541" xr:uid="{00000000-0005-0000-0000-0000DD390000}"/>
    <cellStyle name="20 % - Accent4 5 7 3 3" xfId="42309" xr:uid="{00000000-0005-0000-0000-0000DE390000}"/>
    <cellStyle name="20 % - Accent4 5 7 4" xfId="9281" xr:uid="{00000000-0005-0000-0000-0000DF390000}"/>
    <cellStyle name="20 % - Accent4 5 7 4 2" xfId="37193" xr:uid="{00000000-0005-0000-0000-0000E0390000}"/>
    <cellStyle name="20 % - Accent4 5 7 5" xfId="19513" xr:uid="{00000000-0005-0000-0000-0000E1390000}"/>
    <cellStyle name="20 % - Accent4 5 7 5 2" xfId="47425" xr:uid="{00000000-0005-0000-0000-0000E2390000}"/>
    <cellStyle name="20 % - Accent4 5 7 6" xfId="30216" xr:uid="{00000000-0005-0000-0000-0000E3390000}"/>
    <cellStyle name="20 % - Accent4 5 8" xfId="2995" xr:uid="{00000000-0005-0000-0000-0000E4390000}"/>
    <cellStyle name="20 % - Accent4 5 8 2" xfId="6551" xr:uid="{00000000-0005-0000-0000-0000E5390000}"/>
    <cellStyle name="20 % - Accent4 5 8 2 2" xfId="14400" xr:uid="{00000000-0005-0000-0000-0000E6390000}"/>
    <cellStyle name="20 % - Accent4 5 8 2 2 2" xfId="24632" xr:uid="{00000000-0005-0000-0000-0000E7390000}"/>
    <cellStyle name="20 % - Accent4 5 8 2 2 2 2" xfId="52544" xr:uid="{00000000-0005-0000-0000-0000E8390000}"/>
    <cellStyle name="20 % - Accent4 5 8 2 2 3" xfId="42312" xr:uid="{00000000-0005-0000-0000-0000E9390000}"/>
    <cellStyle name="20 % - Accent4 5 8 2 3" xfId="9284" xr:uid="{00000000-0005-0000-0000-0000EA390000}"/>
    <cellStyle name="20 % - Accent4 5 8 2 3 2" xfId="37196" xr:uid="{00000000-0005-0000-0000-0000EB390000}"/>
    <cellStyle name="20 % - Accent4 5 8 2 4" xfId="19516" xr:uid="{00000000-0005-0000-0000-0000EC390000}"/>
    <cellStyle name="20 % - Accent4 5 8 2 4 2" xfId="47428" xr:uid="{00000000-0005-0000-0000-0000ED390000}"/>
    <cellStyle name="20 % - Accent4 5 8 2 5" xfId="34472" xr:uid="{00000000-0005-0000-0000-0000EE390000}"/>
    <cellStyle name="20 % - Accent4 5 8 3" xfId="14399" xr:uid="{00000000-0005-0000-0000-0000EF390000}"/>
    <cellStyle name="20 % - Accent4 5 8 3 2" xfId="24631" xr:uid="{00000000-0005-0000-0000-0000F0390000}"/>
    <cellStyle name="20 % - Accent4 5 8 3 2 2" xfId="52543" xr:uid="{00000000-0005-0000-0000-0000F1390000}"/>
    <cellStyle name="20 % - Accent4 5 8 3 3" xfId="42311" xr:uid="{00000000-0005-0000-0000-0000F2390000}"/>
    <cellStyle name="20 % - Accent4 5 8 4" xfId="9283" xr:uid="{00000000-0005-0000-0000-0000F3390000}"/>
    <cellStyle name="20 % - Accent4 5 8 4 2" xfId="37195" xr:uid="{00000000-0005-0000-0000-0000F4390000}"/>
    <cellStyle name="20 % - Accent4 5 8 5" xfId="19515" xr:uid="{00000000-0005-0000-0000-0000F5390000}"/>
    <cellStyle name="20 % - Accent4 5 8 5 2" xfId="47427" xr:uid="{00000000-0005-0000-0000-0000F6390000}"/>
    <cellStyle name="20 % - Accent4 5 8 6" xfId="30916" xr:uid="{00000000-0005-0000-0000-0000F7390000}"/>
    <cellStyle name="20 % - Accent4 5 9" xfId="937" xr:uid="{00000000-0005-0000-0000-0000F8390000}"/>
    <cellStyle name="20 % - Accent4 5 9 2" xfId="4493" xr:uid="{00000000-0005-0000-0000-0000F9390000}"/>
    <cellStyle name="20 % - Accent4 5 9 2 2" xfId="14402" xr:uid="{00000000-0005-0000-0000-0000FA390000}"/>
    <cellStyle name="20 % - Accent4 5 9 2 2 2" xfId="24634" xr:uid="{00000000-0005-0000-0000-0000FB390000}"/>
    <cellStyle name="20 % - Accent4 5 9 2 2 2 2" xfId="52546" xr:uid="{00000000-0005-0000-0000-0000FC390000}"/>
    <cellStyle name="20 % - Accent4 5 9 2 2 3" xfId="42314" xr:uid="{00000000-0005-0000-0000-0000FD390000}"/>
    <cellStyle name="20 % - Accent4 5 9 2 3" xfId="9286" xr:uid="{00000000-0005-0000-0000-0000FE390000}"/>
    <cellStyle name="20 % - Accent4 5 9 2 3 2" xfId="37198" xr:uid="{00000000-0005-0000-0000-0000FF390000}"/>
    <cellStyle name="20 % - Accent4 5 9 2 4" xfId="19518" xr:uid="{00000000-0005-0000-0000-0000003A0000}"/>
    <cellStyle name="20 % - Accent4 5 9 2 4 2" xfId="47430" xr:uid="{00000000-0005-0000-0000-0000013A0000}"/>
    <cellStyle name="20 % - Accent4 5 9 2 5" xfId="32414" xr:uid="{00000000-0005-0000-0000-0000023A0000}"/>
    <cellStyle name="20 % - Accent4 5 9 3" xfId="14401" xr:uid="{00000000-0005-0000-0000-0000033A0000}"/>
    <cellStyle name="20 % - Accent4 5 9 3 2" xfId="24633" xr:uid="{00000000-0005-0000-0000-0000043A0000}"/>
    <cellStyle name="20 % - Accent4 5 9 3 2 2" xfId="52545" xr:uid="{00000000-0005-0000-0000-0000053A0000}"/>
    <cellStyle name="20 % - Accent4 5 9 3 3" xfId="42313" xr:uid="{00000000-0005-0000-0000-0000063A0000}"/>
    <cellStyle name="20 % - Accent4 5 9 4" xfId="9285" xr:uid="{00000000-0005-0000-0000-0000073A0000}"/>
    <cellStyle name="20 % - Accent4 5 9 4 2" xfId="37197" xr:uid="{00000000-0005-0000-0000-0000083A0000}"/>
    <cellStyle name="20 % - Accent4 5 9 5" xfId="19517" xr:uid="{00000000-0005-0000-0000-0000093A0000}"/>
    <cellStyle name="20 % - Accent4 5 9 5 2" xfId="47429" xr:uid="{00000000-0005-0000-0000-00000A3A0000}"/>
    <cellStyle name="20 % - Accent4 5 9 6" xfId="28858" xr:uid="{00000000-0005-0000-0000-00000B3A0000}"/>
    <cellStyle name="20 % - Accent4 6" xfId="97" xr:uid="{00000000-0005-0000-0000-00000C3A0000}"/>
    <cellStyle name="20 % - Accent4 6 10" xfId="7167" xr:uid="{00000000-0005-0000-0000-00000D3A0000}"/>
    <cellStyle name="20 % - Accent4 6 10 2" xfId="14403" xr:uid="{00000000-0005-0000-0000-00000E3A0000}"/>
    <cellStyle name="20 % - Accent4 6 10 2 2" xfId="24635" xr:uid="{00000000-0005-0000-0000-00000F3A0000}"/>
    <cellStyle name="20 % - Accent4 6 10 2 2 2" xfId="52547" xr:uid="{00000000-0005-0000-0000-0000103A0000}"/>
    <cellStyle name="20 % - Accent4 6 10 2 3" xfId="42315" xr:uid="{00000000-0005-0000-0000-0000113A0000}"/>
    <cellStyle name="20 % - Accent4 6 10 3" xfId="9287" xr:uid="{00000000-0005-0000-0000-0000123A0000}"/>
    <cellStyle name="20 % - Accent4 6 10 3 2" xfId="37199" xr:uid="{00000000-0005-0000-0000-0000133A0000}"/>
    <cellStyle name="20 % - Accent4 6 10 4" xfId="19519" xr:uid="{00000000-0005-0000-0000-0000143A0000}"/>
    <cellStyle name="20 % - Accent4 6 10 4 2" xfId="47431" xr:uid="{00000000-0005-0000-0000-0000153A0000}"/>
    <cellStyle name="20 % - Accent4 6 10 5" xfId="35088" xr:uid="{00000000-0005-0000-0000-0000163A0000}"/>
    <cellStyle name="20 % - Accent4 6 11" xfId="9288" xr:uid="{00000000-0005-0000-0000-0000173A0000}"/>
    <cellStyle name="20 % - Accent4 6 11 2" xfId="14404" xr:uid="{00000000-0005-0000-0000-0000183A0000}"/>
    <cellStyle name="20 % - Accent4 6 11 2 2" xfId="24636" xr:uid="{00000000-0005-0000-0000-0000193A0000}"/>
    <cellStyle name="20 % - Accent4 6 11 2 2 2" xfId="52548" xr:uid="{00000000-0005-0000-0000-00001A3A0000}"/>
    <cellStyle name="20 % - Accent4 6 11 2 3" xfId="42316" xr:uid="{00000000-0005-0000-0000-00001B3A0000}"/>
    <cellStyle name="20 % - Accent4 6 11 3" xfId="19520" xr:uid="{00000000-0005-0000-0000-00001C3A0000}"/>
    <cellStyle name="20 % - Accent4 6 11 3 2" xfId="47432" xr:uid="{00000000-0005-0000-0000-00001D3A0000}"/>
    <cellStyle name="20 % - Accent4 6 11 4" xfId="37200" xr:uid="{00000000-0005-0000-0000-00001E3A0000}"/>
    <cellStyle name="20 % - Accent4 6 12" xfId="9289" xr:uid="{00000000-0005-0000-0000-00001F3A0000}"/>
    <cellStyle name="20 % - Accent4 6 12 2" xfId="14405" xr:uid="{00000000-0005-0000-0000-0000203A0000}"/>
    <cellStyle name="20 % - Accent4 6 12 2 2" xfId="24637" xr:uid="{00000000-0005-0000-0000-0000213A0000}"/>
    <cellStyle name="20 % - Accent4 6 12 2 2 2" xfId="52549" xr:uid="{00000000-0005-0000-0000-0000223A0000}"/>
    <cellStyle name="20 % - Accent4 6 12 2 3" xfId="42317" xr:uid="{00000000-0005-0000-0000-0000233A0000}"/>
    <cellStyle name="20 % - Accent4 6 12 3" xfId="19521" xr:uid="{00000000-0005-0000-0000-0000243A0000}"/>
    <cellStyle name="20 % - Accent4 6 12 3 2" xfId="47433" xr:uid="{00000000-0005-0000-0000-0000253A0000}"/>
    <cellStyle name="20 % - Accent4 6 12 4" xfId="37201" xr:uid="{00000000-0005-0000-0000-0000263A0000}"/>
    <cellStyle name="20 % - Accent4 6 13" xfId="7824" xr:uid="{00000000-0005-0000-0000-0000273A0000}"/>
    <cellStyle name="20 % - Accent4 6 13 2" xfId="12941" xr:uid="{00000000-0005-0000-0000-0000283A0000}"/>
    <cellStyle name="20 % - Accent4 6 13 2 2" xfId="23173" xr:uid="{00000000-0005-0000-0000-0000293A0000}"/>
    <cellStyle name="20 % - Accent4 6 13 2 2 2" xfId="51085" xr:uid="{00000000-0005-0000-0000-00002A3A0000}"/>
    <cellStyle name="20 % - Accent4 6 13 2 3" xfId="40853" xr:uid="{00000000-0005-0000-0000-00002B3A0000}"/>
    <cellStyle name="20 % - Accent4 6 13 3" xfId="18057" xr:uid="{00000000-0005-0000-0000-00002C3A0000}"/>
    <cellStyle name="20 % - Accent4 6 13 3 2" xfId="45969" xr:uid="{00000000-0005-0000-0000-00002D3A0000}"/>
    <cellStyle name="20 % - Accent4 6 13 4" xfId="35737" xr:uid="{00000000-0005-0000-0000-00002E3A0000}"/>
    <cellStyle name="20 % - Accent4 6 14" xfId="12614" xr:uid="{00000000-0005-0000-0000-00002F3A0000}"/>
    <cellStyle name="20 % - Accent4 6 14 2" xfId="22846" xr:uid="{00000000-0005-0000-0000-0000303A0000}"/>
    <cellStyle name="20 % - Accent4 6 14 2 2" xfId="50758" xr:uid="{00000000-0005-0000-0000-0000313A0000}"/>
    <cellStyle name="20 % - Accent4 6 14 3" xfId="40526" xr:uid="{00000000-0005-0000-0000-0000323A0000}"/>
    <cellStyle name="20 % - Accent4 6 15" xfId="7493" xr:uid="{00000000-0005-0000-0000-0000333A0000}"/>
    <cellStyle name="20 % - Accent4 6 15 2" xfId="35410" xr:uid="{00000000-0005-0000-0000-0000343A0000}"/>
    <cellStyle name="20 % - Accent4 6 16" xfId="17730" xr:uid="{00000000-0005-0000-0000-0000353A0000}"/>
    <cellStyle name="20 % - Accent4 6 16 2" xfId="45642" xr:uid="{00000000-0005-0000-0000-0000363A0000}"/>
    <cellStyle name="20 % - Accent4 6 17" xfId="28018" xr:uid="{00000000-0005-0000-0000-0000373A0000}"/>
    <cellStyle name="20 % - Accent4 6 2" xfId="265" xr:uid="{00000000-0005-0000-0000-0000383A0000}"/>
    <cellStyle name="20 % - Accent4 6 2 10" xfId="7955" xr:uid="{00000000-0005-0000-0000-0000393A0000}"/>
    <cellStyle name="20 % - Accent4 6 2 10 2" xfId="13071" xr:uid="{00000000-0005-0000-0000-00003A3A0000}"/>
    <cellStyle name="20 % - Accent4 6 2 10 2 2" xfId="23303" xr:uid="{00000000-0005-0000-0000-00003B3A0000}"/>
    <cellStyle name="20 % - Accent4 6 2 10 2 2 2" xfId="51215" xr:uid="{00000000-0005-0000-0000-00003C3A0000}"/>
    <cellStyle name="20 % - Accent4 6 2 10 2 3" xfId="40983" xr:uid="{00000000-0005-0000-0000-00003D3A0000}"/>
    <cellStyle name="20 % - Accent4 6 2 10 3" xfId="18187" xr:uid="{00000000-0005-0000-0000-00003E3A0000}"/>
    <cellStyle name="20 % - Accent4 6 2 10 3 2" xfId="46099" xr:uid="{00000000-0005-0000-0000-00003F3A0000}"/>
    <cellStyle name="20 % - Accent4 6 2 10 4" xfId="35867" xr:uid="{00000000-0005-0000-0000-0000403A0000}"/>
    <cellStyle name="20 % - Accent4 6 2 11" xfId="12782" xr:uid="{00000000-0005-0000-0000-0000413A0000}"/>
    <cellStyle name="20 % - Accent4 6 2 11 2" xfId="23014" xr:uid="{00000000-0005-0000-0000-0000423A0000}"/>
    <cellStyle name="20 % - Accent4 6 2 11 2 2" xfId="50926" xr:uid="{00000000-0005-0000-0000-0000433A0000}"/>
    <cellStyle name="20 % - Accent4 6 2 11 3" xfId="40694" xr:uid="{00000000-0005-0000-0000-0000443A0000}"/>
    <cellStyle name="20 % - Accent4 6 2 12" xfId="7661" xr:uid="{00000000-0005-0000-0000-0000453A0000}"/>
    <cellStyle name="20 % - Accent4 6 2 12 2" xfId="35578" xr:uid="{00000000-0005-0000-0000-0000463A0000}"/>
    <cellStyle name="20 % - Accent4 6 2 13" xfId="17898" xr:uid="{00000000-0005-0000-0000-0000473A0000}"/>
    <cellStyle name="20 % - Accent4 6 2 13 2" xfId="45810" xr:uid="{00000000-0005-0000-0000-0000483A0000}"/>
    <cellStyle name="20 % - Accent4 6 2 14" xfId="28186" xr:uid="{00000000-0005-0000-0000-0000493A0000}"/>
    <cellStyle name="20 % - Accent4 6 2 2" xfId="629" xr:uid="{00000000-0005-0000-0000-00004A3A0000}"/>
    <cellStyle name="20 % - Accent4 6 2 2 2" xfId="2771" xr:uid="{00000000-0005-0000-0000-00004B3A0000}"/>
    <cellStyle name="20 % - Accent4 6 2 2 2 2" xfId="6327" xr:uid="{00000000-0005-0000-0000-00004C3A0000}"/>
    <cellStyle name="20 % - Accent4 6 2 2 2 2 2" xfId="14407" xr:uid="{00000000-0005-0000-0000-00004D3A0000}"/>
    <cellStyle name="20 % - Accent4 6 2 2 2 2 2 2" xfId="42319" xr:uid="{00000000-0005-0000-0000-00004E3A0000}"/>
    <cellStyle name="20 % - Accent4 6 2 2 2 2 3" xfId="24639" xr:uid="{00000000-0005-0000-0000-00004F3A0000}"/>
    <cellStyle name="20 % - Accent4 6 2 2 2 2 3 2" xfId="52551" xr:uid="{00000000-0005-0000-0000-0000503A0000}"/>
    <cellStyle name="20 % - Accent4 6 2 2 2 2 4" xfId="34248" xr:uid="{00000000-0005-0000-0000-0000513A0000}"/>
    <cellStyle name="20 % - Accent4 6 2 2 2 3" xfId="9291" xr:uid="{00000000-0005-0000-0000-0000523A0000}"/>
    <cellStyle name="20 % - Accent4 6 2 2 2 3 2" xfId="37203" xr:uid="{00000000-0005-0000-0000-0000533A0000}"/>
    <cellStyle name="20 % - Accent4 6 2 2 2 4" xfId="19523" xr:uid="{00000000-0005-0000-0000-0000543A0000}"/>
    <cellStyle name="20 % - Accent4 6 2 2 2 4 2" xfId="47435" xr:uid="{00000000-0005-0000-0000-0000553A0000}"/>
    <cellStyle name="20 % - Accent4 6 2 2 2 5" xfId="30692" xr:uid="{00000000-0005-0000-0000-0000563A0000}"/>
    <cellStyle name="20 % - Accent4 6 2 2 3" xfId="3471" xr:uid="{00000000-0005-0000-0000-0000573A0000}"/>
    <cellStyle name="20 % - Accent4 6 2 2 3 2" xfId="7027" xr:uid="{00000000-0005-0000-0000-0000583A0000}"/>
    <cellStyle name="20 % - Accent4 6 2 2 3 2 2" xfId="34948" xr:uid="{00000000-0005-0000-0000-0000593A0000}"/>
    <cellStyle name="20 % - Accent4 6 2 2 3 3" xfId="14406" xr:uid="{00000000-0005-0000-0000-00005A3A0000}"/>
    <cellStyle name="20 % - Accent4 6 2 2 3 3 2" xfId="42318" xr:uid="{00000000-0005-0000-0000-00005B3A0000}"/>
    <cellStyle name="20 % - Accent4 6 2 2 3 4" xfId="24638" xr:uid="{00000000-0005-0000-0000-00005C3A0000}"/>
    <cellStyle name="20 % - Accent4 6 2 2 3 4 2" xfId="52550" xr:uid="{00000000-0005-0000-0000-00005D3A0000}"/>
    <cellStyle name="20 % - Accent4 6 2 2 3 5" xfId="31392" xr:uid="{00000000-0005-0000-0000-00005E3A0000}"/>
    <cellStyle name="20 % - Accent4 6 2 2 4" xfId="1595" xr:uid="{00000000-0005-0000-0000-00005F3A0000}"/>
    <cellStyle name="20 % - Accent4 6 2 2 4 2" xfId="5151" xr:uid="{00000000-0005-0000-0000-0000603A0000}"/>
    <cellStyle name="20 % - Accent4 6 2 2 4 2 2" xfId="33072" xr:uid="{00000000-0005-0000-0000-0000613A0000}"/>
    <cellStyle name="20 % - Accent4 6 2 2 4 3" xfId="29516" xr:uid="{00000000-0005-0000-0000-0000623A0000}"/>
    <cellStyle name="20 % - Accent4 6 2 2 5" xfId="4185" xr:uid="{00000000-0005-0000-0000-0000633A0000}"/>
    <cellStyle name="20 % - Accent4 6 2 2 5 2" xfId="32106" xr:uid="{00000000-0005-0000-0000-0000643A0000}"/>
    <cellStyle name="20 % - Accent4 6 2 2 6" xfId="9290" xr:uid="{00000000-0005-0000-0000-0000653A0000}"/>
    <cellStyle name="20 % - Accent4 6 2 2 6 2" xfId="37202" xr:uid="{00000000-0005-0000-0000-0000663A0000}"/>
    <cellStyle name="20 % - Accent4 6 2 2 7" xfId="19522" xr:uid="{00000000-0005-0000-0000-0000673A0000}"/>
    <cellStyle name="20 % - Accent4 6 2 2 7 2" xfId="47434" xr:uid="{00000000-0005-0000-0000-0000683A0000}"/>
    <cellStyle name="20 % - Accent4 6 2 2 8" xfId="28550" xr:uid="{00000000-0005-0000-0000-0000693A0000}"/>
    <cellStyle name="20 % - Accent4 6 2 3" xfId="2001" xr:uid="{00000000-0005-0000-0000-00006A3A0000}"/>
    <cellStyle name="20 % - Accent4 6 2 3 2" xfId="5557" xr:uid="{00000000-0005-0000-0000-00006B3A0000}"/>
    <cellStyle name="20 % - Accent4 6 2 3 2 2" xfId="14409" xr:uid="{00000000-0005-0000-0000-00006C3A0000}"/>
    <cellStyle name="20 % - Accent4 6 2 3 2 2 2" xfId="24641" xr:uid="{00000000-0005-0000-0000-00006D3A0000}"/>
    <cellStyle name="20 % - Accent4 6 2 3 2 2 2 2" xfId="52553" xr:uid="{00000000-0005-0000-0000-00006E3A0000}"/>
    <cellStyle name="20 % - Accent4 6 2 3 2 2 3" xfId="42321" xr:uid="{00000000-0005-0000-0000-00006F3A0000}"/>
    <cellStyle name="20 % - Accent4 6 2 3 2 3" xfId="9293" xr:uid="{00000000-0005-0000-0000-0000703A0000}"/>
    <cellStyle name="20 % - Accent4 6 2 3 2 3 2" xfId="37205" xr:uid="{00000000-0005-0000-0000-0000713A0000}"/>
    <cellStyle name="20 % - Accent4 6 2 3 2 4" xfId="19525" xr:uid="{00000000-0005-0000-0000-0000723A0000}"/>
    <cellStyle name="20 % - Accent4 6 2 3 2 4 2" xfId="47437" xr:uid="{00000000-0005-0000-0000-0000733A0000}"/>
    <cellStyle name="20 % - Accent4 6 2 3 2 5" xfId="33478" xr:uid="{00000000-0005-0000-0000-0000743A0000}"/>
    <cellStyle name="20 % - Accent4 6 2 3 3" xfId="14408" xr:uid="{00000000-0005-0000-0000-0000753A0000}"/>
    <cellStyle name="20 % - Accent4 6 2 3 3 2" xfId="24640" xr:uid="{00000000-0005-0000-0000-0000763A0000}"/>
    <cellStyle name="20 % - Accent4 6 2 3 3 2 2" xfId="52552" xr:uid="{00000000-0005-0000-0000-0000773A0000}"/>
    <cellStyle name="20 % - Accent4 6 2 3 3 3" xfId="42320" xr:uid="{00000000-0005-0000-0000-0000783A0000}"/>
    <cellStyle name="20 % - Accent4 6 2 3 4" xfId="9292" xr:uid="{00000000-0005-0000-0000-0000793A0000}"/>
    <cellStyle name="20 % - Accent4 6 2 3 4 2" xfId="37204" xr:uid="{00000000-0005-0000-0000-00007A3A0000}"/>
    <cellStyle name="20 % - Accent4 6 2 3 5" xfId="19524" xr:uid="{00000000-0005-0000-0000-00007B3A0000}"/>
    <cellStyle name="20 % - Accent4 6 2 3 5 2" xfId="47436" xr:uid="{00000000-0005-0000-0000-00007C3A0000}"/>
    <cellStyle name="20 % - Accent4 6 2 3 6" xfId="29922" xr:uid="{00000000-0005-0000-0000-00007D3A0000}"/>
    <cellStyle name="20 % - Accent4 6 2 4" xfId="2407" xr:uid="{00000000-0005-0000-0000-00007E3A0000}"/>
    <cellStyle name="20 % - Accent4 6 2 4 2" xfId="5963" xr:uid="{00000000-0005-0000-0000-00007F3A0000}"/>
    <cellStyle name="20 % - Accent4 6 2 4 2 2" xfId="14411" xr:uid="{00000000-0005-0000-0000-0000803A0000}"/>
    <cellStyle name="20 % - Accent4 6 2 4 2 2 2" xfId="24643" xr:uid="{00000000-0005-0000-0000-0000813A0000}"/>
    <cellStyle name="20 % - Accent4 6 2 4 2 2 2 2" xfId="52555" xr:uid="{00000000-0005-0000-0000-0000823A0000}"/>
    <cellStyle name="20 % - Accent4 6 2 4 2 2 3" xfId="42323" xr:uid="{00000000-0005-0000-0000-0000833A0000}"/>
    <cellStyle name="20 % - Accent4 6 2 4 2 3" xfId="9295" xr:uid="{00000000-0005-0000-0000-0000843A0000}"/>
    <cellStyle name="20 % - Accent4 6 2 4 2 3 2" xfId="37207" xr:uid="{00000000-0005-0000-0000-0000853A0000}"/>
    <cellStyle name="20 % - Accent4 6 2 4 2 4" xfId="19527" xr:uid="{00000000-0005-0000-0000-0000863A0000}"/>
    <cellStyle name="20 % - Accent4 6 2 4 2 4 2" xfId="47439" xr:uid="{00000000-0005-0000-0000-0000873A0000}"/>
    <cellStyle name="20 % - Accent4 6 2 4 2 5" xfId="33884" xr:uid="{00000000-0005-0000-0000-0000883A0000}"/>
    <cellStyle name="20 % - Accent4 6 2 4 3" xfId="14410" xr:uid="{00000000-0005-0000-0000-0000893A0000}"/>
    <cellStyle name="20 % - Accent4 6 2 4 3 2" xfId="24642" xr:uid="{00000000-0005-0000-0000-00008A3A0000}"/>
    <cellStyle name="20 % - Accent4 6 2 4 3 2 2" xfId="52554" xr:uid="{00000000-0005-0000-0000-00008B3A0000}"/>
    <cellStyle name="20 % - Accent4 6 2 4 3 3" xfId="42322" xr:uid="{00000000-0005-0000-0000-00008C3A0000}"/>
    <cellStyle name="20 % - Accent4 6 2 4 4" xfId="9294" xr:uid="{00000000-0005-0000-0000-00008D3A0000}"/>
    <cellStyle name="20 % - Accent4 6 2 4 4 2" xfId="37206" xr:uid="{00000000-0005-0000-0000-00008E3A0000}"/>
    <cellStyle name="20 % - Accent4 6 2 4 5" xfId="19526" xr:uid="{00000000-0005-0000-0000-00008F3A0000}"/>
    <cellStyle name="20 % - Accent4 6 2 4 5 2" xfId="47438" xr:uid="{00000000-0005-0000-0000-0000903A0000}"/>
    <cellStyle name="20 % - Accent4 6 2 4 6" xfId="30328" xr:uid="{00000000-0005-0000-0000-0000913A0000}"/>
    <cellStyle name="20 % - Accent4 6 2 5" xfId="3107" xr:uid="{00000000-0005-0000-0000-0000923A0000}"/>
    <cellStyle name="20 % - Accent4 6 2 5 2" xfId="6663" xr:uid="{00000000-0005-0000-0000-0000933A0000}"/>
    <cellStyle name="20 % - Accent4 6 2 5 2 2" xfId="14413" xr:uid="{00000000-0005-0000-0000-0000943A0000}"/>
    <cellStyle name="20 % - Accent4 6 2 5 2 2 2" xfId="24645" xr:uid="{00000000-0005-0000-0000-0000953A0000}"/>
    <cellStyle name="20 % - Accent4 6 2 5 2 2 2 2" xfId="52557" xr:uid="{00000000-0005-0000-0000-0000963A0000}"/>
    <cellStyle name="20 % - Accent4 6 2 5 2 2 3" xfId="42325" xr:uid="{00000000-0005-0000-0000-0000973A0000}"/>
    <cellStyle name="20 % - Accent4 6 2 5 2 3" xfId="9297" xr:uid="{00000000-0005-0000-0000-0000983A0000}"/>
    <cellStyle name="20 % - Accent4 6 2 5 2 3 2" xfId="37209" xr:uid="{00000000-0005-0000-0000-0000993A0000}"/>
    <cellStyle name="20 % - Accent4 6 2 5 2 4" xfId="19529" xr:uid="{00000000-0005-0000-0000-00009A3A0000}"/>
    <cellStyle name="20 % - Accent4 6 2 5 2 4 2" xfId="47441" xr:uid="{00000000-0005-0000-0000-00009B3A0000}"/>
    <cellStyle name="20 % - Accent4 6 2 5 2 5" xfId="34584" xr:uid="{00000000-0005-0000-0000-00009C3A0000}"/>
    <cellStyle name="20 % - Accent4 6 2 5 3" xfId="14412" xr:uid="{00000000-0005-0000-0000-00009D3A0000}"/>
    <cellStyle name="20 % - Accent4 6 2 5 3 2" xfId="24644" xr:uid="{00000000-0005-0000-0000-00009E3A0000}"/>
    <cellStyle name="20 % - Accent4 6 2 5 3 2 2" xfId="52556" xr:uid="{00000000-0005-0000-0000-00009F3A0000}"/>
    <cellStyle name="20 % - Accent4 6 2 5 3 3" xfId="42324" xr:uid="{00000000-0005-0000-0000-0000A03A0000}"/>
    <cellStyle name="20 % - Accent4 6 2 5 4" xfId="9296" xr:uid="{00000000-0005-0000-0000-0000A13A0000}"/>
    <cellStyle name="20 % - Accent4 6 2 5 4 2" xfId="37208" xr:uid="{00000000-0005-0000-0000-0000A23A0000}"/>
    <cellStyle name="20 % - Accent4 6 2 5 5" xfId="19528" xr:uid="{00000000-0005-0000-0000-0000A33A0000}"/>
    <cellStyle name="20 % - Accent4 6 2 5 5 2" xfId="47440" xr:uid="{00000000-0005-0000-0000-0000A43A0000}"/>
    <cellStyle name="20 % - Accent4 6 2 5 6" xfId="31028" xr:uid="{00000000-0005-0000-0000-0000A53A0000}"/>
    <cellStyle name="20 % - Accent4 6 2 6" xfId="1049" xr:uid="{00000000-0005-0000-0000-0000A63A0000}"/>
    <cellStyle name="20 % - Accent4 6 2 6 2" xfId="4605" xr:uid="{00000000-0005-0000-0000-0000A73A0000}"/>
    <cellStyle name="20 % - Accent4 6 2 6 2 2" xfId="14415" xr:uid="{00000000-0005-0000-0000-0000A83A0000}"/>
    <cellStyle name="20 % - Accent4 6 2 6 2 2 2" xfId="24647" xr:uid="{00000000-0005-0000-0000-0000A93A0000}"/>
    <cellStyle name="20 % - Accent4 6 2 6 2 2 2 2" xfId="52559" xr:uid="{00000000-0005-0000-0000-0000AA3A0000}"/>
    <cellStyle name="20 % - Accent4 6 2 6 2 2 3" xfId="42327" xr:uid="{00000000-0005-0000-0000-0000AB3A0000}"/>
    <cellStyle name="20 % - Accent4 6 2 6 2 3" xfId="9299" xr:uid="{00000000-0005-0000-0000-0000AC3A0000}"/>
    <cellStyle name="20 % - Accent4 6 2 6 2 3 2" xfId="37211" xr:uid="{00000000-0005-0000-0000-0000AD3A0000}"/>
    <cellStyle name="20 % - Accent4 6 2 6 2 4" xfId="19531" xr:uid="{00000000-0005-0000-0000-0000AE3A0000}"/>
    <cellStyle name="20 % - Accent4 6 2 6 2 4 2" xfId="47443" xr:uid="{00000000-0005-0000-0000-0000AF3A0000}"/>
    <cellStyle name="20 % - Accent4 6 2 6 2 5" xfId="32526" xr:uid="{00000000-0005-0000-0000-0000B03A0000}"/>
    <cellStyle name="20 % - Accent4 6 2 6 3" xfId="14414" xr:uid="{00000000-0005-0000-0000-0000B13A0000}"/>
    <cellStyle name="20 % - Accent4 6 2 6 3 2" xfId="24646" xr:uid="{00000000-0005-0000-0000-0000B23A0000}"/>
    <cellStyle name="20 % - Accent4 6 2 6 3 2 2" xfId="52558" xr:uid="{00000000-0005-0000-0000-0000B33A0000}"/>
    <cellStyle name="20 % - Accent4 6 2 6 3 3" xfId="42326" xr:uid="{00000000-0005-0000-0000-0000B43A0000}"/>
    <cellStyle name="20 % - Accent4 6 2 6 4" xfId="9298" xr:uid="{00000000-0005-0000-0000-0000B53A0000}"/>
    <cellStyle name="20 % - Accent4 6 2 6 4 2" xfId="37210" xr:uid="{00000000-0005-0000-0000-0000B63A0000}"/>
    <cellStyle name="20 % - Accent4 6 2 6 5" xfId="19530" xr:uid="{00000000-0005-0000-0000-0000B73A0000}"/>
    <cellStyle name="20 % - Accent4 6 2 6 5 2" xfId="47442" xr:uid="{00000000-0005-0000-0000-0000B83A0000}"/>
    <cellStyle name="20 % - Accent4 6 2 6 6" xfId="28970" xr:uid="{00000000-0005-0000-0000-0000B93A0000}"/>
    <cellStyle name="20 % - Accent4 6 2 7" xfId="3821" xr:uid="{00000000-0005-0000-0000-0000BA3A0000}"/>
    <cellStyle name="20 % - Accent4 6 2 7 2" xfId="9301" xr:uid="{00000000-0005-0000-0000-0000BB3A0000}"/>
    <cellStyle name="20 % - Accent4 6 2 7 2 2" xfId="14417" xr:uid="{00000000-0005-0000-0000-0000BC3A0000}"/>
    <cellStyle name="20 % - Accent4 6 2 7 2 2 2" xfId="24649" xr:uid="{00000000-0005-0000-0000-0000BD3A0000}"/>
    <cellStyle name="20 % - Accent4 6 2 7 2 2 2 2" xfId="52561" xr:uid="{00000000-0005-0000-0000-0000BE3A0000}"/>
    <cellStyle name="20 % - Accent4 6 2 7 2 2 3" xfId="42329" xr:uid="{00000000-0005-0000-0000-0000BF3A0000}"/>
    <cellStyle name="20 % - Accent4 6 2 7 2 3" xfId="19533" xr:uid="{00000000-0005-0000-0000-0000C03A0000}"/>
    <cellStyle name="20 % - Accent4 6 2 7 2 3 2" xfId="47445" xr:uid="{00000000-0005-0000-0000-0000C13A0000}"/>
    <cellStyle name="20 % - Accent4 6 2 7 2 4" xfId="37213" xr:uid="{00000000-0005-0000-0000-0000C23A0000}"/>
    <cellStyle name="20 % - Accent4 6 2 7 3" xfId="14416" xr:uid="{00000000-0005-0000-0000-0000C33A0000}"/>
    <cellStyle name="20 % - Accent4 6 2 7 3 2" xfId="24648" xr:uid="{00000000-0005-0000-0000-0000C43A0000}"/>
    <cellStyle name="20 % - Accent4 6 2 7 3 2 2" xfId="52560" xr:uid="{00000000-0005-0000-0000-0000C53A0000}"/>
    <cellStyle name="20 % - Accent4 6 2 7 3 3" xfId="42328" xr:uid="{00000000-0005-0000-0000-0000C63A0000}"/>
    <cellStyle name="20 % - Accent4 6 2 7 4" xfId="9300" xr:uid="{00000000-0005-0000-0000-0000C73A0000}"/>
    <cellStyle name="20 % - Accent4 6 2 7 4 2" xfId="37212" xr:uid="{00000000-0005-0000-0000-0000C83A0000}"/>
    <cellStyle name="20 % - Accent4 6 2 7 5" xfId="19532" xr:uid="{00000000-0005-0000-0000-0000C93A0000}"/>
    <cellStyle name="20 % - Accent4 6 2 7 5 2" xfId="47444" xr:uid="{00000000-0005-0000-0000-0000CA3A0000}"/>
    <cellStyle name="20 % - Accent4 6 2 7 6" xfId="31742" xr:uid="{00000000-0005-0000-0000-0000CB3A0000}"/>
    <cellStyle name="20 % - Accent4 6 2 8" xfId="7335" xr:uid="{00000000-0005-0000-0000-0000CC3A0000}"/>
    <cellStyle name="20 % - Accent4 6 2 8 2" xfId="14418" xr:uid="{00000000-0005-0000-0000-0000CD3A0000}"/>
    <cellStyle name="20 % - Accent4 6 2 8 2 2" xfId="24650" xr:uid="{00000000-0005-0000-0000-0000CE3A0000}"/>
    <cellStyle name="20 % - Accent4 6 2 8 2 2 2" xfId="52562" xr:uid="{00000000-0005-0000-0000-0000CF3A0000}"/>
    <cellStyle name="20 % - Accent4 6 2 8 2 3" xfId="42330" xr:uid="{00000000-0005-0000-0000-0000D03A0000}"/>
    <cellStyle name="20 % - Accent4 6 2 8 3" xfId="9302" xr:uid="{00000000-0005-0000-0000-0000D13A0000}"/>
    <cellStyle name="20 % - Accent4 6 2 8 3 2" xfId="37214" xr:uid="{00000000-0005-0000-0000-0000D23A0000}"/>
    <cellStyle name="20 % - Accent4 6 2 8 4" xfId="19534" xr:uid="{00000000-0005-0000-0000-0000D33A0000}"/>
    <cellStyle name="20 % - Accent4 6 2 8 4 2" xfId="47446" xr:uid="{00000000-0005-0000-0000-0000D43A0000}"/>
    <cellStyle name="20 % - Accent4 6 2 8 5" xfId="35256" xr:uid="{00000000-0005-0000-0000-0000D53A0000}"/>
    <cellStyle name="20 % - Accent4 6 2 9" xfId="9303" xr:uid="{00000000-0005-0000-0000-0000D63A0000}"/>
    <cellStyle name="20 % - Accent4 6 2 9 2" xfId="14419" xr:uid="{00000000-0005-0000-0000-0000D73A0000}"/>
    <cellStyle name="20 % - Accent4 6 2 9 2 2" xfId="24651" xr:uid="{00000000-0005-0000-0000-0000D83A0000}"/>
    <cellStyle name="20 % - Accent4 6 2 9 2 2 2" xfId="52563" xr:uid="{00000000-0005-0000-0000-0000D93A0000}"/>
    <cellStyle name="20 % - Accent4 6 2 9 2 3" xfId="42331" xr:uid="{00000000-0005-0000-0000-0000DA3A0000}"/>
    <cellStyle name="20 % - Accent4 6 2 9 3" xfId="19535" xr:uid="{00000000-0005-0000-0000-0000DB3A0000}"/>
    <cellStyle name="20 % - Accent4 6 2 9 3 2" xfId="47447" xr:uid="{00000000-0005-0000-0000-0000DC3A0000}"/>
    <cellStyle name="20 % - Accent4 6 2 9 4" xfId="37215" xr:uid="{00000000-0005-0000-0000-0000DD3A0000}"/>
    <cellStyle name="20 % - Accent4 6 3" xfId="461" xr:uid="{00000000-0005-0000-0000-0000DE3A0000}"/>
    <cellStyle name="20 % - Accent4 6 3 2" xfId="2603" xr:uid="{00000000-0005-0000-0000-0000DF3A0000}"/>
    <cellStyle name="20 % - Accent4 6 3 2 2" xfId="6159" xr:uid="{00000000-0005-0000-0000-0000E03A0000}"/>
    <cellStyle name="20 % - Accent4 6 3 2 2 2" xfId="14421" xr:uid="{00000000-0005-0000-0000-0000E13A0000}"/>
    <cellStyle name="20 % - Accent4 6 3 2 2 2 2" xfId="42333" xr:uid="{00000000-0005-0000-0000-0000E23A0000}"/>
    <cellStyle name="20 % - Accent4 6 3 2 2 3" xfId="24653" xr:uid="{00000000-0005-0000-0000-0000E33A0000}"/>
    <cellStyle name="20 % - Accent4 6 3 2 2 3 2" xfId="52565" xr:uid="{00000000-0005-0000-0000-0000E43A0000}"/>
    <cellStyle name="20 % - Accent4 6 3 2 2 4" xfId="34080" xr:uid="{00000000-0005-0000-0000-0000E53A0000}"/>
    <cellStyle name="20 % - Accent4 6 3 2 3" xfId="9305" xr:uid="{00000000-0005-0000-0000-0000E63A0000}"/>
    <cellStyle name="20 % - Accent4 6 3 2 3 2" xfId="37217" xr:uid="{00000000-0005-0000-0000-0000E73A0000}"/>
    <cellStyle name="20 % - Accent4 6 3 2 4" xfId="19537" xr:uid="{00000000-0005-0000-0000-0000E83A0000}"/>
    <cellStyle name="20 % - Accent4 6 3 2 4 2" xfId="47449" xr:uid="{00000000-0005-0000-0000-0000E93A0000}"/>
    <cellStyle name="20 % - Accent4 6 3 2 5" xfId="30524" xr:uid="{00000000-0005-0000-0000-0000EA3A0000}"/>
    <cellStyle name="20 % - Accent4 6 3 3" xfId="3303" xr:uid="{00000000-0005-0000-0000-0000EB3A0000}"/>
    <cellStyle name="20 % - Accent4 6 3 3 2" xfId="6859" xr:uid="{00000000-0005-0000-0000-0000EC3A0000}"/>
    <cellStyle name="20 % - Accent4 6 3 3 2 2" xfId="34780" xr:uid="{00000000-0005-0000-0000-0000ED3A0000}"/>
    <cellStyle name="20 % - Accent4 6 3 3 3" xfId="14420" xr:uid="{00000000-0005-0000-0000-0000EE3A0000}"/>
    <cellStyle name="20 % - Accent4 6 3 3 3 2" xfId="42332" xr:uid="{00000000-0005-0000-0000-0000EF3A0000}"/>
    <cellStyle name="20 % - Accent4 6 3 3 4" xfId="24652" xr:uid="{00000000-0005-0000-0000-0000F03A0000}"/>
    <cellStyle name="20 % - Accent4 6 3 3 4 2" xfId="52564" xr:uid="{00000000-0005-0000-0000-0000F13A0000}"/>
    <cellStyle name="20 % - Accent4 6 3 3 5" xfId="31224" xr:uid="{00000000-0005-0000-0000-0000F23A0000}"/>
    <cellStyle name="20 % - Accent4 6 3 4" xfId="1287" xr:uid="{00000000-0005-0000-0000-0000F33A0000}"/>
    <cellStyle name="20 % - Accent4 6 3 4 2" xfId="4843" xr:uid="{00000000-0005-0000-0000-0000F43A0000}"/>
    <cellStyle name="20 % - Accent4 6 3 4 2 2" xfId="32764" xr:uid="{00000000-0005-0000-0000-0000F53A0000}"/>
    <cellStyle name="20 % - Accent4 6 3 4 3" xfId="29208" xr:uid="{00000000-0005-0000-0000-0000F63A0000}"/>
    <cellStyle name="20 % - Accent4 6 3 5" xfId="4017" xr:uid="{00000000-0005-0000-0000-0000F73A0000}"/>
    <cellStyle name="20 % - Accent4 6 3 5 2" xfId="31938" xr:uid="{00000000-0005-0000-0000-0000F83A0000}"/>
    <cellStyle name="20 % - Accent4 6 3 6" xfId="9304" xr:uid="{00000000-0005-0000-0000-0000F93A0000}"/>
    <cellStyle name="20 % - Accent4 6 3 6 2" xfId="37216" xr:uid="{00000000-0005-0000-0000-0000FA3A0000}"/>
    <cellStyle name="20 % - Accent4 6 3 7" xfId="19536" xr:uid="{00000000-0005-0000-0000-0000FB3A0000}"/>
    <cellStyle name="20 % - Accent4 6 3 7 2" xfId="47448" xr:uid="{00000000-0005-0000-0000-0000FC3A0000}"/>
    <cellStyle name="20 % - Accent4 6 3 8" xfId="28382" xr:uid="{00000000-0005-0000-0000-0000FD3A0000}"/>
    <cellStyle name="20 % - Accent4 6 4" xfId="1427" xr:uid="{00000000-0005-0000-0000-0000FE3A0000}"/>
    <cellStyle name="20 % - Accent4 6 4 2" xfId="4983" xr:uid="{00000000-0005-0000-0000-0000FF3A0000}"/>
    <cellStyle name="20 % - Accent4 6 4 2 2" xfId="14423" xr:uid="{00000000-0005-0000-0000-0000003B0000}"/>
    <cellStyle name="20 % - Accent4 6 4 2 2 2" xfId="24655" xr:uid="{00000000-0005-0000-0000-0000013B0000}"/>
    <cellStyle name="20 % - Accent4 6 4 2 2 2 2" xfId="52567" xr:uid="{00000000-0005-0000-0000-0000023B0000}"/>
    <cellStyle name="20 % - Accent4 6 4 2 2 3" xfId="42335" xr:uid="{00000000-0005-0000-0000-0000033B0000}"/>
    <cellStyle name="20 % - Accent4 6 4 2 3" xfId="9307" xr:uid="{00000000-0005-0000-0000-0000043B0000}"/>
    <cellStyle name="20 % - Accent4 6 4 2 3 2" xfId="37219" xr:uid="{00000000-0005-0000-0000-0000053B0000}"/>
    <cellStyle name="20 % - Accent4 6 4 2 4" xfId="19539" xr:uid="{00000000-0005-0000-0000-0000063B0000}"/>
    <cellStyle name="20 % - Accent4 6 4 2 4 2" xfId="47451" xr:uid="{00000000-0005-0000-0000-0000073B0000}"/>
    <cellStyle name="20 % - Accent4 6 4 2 5" xfId="32904" xr:uid="{00000000-0005-0000-0000-0000083B0000}"/>
    <cellStyle name="20 % - Accent4 6 4 3" xfId="14422" xr:uid="{00000000-0005-0000-0000-0000093B0000}"/>
    <cellStyle name="20 % - Accent4 6 4 3 2" xfId="24654" xr:uid="{00000000-0005-0000-0000-00000A3B0000}"/>
    <cellStyle name="20 % - Accent4 6 4 3 2 2" xfId="52566" xr:uid="{00000000-0005-0000-0000-00000B3B0000}"/>
    <cellStyle name="20 % - Accent4 6 4 3 3" xfId="42334" xr:uid="{00000000-0005-0000-0000-00000C3B0000}"/>
    <cellStyle name="20 % - Accent4 6 4 4" xfId="9306" xr:uid="{00000000-0005-0000-0000-00000D3B0000}"/>
    <cellStyle name="20 % - Accent4 6 4 4 2" xfId="37218" xr:uid="{00000000-0005-0000-0000-00000E3B0000}"/>
    <cellStyle name="20 % - Accent4 6 4 5" xfId="19538" xr:uid="{00000000-0005-0000-0000-00000F3B0000}"/>
    <cellStyle name="20 % - Accent4 6 4 5 2" xfId="47450" xr:uid="{00000000-0005-0000-0000-0000103B0000}"/>
    <cellStyle name="20 % - Accent4 6 4 6" xfId="29348" xr:uid="{00000000-0005-0000-0000-0000113B0000}"/>
    <cellStyle name="20 % - Accent4 6 5" xfId="1833" xr:uid="{00000000-0005-0000-0000-0000123B0000}"/>
    <cellStyle name="20 % - Accent4 6 5 2" xfId="5389" xr:uid="{00000000-0005-0000-0000-0000133B0000}"/>
    <cellStyle name="20 % - Accent4 6 5 2 2" xfId="14425" xr:uid="{00000000-0005-0000-0000-0000143B0000}"/>
    <cellStyle name="20 % - Accent4 6 5 2 2 2" xfId="24657" xr:uid="{00000000-0005-0000-0000-0000153B0000}"/>
    <cellStyle name="20 % - Accent4 6 5 2 2 2 2" xfId="52569" xr:uid="{00000000-0005-0000-0000-0000163B0000}"/>
    <cellStyle name="20 % - Accent4 6 5 2 2 3" xfId="42337" xr:uid="{00000000-0005-0000-0000-0000173B0000}"/>
    <cellStyle name="20 % - Accent4 6 5 2 3" xfId="9309" xr:uid="{00000000-0005-0000-0000-0000183B0000}"/>
    <cellStyle name="20 % - Accent4 6 5 2 3 2" xfId="37221" xr:uid="{00000000-0005-0000-0000-0000193B0000}"/>
    <cellStyle name="20 % - Accent4 6 5 2 4" xfId="19541" xr:uid="{00000000-0005-0000-0000-00001A3B0000}"/>
    <cellStyle name="20 % - Accent4 6 5 2 4 2" xfId="47453" xr:uid="{00000000-0005-0000-0000-00001B3B0000}"/>
    <cellStyle name="20 % - Accent4 6 5 2 5" xfId="33310" xr:uid="{00000000-0005-0000-0000-00001C3B0000}"/>
    <cellStyle name="20 % - Accent4 6 5 3" xfId="14424" xr:uid="{00000000-0005-0000-0000-00001D3B0000}"/>
    <cellStyle name="20 % - Accent4 6 5 3 2" xfId="24656" xr:uid="{00000000-0005-0000-0000-00001E3B0000}"/>
    <cellStyle name="20 % - Accent4 6 5 3 2 2" xfId="52568" xr:uid="{00000000-0005-0000-0000-00001F3B0000}"/>
    <cellStyle name="20 % - Accent4 6 5 3 3" xfId="42336" xr:uid="{00000000-0005-0000-0000-0000203B0000}"/>
    <cellStyle name="20 % - Accent4 6 5 4" xfId="9308" xr:uid="{00000000-0005-0000-0000-0000213B0000}"/>
    <cellStyle name="20 % - Accent4 6 5 4 2" xfId="37220" xr:uid="{00000000-0005-0000-0000-0000223B0000}"/>
    <cellStyle name="20 % - Accent4 6 5 5" xfId="19540" xr:uid="{00000000-0005-0000-0000-0000233B0000}"/>
    <cellStyle name="20 % - Accent4 6 5 5 2" xfId="47452" xr:uid="{00000000-0005-0000-0000-0000243B0000}"/>
    <cellStyle name="20 % - Accent4 6 5 6" xfId="29754" xr:uid="{00000000-0005-0000-0000-0000253B0000}"/>
    <cellStyle name="20 % - Accent4 6 6" xfId="2239" xr:uid="{00000000-0005-0000-0000-0000263B0000}"/>
    <cellStyle name="20 % - Accent4 6 6 2" xfId="5795" xr:uid="{00000000-0005-0000-0000-0000273B0000}"/>
    <cellStyle name="20 % - Accent4 6 6 2 2" xfId="14427" xr:uid="{00000000-0005-0000-0000-0000283B0000}"/>
    <cellStyle name="20 % - Accent4 6 6 2 2 2" xfId="24659" xr:uid="{00000000-0005-0000-0000-0000293B0000}"/>
    <cellStyle name="20 % - Accent4 6 6 2 2 2 2" xfId="52571" xr:uid="{00000000-0005-0000-0000-00002A3B0000}"/>
    <cellStyle name="20 % - Accent4 6 6 2 2 3" xfId="42339" xr:uid="{00000000-0005-0000-0000-00002B3B0000}"/>
    <cellStyle name="20 % - Accent4 6 6 2 3" xfId="9311" xr:uid="{00000000-0005-0000-0000-00002C3B0000}"/>
    <cellStyle name="20 % - Accent4 6 6 2 3 2" xfId="37223" xr:uid="{00000000-0005-0000-0000-00002D3B0000}"/>
    <cellStyle name="20 % - Accent4 6 6 2 4" xfId="19543" xr:uid="{00000000-0005-0000-0000-00002E3B0000}"/>
    <cellStyle name="20 % - Accent4 6 6 2 4 2" xfId="47455" xr:uid="{00000000-0005-0000-0000-00002F3B0000}"/>
    <cellStyle name="20 % - Accent4 6 6 2 5" xfId="33716" xr:uid="{00000000-0005-0000-0000-0000303B0000}"/>
    <cellStyle name="20 % - Accent4 6 6 3" xfId="14426" xr:uid="{00000000-0005-0000-0000-0000313B0000}"/>
    <cellStyle name="20 % - Accent4 6 6 3 2" xfId="24658" xr:uid="{00000000-0005-0000-0000-0000323B0000}"/>
    <cellStyle name="20 % - Accent4 6 6 3 2 2" xfId="52570" xr:uid="{00000000-0005-0000-0000-0000333B0000}"/>
    <cellStyle name="20 % - Accent4 6 6 3 3" xfId="42338" xr:uid="{00000000-0005-0000-0000-0000343B0000}"/>
    <cellStyle name="20 % - Accent4 6 6 4" xfId="9310" xr:uid="{00000000-0005-0000-0000-0000353B0000}"/>
    <cellStyle name="20 % - Accent4 6 6 4 2" xfId="37222" xr:uid="{00000000-0005-0000-0000-0000363B0000}"/>
    <cellStyle name="20 % - Accent4 6 6 5" xfId="19542" xr:uid="{00000000-0005-0000-0000-0000373B0000}"/>
    <cellStyle name="20 % - Accent4 6 6 5 2" xfId="47454" xr:uid="{00000000-0005-0000-0000-0000383B0000}"/>
    <cellStyle name="20 % - Accent4 6 6 6" xfId="30160" xr:uid="{00000000-0005-0000-0000-0000393B0000}"/>
    <cellStyle name="20 % - Accent4 6 7" xfId="2939" xr:uid="{00000000-0005-0000-0000-00003A3B0000}"/>
    <cellStyle name="20 % - Accent4 6 7 2" xfId="6495" xr:uid="{00000000-0005-0000-0000-00003B3B0000}"/>
    <cellStyle name="20 % - Accent4 6 7 2 2" xfId="14429" xr:uid="{00000000-0005-0000-0000-00003C3B0000}"/>
    <cellStyle name="20 % - Accent4 6 7 2 2 2" xfId="24661" xr:uid="{00000000-0005-0000-0000-00003D3B0000}"/>
    <cellStyle name="20 % - Accent4 6 7 2 2 2 2" xfId="52573" xr:uid="{00000000-0005-0000-0000-00003E3B0000}"/>
    <cellStyle name="20 % - Accent4 6 7 2 2 3" xfId="42341" xr:uid="{00000000-0005-0000-0000-00003F3B0000}"/>
    <cellStyle name="20 % - Accent4 6 7 2 3" xfId="9313" xr:uid="{00000000-0005-0000-0000-0000403B0000}"/>
    <cellStyle name="20 % - Accent4 6 7 2 3 2" xfId="37225" xr:uid="{00000000-0005-0000-0000-0000413B0000}"/>
    <cellStyle name="20 % - Accent4 6 7 2 4" xfId="19545" xr:uid="{00000000-0005-0000-0000-0000423B0000}"/>
    <cellStyle name="20 % - Accent4 6 7 2 4 2" xfId="47457" xr:uid="{00000000-0005-0000-0000-0000433B0000}"/>
    <cellStyle name="20 % - Accent4 6 7 2 5" xfId="34416" xr:uid="{00000000-0005-0000-0000-0000443B0000}"/>
    <cellStyle name="20 % - Accent4 6 7 3" xfId="14428" xr:uid="{00000000-0005-0000-0000-0000453B0000}"/>
    <cellStyle name="20 % - Accent4 6 7 3 2" xfId="24660" xr:uid="{00000000-0005-0000-0000-0000463B0000}"/>
    <cellStyle name="20 % - Accent4 6 7 3 2 2" xfId="52572" xr:uid="{00000000-0005-0000-0000-0000473B0000}"/>
    <cellStyle name="20 % - Accent4 6 7 3 3" xfId="42340" xr:uid="{00000000-0005-0000-0000-0000483B0000}"/>
    <cellStyle name="20 % - Accent4 6 7 4" xfId="9312" xr:uid="{00000000-0005-0000-0000-0000493B0000}"/>
    <cellStyle name="20 % - Accent4 6 7 4 2" xfId="37224" xr:uid="{00000000-0005-0000-0000-00004A3B0000}"/>
    <cellStyle name="20 % - Accent4 6 7 5" xfId="19544" xr:uid="{00000000-0005-0000-0000-00004B3B0000}"/>
    <cellStyle name="20 % - Accent4 6 7 5 2" xfId="47456" xr:uid="{00000000-0005-0000-0000-00004C3B0000}"/>
    <cellStyle name="20 % - Accent4 6 7 6" xfId="30860" xr:uid="{00000000-0005-0000-0000-00004D3B0000}"/>
    <cellStyle name="20 % - Accent4 6 8" xfId="881" xr:uid="{00000000-0005-0000-0000-00004E3B0000}"/>
    <cellStyle name="20 % - Accent4 6 8 2" xfId="4437" xr:uid="{00000000-0005-0000-0000-00004F3B0000}"/>
    <cellStyle name="20 % - Accent4 6 8 2 2" xfId="14431" xr:uid="{00000000-0005-0000-0000-0000503B0000}"/>
    <cellStyle name="20 % - Accent4 6 8 2 2 2" xfId="24663" xr:uid="{00000000-0005-0000-0000-0000513B0000}"/>
    <cellStyle name="20 % - Accent4 6 8 2 2 2 2" xfId="52575" xr:uid="{00000000-0005-0000-0000-0000523B0000}"/>
    <cellStyle name="20 % - Accent4 6 8 2 2 3" xfId="42343" xr:uid="{00000000-0005-0000-0000-0000533B0000}"/>
    <cellStyle name="20 % - Accent4 6 8 2 3" xfId="9315" xr:uid="{00000000-0005-0000-0000-0000543B0000}"/>
    <cellStyle name="20 % - Accent4 6 8 2 3 2" xfId="37227" xr:uid="{00000000-0005-0000-0000-0000553B0000}"/>
    <cellStyle name="20 % - Accent4 6 8 2 4" xfId="19547" xr:uid="{00000000-0005-0000-0000-0000563B0000}"/>
    <cellStyle name="20 % - Accent4 6 8 2 4 2" xfId="47459" xr:uid="{00000000-0005-0000-0000-0000573B0000}"/>
    <cellStyle name="20 % - Accent4 6 8 2 5" xfId="32358" xr:uid="{00000000-0005-0000-0000-0000583B0000}"/>
    <cellStyle name="20 % - Accent4 6 8 3" xfId="14430" xr:uid="{00000000-0005-0000-0000-0000593B0000}"/>
    <cellStyle name="20 % - Accent4 6 8 3 2" xfId="24662" xr:uid="{00000000-0005-0000-0000-00005A3B0000}"/>
    <cellStyle name="20 % - Accent4 6 8 3 2 2" xfId="52574" xr:uid="{00000000-0005-0000-0000-00005B3B0000}"/>
    <cellStyle name="20 % - Accent4 6 8 3 3" xfId="42342" xr:uid="{00000000-0005-0000-0000-00005C3B0000}"/>
    <cellStyle name="20 % - Accent4 6 8 4" xfId="9314" xr:uid="{00000000-0005-0000-0000-00005D3B0000}"/>
    <cellStyle name="20 % - Accent4 6 8 4 2" xfId="37226" xr:uid="{00000000-0005-0000-0000-00005E3B0000}"/>
    <cellStyle name="20 % - Accent4 6 8 5" xfId="19546" xr:uid="{00000000-0005-0000-0000-00005F3B0000}"/>
    <cellStyle name="20 % - Accent4 6 8 5 2" xfId="47458" xr:uid="{00000000-0005-0000-0000-0000603B0000}"/>
    <cellStyle name="20 % - Accent4 6 8 6" xfId="28802" xr:uid="{00000000-0005-0000-0000-0000613B0000}"/>
    <cellStyle name="20 % - Accent4 6 9" xfId="3653" xr:uid="{00000000-0005-0000-0000-0000623B0000}"/>
    <cellStyle name="20 % - Accent4 6 9 2" xfId="9317" xr:uid="{00000000-0005-0000-0000-0000633B0000}"/>
    <cellStyle name="20 % - Accent4 6 9 2 2" xfId="14433" xr:uid="{00000000-0005-0000-0000-0000643B0000}"/>
    <cellStyle name="20 % - Accent4 6 9 2 2 2" xfId="24665" xr:uid="{00000000-0005-0000-0000-0000653B0000}"/>
    <cellStyle name="20 % - Accent4 6 9 2 2 2 2" xfId="52577" xr:uid="{00000000-0005-0000-0000-0000663B0000}"/>
    <cellStyle name="20 % - Accent4 6 9 2 2 3" xfId="42345" xr:uid="{00000000-0005-0000-0000-0000673B0000}"/>
    <cellStyle name="20 % - Accent4 6 9 2 3" xfId="19549" xr:uid="{00000000-0005-0000-0000-0000683B0000}"/>
    <cellStyle name="20 % - Accent4 6 9 2 3 2" xfId="47461" xr:uid="{00000000-0005-0000-0000-0000693B0000}"/>
    <cellStyle name="20 % - Accent4 6 9 2 4" xfId="37229" xr:uid="{00000000-0005-0000-0000-00006A3B0000}"/>
    <cellStyle name="20 % - Accent4 6 9 3" xfId="14432" xr:uid="{00000000-0005-0000-0000-00006B3B0000}"/>
    <cellStyle name="20 % - Accent4 6 9 3 2" xfId="24664" xr:uid="{00000000-0005-0000-0000-00006C3B0000}"/>
    <cellStyle name="20 % - Accent4 6 9 3 2 2" xfId="52576" xr:uid="{00000000-0005-0000-0000-00006D3B0000}"/>
    <cellStyle name="20 % - Accent4 6 9 3 3" xfId="42344" xr:uid="{00000000-0005-0000-0000-00006E3B0000}"/>
    <cellStyle name="20 % - Accent4 6 9 4" xfId="9316" xr:uid="{00000000-0005-0000-0000-00006F3B0000}"/>
    <cellStyle name="20 % - Accent4 6 9 4 2" xfId="37228" xr:uid="{00000000-0005-0000-0000-0000703B0000}"/>
    <cellStyle name="20 % - Accent4 6 9 5" xfId="19548" xr:uid="{00000000-0005-0000-0000-0000713B0000}"/>
    <cellStyle name="20 % - Accent4 6 9 5 2" xfId="47460" xr:uid="{00000000-0005-0000-0000-0000723B0000}"/>
    <cellStyle name="20 % - Accent4 6 9 6" xfId="31574" xr:uid="{00000000-0005-0000-0000-0000733B0000}"/>
    <cellStyle name="20 % - Accent4 7" xfId="169" xr:uid="{00000000-0005-0000-0000-0000743B0000}"/>
    <cellStyle name="20 % - Accent4 7 10" xfId="7239" xr:uid="{00000000-0005-0000-0000-0000753B0000}"/>
    <cellStyle name="20 % - Accent4 7 10 2" xfId="14434" xr:uid="{00000000-0005-0000-0000-0000763B0000}"/>
    <cellStyle name="20 % - Accent4 7 10 2 2" xfId="24666" xr:uid="{00000000-0005-0000-0000-0000773B0000}"/>
    <cellStyle name="20 % - Accent4 7 10 2 2 2" xfId="52578" xr:uid="{00000000-0005-0000-0000-0000783B0000}"/>
    <cellStyle name="20 % - Accent4 7 10 2 3" xfId="42346" xr:uid="{00000000-0005-0000-0000-0000793B0000}"/>
    <cellStyle name="20 % - Accent4 7 10 3" xfId="9318" xr:uid="{00000000-0005-0000-0000-00007A3B0000}"/>
    <cellStyle name="20 % - Accent4 7 10 3 2" xfId="37230" xr:uid="{00000000-0005-0000-0000-00007B3B0000}"/>
    <cellStyle name="20 % - Accent4 7 10 4" xfId="19550" xr:uid="{00000000-0005-0000-0000-00007C3B0000}"/>
    <cellStyle name="20 % - Accent4 7 10 4 2" xfId="47462" xr:uid="{00000000-0005-0000-0000-00007D3B0000}"/>
    <cellStyle name="20 % - Accent4 7 10 5" xfId="35160" xr:uid="{00000000-0005-0000-0000-00007E3B0000}"/>
    <cellStyle name="20 % - Accent4 7 11" xfId="9319" xr:uid="{00000000-0005-0000-0000-00007F3B0000}"/>
    <cellStyle name="20 % - Accent4 7 11 2" xfId="14435" xr:uid="{00000000-0005-0000-0000-0000803B0000}"/>
    <cellStyle name="20 % - Accent4 7 11 2 2" xfId="24667" xr:uid="{00000000-0005-0000-0000-0000813B0000}"/>
    <cellStyle name="20 % - Accent4 7 11 2 2 2" xfId="52579" xr:uid="{00000000-0005-0000-0000-0000823B0000}"/>
    <cellStyle name="20 % - Accent4 7 11 2 3" xfId="42347" xr:uid="{00000000-0005-0000-0000-0000833B0000}"/>
    <cellStyle name="20 % - Accent4 7 11 3" xfId="19551" xr:uid="{00000000-0005-0000-0000-0000843B0000}"/>
    <cellStyle name="20 % - Accent4 7 11 3 2" xfId="47463" xr:uid="{00000000-0005-0000-0000-0000853B0000}"/>
    <cellStyle name="20 % - Accent4 7 11 4" xfId="37231" xr:uid="{00000000-0005-0000-0000-0000863B0000}"/>
    <cellStyle name="20 % - Accent4 7 12" xfId="9320" xr:uid="{00000000-0005-0000-0000-0000873B0000}"/>
    <cellStyle name="20 % - Accent4 7 12 2" xfId="14436" xr:uid="{00000000-0005-0000-0000-0000883B0000}"/>
    <cellStyle name="20 % - Accent4 7 12 2 2" xfId="24668" xr:uid="{00000000-0005-0000-0000-0000893B0000}"/>
    <cellStyle name="20 % - Accent4 7 12 2 2 2" xfId="52580" xr:uid="{00000000-0005-0000-0000-00008A3B0000}"/>
    <cellStyle name="20 % - Accent4 7 12 2 3" xfId="42348" xr:uid="{00000000-0005-0000-0000-00008B3B0000}"/>
    <cellStyle name="20 % - Accent4 7 12 3" xfId="19552" xr:uid="{00000000-0005-0000-0000-00008C3B0000}"/>
    <cellStyle name="20 % - Accent4 7 12 3 2" xfId="47464" xr:uid="{00000000-0005-0000-0000-00008D3B0000}"/>
    <cellStyle name="20 % - Accent4 7 12 4" xfId="37232" xr:uid="{00000000-0005-0000-0000-00008E3B0000}"/>
    <cellStyle name="20 % - Accent4 7 13" xfId="7825" xr:uid="{00000000-0005-0000-0000-00008F3B0000}"/>
    <cellStyle name="20 % - Accent4 7 13 2" xfId="12942" xr:uid="{00000000-0005-0000-0000-0000903B0000}"/>
    <cellStyle name="20 % - Accent4 7 13 2 2" xfId="23174" xr:uid="{00000000-0005-0000-0000-0000913B0000}"/>
    <cellStyle name="20 % - Accent4 7 13 2 2 2" xfId="51086" xr:uid="{00000000-0005-0000-0000-0000923B0000}"/>
    <cellStyle name="20 % - Accent4 7 13 2 3" xfId="40854" xr:uid="{00000000-0005-0000-0000-0000933B0000}"/>
    <cellStyle name="20 % - Accent4 7 13 3" xfId="18058" xr:uid="{00000000-0005-0000-0000-0000943B0000}"/>
    <cellStyle name="20 % - Accent4 7 13 3 2" xfId="45970" xr:uid="{00000000-0005-0000-0000-0000953B0000}"/>
    <cellStyle name="20 % - Accent4 7 13 4" xfId="35738" xr:uid="{00000000-0005-0000-0000-0000963B0000}"/>
    <cellStyle name="20 % - Accent4 7 14" xfId="12686" xr:uid="{00000000-0005-0000-0000-0000973B0000}"/>
    <cellStyle name="20 % - Accent4 7 14 2" xfId="22918" xr:uid="{00000000-0005-0000-0000-0000983B0000}"/>
    <cellStyle name="20 % - Accent4 7 14 2 2" xfId="50830" xr:uid="{00000000-0005-0000-0000-0000993B0000}"/>
    <cellStyle name="20 % - Accent4 7 14 3" xfId="40598" xr:uid="{00000000-0005-0000-0000-00009A3B0000}"/>
    <cellStyle name="20 % - Accent4 7 15" xfId="7565" xr:uid="{00000000-0005-0000-0000-00009B3B0000}"/>
    <cellStyle name="20 % - Accent4 7 15 2" xfId="35482" xr:uid="{00000000-0005-0000-0000-00009C3B0000}"/>
    <cellStyle name="20 % - Accent4 7 16" xfId="17802" xr:uid="{00000000-0005-0000-0000-00009D3B0000}"/>
    <cellStyle name="20 % - Accent4 7 16 2" xfId="45714" xr:uid="{00000000-0005-0000-0000-00009E3B0000}"/>
    <cellStyle name="20 % - Accent4 7 17" xfId="28090" xr:uid="{00000000-0005-0000-0000-00009F3B0000}"/>
    <cellStyle name="20 % - Accent4 7 2" xfId="337" xr:uid="{00000000-0005-0000-0000-0000A03B0000}"/>
    <cellStyle name="20 % - Accent4 7 2 10" xfId="7956" xr:uid="{00000000-0005-0000-0000-0000A13B0000}"/>
    <cellStyle name="20 % - Accent4 7 2 10 2" xfId="13072" xr:uid="{00000000-0005-0000-0000-0000A23B0000}"/>
    <cellStyle name="20 % - Accent4 7 2 10 2 2" xfId="23304" xr:uid="{00000000-0005-0000-0000-0000A33B0000}"/>
    <cellStyle name="20 % - Accent4 7 2 10 2 2 2" xfId="51216" xr:uid="{00000000-0005-0000-0000-0000A43B0000}"/>
    <cellStyle name="20 % - Accent4 7 2 10 2 3" xfId="40984" xr:uid="{00000000-0005-0000-0000-0000A53B0000}"/>
    <cellStyle name="20 % - Accent4 7 2 10 3" xfId="18188" xr:uid="{00000000-0005-0000-0000-0000A63B0000}"/>
    <cellStyle name="20 % - Accent4 7 2 10 3 2" xfId="46100" xr:uid="{00000000-0005-0000-0000-0000A73B0000}"/>
    <cellStyle name="20 % - Accent4 7 2 10 4" xfId="35868" xr:uid="{00000000-0005-0000-0000-0000A83B0000}"/>
    <cellStyle name="20 % - Accent4 7 2 11" xfId="12854" xr:uid="{00000000-0005-0000-0000-0000A93B0000}"/>
    <cellStyle name="20 % - Accent4 7 2 11 2" xfId="23086" xr:uid="{00000000-0005-0000-0000-0000AA3B0000}"/>
    <cellStyle name="20 % - Accent4 7 2 11 2 2" xfId="50998" xr:uid="{00000000-0005-0000-0000-0000AB3B0000}"/>
    <cellStyle name="20 % - Accent4 7 2 11 3" xfId="40766" xr:uid="{00000000-0005-0000-0000-0000AC3B0000}"/>
    <cellStyle name="20 % - Accent4 7 2 12" xfId="7733" xr:uid="{00000000-0005-0000-0000-0000AD3B0000}"/>
    <cellStyle name="20 % - Accent4 7 2 12 2" xfId="35650" xr:uid="{00000000-0005-0000-0000-0000AE3B0000}"/>
    <cellStyle name="20 % - Accent4 7 2 13" xfId="17970" xr:uid="{00000000-0005-0000-0000-0000AF3B0000}"/>
    <cellStyle name="20 % - Accent4 7 2 13 2" xfId="45882" xr:uid="{00000000-0005-0000-0000-0000B03B0000}"/>
    <cellStyle name="20 % - Accent4 7 2 14" xfId="28258" xr:uid="{00000000-0005-0000-0000-0000B13B0000}"/>
    <cellStyle name="20 % - Accent4 7 2 2" xfId="701" xr:uid="{00000000-0005-0000-0000-0000B23B0000}"/>
    <cellStyle name="20 % - Accent4 7 2 2 2" xfId="2843" xr:uid="{00000000-0005-0000-0000-0000B33B0000}"/>
    <cellStyle name="20 % - Accent4 7 2 2 2 2" xfId="6399" xr:uid="{00000000-0005-0000-0000-0000B43B0000}"/>
    <cellStyle name="20 % - Accent4 7 2 2 2 2 2" xfId="14438" xr:uid="{00000000-0005-0000-0000-0000B53B0000}"/>
    <cellStyle name="20 % - Accent4 7 2 2 2 2 2 2" xfId="42350" xr:uid="{00000000-0005-0000-0000-0000B63B0000}"/>
    <cellStyle name="20 % - Accent4 7 2 2 2 2 3" xfId="24670" xr:uid="{00000000-0005-0000-0000-0000B73B0000}"/>
    <cellStyle name="20 % - Accent4 7 2 2 2 2 3 2" xfId="52582" xr:uid="{00000000-0005-0000-0000-0000B83B0000}"/>
    <cellStyle name="20 % - Accent4 7 2 2 2 2 4" xfId="34320" xr:uid="{00000000-0005-0000-0000-0000B93B0000}"/>
    <cellStyle name="20 % - Accent4 7 2 2 2 3" xfId="9322" xr:uid="{00000000-0005-0000-0000-0000BA3B0000}"/>
    <cellStyle name="20 % - Accent4 7 2 2 2 3 2" xfId="37234" xr:uid="{00000000-0005-0000-0000-0000BB3B0000}"/>
    <cellStyle name="20 % - Accent4 7 2 2 2 4" xfId="19554" xr:uid="{00000000-0005-0000-0000-0000BC3B0000}"/>
    <cellStyle name="20 % - Accent4 7 2 2 2 4 2" xfId="47466" xr:uid="{00000000-0005-0000-0000-0000BD3B0000}"/>
    <cellStyle name="20 % - Accent4 7 2 2 2 5" xfId="30764" xr:uid="{00000000-0005-0000-0000-0000BE3B0000}"/>
    <cellStyle name="20 % - Accent4 7 2 2 3" xfId="3543" xr:uid="{00000000-0005-0000-0000-0000BF3B0000}"/>
    <cellStyle name="20 % - Accent4 7 2 2 3 2" xfId="7099" xr:uid="{00000000-0005-0000-0000-0000C03B0000}"/>
    <cellStyle name="20 % - Accent4 7 2 2 3 2 2" xfId="35020" xr:uid="{00000000-0005-0000-0000-0000C13B0000}"/>
    <cellStyle name="20 % - Accent4 7 2 2 3 3" xfId="14437" xr:uid="{00000000-0005-0000-0000-0000C23B0000}"/>
    <cellStyle name="20 % - Accent4 7 2 2 3 3 2" xfId="42349" xr:uid="{00000000-0005-0000-0000-0000C33B0000}"/>
    <cellStyle name="20 % - Accent4 7 2 2 3 4" xfId="24669" xr:uid="{00000000-0005-0000-0000-0000C43B0000}"/>
    <cellStyle name="20 % - Accent4 7 2 2 3 4 2" xfId="52581" xr:uid="{00000000-0005-0000-0000-0000C53B0000}"/>
    <cellStyle name="20 % - Accent4 7 2 2 3 5" xfId="31464" xr:uid="{00000000-0005-0000-0000-0000C63B0000}"/>
    <cellStyle name="20 % - Accent4 7 2 2 4" xfId="1667" xr:uid="{00000000-0005-0000-0000-0000C73B0000}"/>
    <cellStyle name="20 % - Accent4 7 2 2 4 2" xfId="5223" xr:uid="{00000000-0005-0000-0000-0000C83B0000}"/>
    <cellStyle name="20 % - Accent4 7 2 2 4 2 2" xfId="33144" xr:uid="{00000000-0005-0000-0000-0000C93B0000}"/>
    <cellStyle name="20 % - Accent4 7 2 2 4 3" xfId="29588" xr:uid="{00000000-0005-0000-0000-0000CA3B0000}"/>
    <cellStyle name="20 % - Accent4 7 2 2 5" xfId="4257" xr:uid="{00000000-0005-0000-0000-0000CB3B0000}"/>
    <cellStyle name="20 % - Accent4 7 2 2 5 2" xfId="32178" xr:uid="{00000000-0005-0000-0000-0000CC3B0000}"/>
    <cellStyle name="20 % - Accent4 7 2 2 6" xfId="9321" xr:uid="{00000000-0005-0000-0000-0000CD3B0000}"/>
    <cellStyle name="20 % - Accent4 7 2 2 6 2" xfId="37233" xr:uid="{00000000-0005-0000-0000-0000CE3B0000}"/>
    <cellStyle name="20 % - Accent4 7 2 2 7" xfId="19553" xr:uid="{00000000-0005-0000-0000-0000CF3B0000}"/>
    <cellStyle name="20 % - Accent4 7 2 2 7 2" xfId="47465" xr:uid="{00000000-0005-0000-0000-0000D03B0000}"/>
    <cellStyle name="20 % - Accent4 7 2 2 8" xfId="28622" xr:uid="{00000000-0005-0000-0000-0000D13B0000}"/>
    <cellStyle name="20 % - Accent4 7 2 3" xfId="2073" xr:uid="{00000000-0005-0000-0000-0000D23B0000}"/>
    <cellStyle name="20 % - Accent4 7 2 3 2" xfId="5629" xr:uid="{00000000-0005-0000-0000-0000D33B0000}"/>
    <cellStyle name="20 % - Accent4 7 2 3 2 2" xfId="14440" xr:uid="{00000000-0005-0000-0000-0000D43B0000}"/>
    <cellStyle name="20 % - Accent4 7 2 3 2 2 2" xfId="24672" xr:uid="{00000000-0005-0000-0000-0000D53B0000}"/>
    <cellStyle name="20 % - Accent4 7 2 3 2 2 2 2" xfId="52584" xr:uid="{00000000-0005-0000-0000-0000D63B0000}"/>
    <cellStyle name="20 % - Accent4 7 2 3 2 2 3" xfId="42352" xr:uid="{00000000-0005-0000-0000-0000D73B0000}"/>
    <cellStyle name="20 % - Accent4 7 2 3 2 3" xfId="9324" xr:uid="{00000000-0005-0000-0000-0000D83B0000}"/>
    <cellStyle name="20 % - Accent4 7 2 3 2 3 2" xfId="37236" xr:uid="{00000000-0005-0000-0000-0000D93B0000}"/>
    <cellStyle name="20 % - Accent4 7 2 3 2 4" xfId="19556" xr:uid="{00000000-0005-0000-0000-0000DA3B0000}"/>
    <cellStyle name="20 % - Accent4 7 2 3 2 4 2" xfId="47468" xr:uid="{00000000-0005-0000-0000-0000DB3B0000}"/>
    <cellStyle name="20 % - Accent4 7 2 3 2 5" xfId="33550" xr:uid="{00000000-0005-0000-0000-0000DC3B0000}"/>
    <cellStyle name="20 % - Accent4 7 2 3 3" xfId="14439" xr:uid="{00000000-0005-0000-0000-0000DD3B0000}"/>
    <cellStyle name="20 % - Accent4 7 2 3 3 2" xfId="24671" xr:uid="{00000000-0005-0000-0000-0000DE3B0000}"/>
    <cellStyle name="20 % - Accent4 7 2 3 3 2 2" xfId="52583" xr:uid="{00000000-0005-0000-0000-0000DF3B0000}"/>
    <cellStyle name="20 % - Accent4 7 2 3 3 3" xfId="42351" xr:uid="{00000000-0005-0000-0000-0000E03B0000}"/>
    <cellStyle name="20 % - Accent4 7 2 3 4" xfId="9323" xr:uid="{00000000-0005-0000-0000-0000E13B0000}"/>
    <cellStyle name="20 % - Accent4 7 2 3 4 2" xfId="37235" xr:uid="{00000000-0005-0000-0000-0000E23B0000}"/>
    <cellStyle name="20 % - Accent4 7 2 3 5" xfId="19555" xr:uid="{00000000-0005-0000-0000-0000E33B0000}"/>
    <cellStyle name="20 % - Accent4 7 2 3 5 2" xfId="47467" xr:uid="{00000000-0005-0000-0000-0000E43B0000}"/>
    <cellStyle name="20 % - Accent4 7 2 3 6" xfId="29994" xr:uid="{00000000-0005-0000-0000-0000E53B0000}"/>
    <cellStyle name="20 % - Accent4 7 2 4" xfId="2479" xr:uid="{00000000-0005-0000-0000-0000E63B0000}"/>
    <cellStyle name="20 % - Accent4 7 2 4 2" xfId="6035" xr:uid="{00000000-0005-0000-0000-0000E73B0000}"/>
    <cellStyle name="20 % - Accent4 7 2 4 2 2" xfId="14442" xr:uid="{00000000-0005-0000-0000-0000E83B0000}"/>
    <cellStyle name="20 % - Accent4 7 2 4 2 2 2" xfId="24674" xr:uid="{00000000-0005-0000-0000-0000E93B0000}"/>
    <cellStyle name="20 % - Accent4 7 2 4 2 2 2 2" xfId="52586" xr:uid="{00000000-0005-0000-0000-0000EA3B0000}"/>
    <cellStyle name="20 % - Accent4 7 2 4 2 2 3" xfId="42354" xr:uid="{00000000-0005-0000-0000-0000EB3B0000}"/>
    <cellStyle name="20 % - Accent4 7 2 4 2 3" xfId="9326" xr:uid="{00000000-0005-0000-0000-0000EC3B0000}"/>
    <cellStyle name="20 % - Accent4 7 2 4 2 3 2" xfId="37238" xr:uid="{00000000-0005-0000-0000-0000ED3B0000}"/>
    <cellStyle name="20 % - Accent4 7 2 4 2 4" xfId="19558" xr:uid="{00000000-0005-0000-0000-0000EE3B0000}"/>
    <cellStyle name="20 % - Accent4 7 2 4 2 4 2" xfId="47470" xr:uid="{00000000-0005-0000-0000-0000EF3B0000}"/>
    <cellStyle name="20 % - Accent4 7 2 4 2 5" xfId="33956" xr:uid="{00000000-0005-0000-0000-0000F03B0000}"/>
    <cellStyle name="20 % - Accent4 7 2 4 3" xfId="14441" xr:uid="{00000000-0005-0000-0000-0000F13B0000}"/>
    <cellStyle name="20 % - Accent4 7 2 4 3 2" xfId="24673" xr:uid="{00000000-0005-0000-0000-0000F23B0000}"/>
    <cellStyle name="20 % - Accent4 7 2 4 3 2 2" xfId="52585" xr:uid="{00000000-0005-0000-0000-0000F33B0000}"/>
    <cellStyle name="20 % - Accent4 7 2 4 3 3" xfId="42353" xr:uid="{00000000-0005-0000-0000-0000F43B0000}"/>
    <cellStyle name="20 % - Accent4 7 2 4 4" xfId="9325" xr:uid="{00000000-0005-0000-0000-0000F53B0000}"/>
    <cellStyle name="20 % - Accent4 7 2 4 4 2" xfId="37237" xr:uid="{00000000-0005-0000-0000-0000F63B0000}"/>
    <cellStyle name="20 % - Accent4 7 2 4 5" xfId="19557" xr:uid="{00000000-0005-0000-0000-0000F73B0000}"/>
    <cellStyle name="20 % - Accent4 7 2 4 5 2" xfId="47469" xr:uid="{00000000-0005-0000-0000-0000F83B0000}"/>
    <cellStyle name="20 % - Accent4 7 2 4 6" xfId="30400" xr:uid="{00000000-0005-0000-0000-0000F93B0000}"/>
    <cellStyle name="20 % - Accent4 7 2 5" xfId="3179" xr:uid="{00000000-0005-0000-0000-0000FA3B0000}"/>
    <cellStyle name="20 % - Accent4 7 2 5 2" xfId="6735" xr:uid="{00000000-0005-0000-0000-0000FB3B0000}"/>
    <cellStyle name="20 % - Accent4 7 2 5 2 2" xfId="14444" xr:uid="{00000000-0005-0000-0000-0000FC3B0000}"/>
    <cellStyle name="20 % - Accent4 7 2 5 2 2 2" xfId="24676" xr:uid="{00000000-0005-0000-0000-0000FD3B0000}"/>
    <cellStyle name="20 % - Accent4 7 2 5 2 2 2 2" xfId="52588" xr:uid="{00000000-0005-0000-0000-0000FE3B0000}"/>
    <cellStyle name="20 % - Accent4 7 2 5 2 2 3" xfId="42356" xr:uid="{00000000-0005-0000-0000-0000FF3B0000}"/>
    <cellStyle name="20 % - Accent4 7 2 5 2 3" xfId="9328" xr:uid="{00000000-0005-0000-0000-0000003C0000}"/>
    <cellStyle name="20 % - Accent4 7 2 5 2 3 2" xfId="37240" xr:uid="{00000000-0005-0000-0000-0000013C0000}"/>
    <cellStyle name="20 % - Accent4 7 2 5 2 4" xfId="19560" xr:uid="{00000000-0005-0000-0000-0000023C0000}"/>
    <cellStyle name="20 % - Accent4 7 2 5 2 4 2" xfId="47472" xr:uid="{00000000-0005-0000-0000-0000033C0000}"/>
    <cellStyle name="20 % - Accent4 7 2 5 2 5" xfId="34656" xr:uid="{00000000-0005-0000-0000-0000043C0000}"/>
    <cellStyle name="20 % - Accent4 7 2 5 3" xfId="14443" xr:uid="{00000000-0005-0000-0000-0000053C0000}"/>
    <cellStyle name="20 % - Accent4 7 2 5 3 2" xfId="24675" xr:uid="{00000000-0005-0000-0000-0000063C0000}"/>
    <cellStyle name="20 % - Accent4 7 2 5 3 2 2" xfId="52587" xr:uid="{00000000-0005-0000-0000-0000073C0000}"/>
    <cellStyle name="20 % - Accent4 7 2 5 3 3" xfId="42355" xr:uid="{00000000-0005-0000-0000-0000083C0000}"/>
    <cellStyle name="20 % - Accent4 7 2 5 4" xfId="9327" xr:uid="{00000000-0005-0000-0000-0000093C0000}"/>
    <cellStyle name="20 % - Accent4 7 2 5 4 2" xfId="37239" xr:uid="{00000000-0005-0000-0000-00000A3C0000}"/>
    <cellStyle name="20 % - Accent4 7 2 5 5" xfId="19559" xr:uid="{00000000-0005-0000-0000-00000B3C0000}"/>
    <cellStyle name="20 % - Accent4 7 2 5 5 2" xfId="47471" xr:uid="{00000000-0005-0000-0000-00000C3C0000}"/>
    <cellStyle name="20 % - Accent4 7 2 5 6" xfId="31100" xr:uid="{00000000-0005-0000-0000-00000D3C0000}"/>
    <cellStyle name="20 % - Accent4 7 2 6" xfId="1121" xr:uid="{00000000-0005-0000-0000-00000E3C0000}"/>
    <cellStyle name="20 % - Accent4 7 2 6 2" xfId="4677" xr:uid="{00000000-0005-0000-0000-00000F3C0000}"/>
    <cellStyle name="20 % - Accent4 7 2 6 2 2" xfId="14446" xr:uid="{00000000-0005-0000-0000-0000103C0000}"/>
    <cellStyle name="20 % - Accent4 7 2 6 2 2 2" xfId="24678" xr:uid="{00000000-0005-0000-0000-0000113C0000}"/>
    <cellStyle name="20 % - Accent4 7 2 6 2 2 2 2" xfId="52590" xr:uid="{00000000-0005-0000-0000-0000123C0000}"/>
    <cellStyle name="20 % - Accent4 7 2 6 2 2 3" xfId="42358" xr:uid="{00000000-0005-0000-0000-0000133C0000}"/>
    <cellStyle name="20 % - Accent4 7 2 6 2 3" xfId="9330" xr:uid="{00000000-0005-0000-0000-0000143C0000}"/>
    <cellStyle name="20 % - Accent4 7 2 6 2 3 2" xfId="37242" xr:uid="{00000000-0005-0000-0000-0000153C0000}"/>
    <cellStyle name="20 % - Accent4 7 2 6 2 4" xfId="19562" xr:uid="{00000000-0005-0000-0000-0000163C0000}"/>
    <cellStyle name="20 % - Accent4 7 2 6 2 4 2" xfId="47474" xr:uid="{00000000-0005-0000-0000-0000173C0000}"/>
    <cellStyle name="20 % - Accent4 7 2 6 2 5" xfId="32598" xr:uid="{00000000-0005-0000-0000-0000183C0000}"/>
    <cellStyle name="20 % - Accent4 7 2 6 3" xfId="14445" xr:uid="{00000000-0005-0000-0000-0000193C0000}"/>
    <cellStyle name="20 % - Accent4 7 2 6 3 2" xfId="24677" xr:uid="{00000000-0005-0000-0000-00001A3C0000}"/>
    <cellStyle name="20 % - Accent4 7 2 6 3 2 2" xfId="52589" xr:uid="{00000000-0005-0000-0000-00001B3C0000}"/>
    <cellStyle name="20 % - Accent4 7 2 6 3 3" xfId="42357" xr:uid="{00000000-0005-0000-0000-00001C3C0000}"/>
    <cellStyle name="20 % - Accent4 7 2 6 4" xfId="9329" xr:uid="{00000000-0005-0000-0000-00001D3C0000}"/>
    <cellStyle name="20 % - Accent4 7 2 6 4 2" xfId="37241" xr:uid="{00000000-0005-0000-0000-00001E3C0000}"/>
    <cellStyle name="20 % - Accent4 7 2 6 5" xfId="19561" xr:uid="{00000000-0005-0000-0000-00001F3C0000}"/>
    <cellStyle name="20 % - Accent4 7 2 6 5 2" xfId="47473" xr:uid="{00000000-0005-0000-0000-0000203C0000}"/>
    <cellStyle name="20 % - Accent4 7 2 6 6" xfId="29042" xr:uid="{00000000-0005-0000-0000-0000213C0000}"/>
    <cellStyle name="20 % - Accent4 7 2 7" xfId="3893" xr:uid="{00000000-0005-0000-0000-0000223C0000}"/>
    <cellStyle name="20 % - Accent4 7 2 7 2" xfId="9332" xr:uid="{00000000-0005-0000-0000-0000233C0000}"/>
    <cellStyle name="20 % - Accent4 7 2 7 2 2" xfId="14448" xr:uid="{00000000-0005-0000-0000-0000243C0000}"/>
    <cellStyle name="20 % - Accent4 7 2 7 2 2 2" xfId="24680" xr:uid="{00000000-0005-0000-0000-0000253C0000}"/>
    <cellStyle name="20 % - Accent4 7 2 7 2 2 2 2" xfId="52592" xr:uid="{00000000-0005-0000-0000-0000263C0000}"/>
    <cellStyle name="20 % - Accent4 7 2 7 2 2 3" xfId="42360" xr:uid="{00000000-0005-0000-0000-0000273C0000}"/>
    <cellStyle name="20 % - Accent4 7 2 7 2 3" xfId="19564" xr:uid="{00000000-0005-0000-0000-0000283C0000}"/>
    <cellStyle name="20 % - Accent4 7 2 7 2 3 2" xfId="47476" xr:uid="{00000000-0005-0000-0000-0000293C0000}"/>
    <cellStyle name="20 % - Accent4 7 2 7 2 4" xfId="37244" xr:uid="{00000000-0005-0000-0000-00002A3C0000}"/>
    <cellStyle name="20 % - Accent4 7 2 7 3" xfId="14447" xr:uid="{00000000-0005-0000-0000-00002B3C0000}"/>
    <cellStyle name="20 % - Accent4 7 2 7 3 2" xfId="24679" xr:uid="{00000000-0005-0000-0000-00002C3C0000}"/>
    <cellStyle name="20 % - Accent4 7 2 7 3 2 2" xfId="52591" xr:uid="{00000000-0005-0000-0000-00002D3C0000}"/>
    <cellStyle name="20 % - Accent4 7 2 7 3 3" xfId="42359" xr:uid="{00000000-0005-0000-0000-00002E3C0000}"/>
    <cellStyle name="20 % - Accent4 7 2 7 4" xfId="9331" xr:uid="{00000000-0005-0000-0000-00002F3C0000}"/>
    <cellStyle name="20 % - Accent4 7 2 7 4 2" xfId="37243" xr:uid="{00000000-0005-0000-0000-0000303C0000}"/>
    <cellStyle name="20 % - Accent4 7 2 7 5" xfId="19563" xr:uid="{00000000-0005-0000-0000-0000313C0000}"/>
    <cellStyle name="20 % - Accent4 7 2 7 5 2" xfId="47475" xr:uid="{00000000-0005-0000-0000-0000323C0000}"/>
    <cellStyle name="20 % - Accent4 7 2 7 6" xfId="31814" xr:uid="{00000000-0005-0000-0000-0000333C0000}"/>
    <cellStyle name="20 % - Accent4 7 2 8" xfId="7407" xr:uid="{00000000-0005-0000-0000-0000343C0000}"/>
    <cellStyle name="20 % - Accent4 7 2 8 2" xfId="14449" xr:uid="{00000000-0005-0000-0000-0000353C0000}"/>
    <cellStyle name="20 % - Accent4 7 2 8 2 2" xfId="24681" xr:uid="{00000000-0005-0000-0000-0000363C0000}"/>
    <cellStyle name="20 % - Accent4 7 2 8 2 2 2" xfId="52593" xr:uid="{00000000-0005-0000-0000-0000373C0000}"/>
    <cellStyle name="20 % - Accent4 7 2 8 2 3" xfId="42361" xr:uid="{00000000-0005-0000-0000-0000383C0000}"/>
    <cellStyle name="20 % - Accent4 7 2 8 3" xfId="9333" xr:uid="{00000000-0005-0000-0000-0000393C0000}"/>
    <cellStyle name="20 % - Accent4 7 2 8 3 2" xfId="37245" xr:uid="{00000000-0005-0000-0000-00003A3C0000}"/>
    <cellStyle name="20 % - Accent4 7 2 8 4" xfId="19565" xr:uid="{00000000-0005-0000-0000-00003B3C0000}"/>
    <cellStyle name="20 % - Accent4 7 2 8 4 2" xfId="47477" xr:uid="{00000000-0005-0000-0000-00003C3C0000}"/>
    <cellStyle name="20 % - Accent4 7 2 8 5" xfId="35328" xr:uid="{00000000-0005-0000-0000-00003D3C0000}"/>
    <cellStyle name="20 % - Accent4 7 2 9" xfId="9334" xr:uid="{00000000-0005-0000-0000-00003E3C0000}"/>
    <cellStyle name="20 % - Accent4 7 2 9 2" xfId="14450" xr:uid="{00000000-0005-0000-0000-00003F3C0000}"/>
    <cellStyle name="20 % - Accent4 7 2 9 2 2" xfId="24682" xr:uid="{00000000-0005-0000-0000-0000403C0000}"/>
    <cellStyle name="20 % - Accent4 7 2 9 2 2 2" xfId="52594" xr:uid="{00000000-0005-0000-0000-0000413C0000}"/>
    <cellStyle name="20 % - Accent4 7 2 9 2 3" xfId="42362" xr:uid="{00000000-0005-0000-0000-0000423C0000}"/>
    <cellStyle name="20 % - Accent4 7 2 9 3" xfId="19566" xr:uid="{00000000-0005-0000-0000-0000433C0000}"/>
    <cellStyle name="20 % - Accent4 7 2 9 3 2" xfId="47478" xr:uid="{00000000-0005-0000-0000-0000443C0000}"/>
    <cellStyle name="20 % - Accent4 7 2 9 4" xfId="37246" xr:uid="{00000000-0005-0000-0000-0000453C0000}"/>
    <cellStyle name="20 % - Accent4 7 3" xfId="533" xr:uid="{00000000-0005-0000-0000-0000463C0000}"/>
    <cellStyle name="20 % - Accent4 7 3 2" xfId="2675" xr:uid="{00000000-0005-0000-0000-0000473C0000}"/>
    <cellStyle name="20 % - Accent4 7 3 2 2" xfId="6231" xr:uid="{00000000-0005-0000-0000-0000483C0000}"/>
    <cellStyle name="20 % - Accent4 7 3 2 2 2" xfId="14452" xr:uid="{00000000-0005-0000-0000-0000493C0000}"/>
    <cellStyle name="20 % - Accent4 7 3 2 2 2 2" xfId="42364" xr:uid="{00000000-0005-0000-0000-00004A3C0000}"/>
    <cellStyle name="20 % - Accent4 7 3 2 2 3" xfId="24684" xr:uid="{00000000-0005-0000-0000-00004B3C0000}"/>
    <cellStyle name="20 % - Accent4 7 3 2 2 3 2" xfId="52596" xr:uid="{00000000-0005-0000-0000-00004C3C0000}"/>
    <cellStyle name="20 % - Accent4 7 3 2 2 4" xfId="34152" xr:uid="{00000000-0005-0000-0000-00004D3C0000}"/>
    <cellStyle name="20 % - Accent4 7 3 2 3" xfId="9336" xr:uid="{00000000-0005-0000-0000-00004E3C0000}"/>
    <cellStyle name="20 % - Accent4 7 3 2 3 2" xfId="37248" xr:uid="{00000000-0005-0000-0000-00004F3C0000}"/>
    <cellStyle name="20 % - Accent4 7 3 2 4" xfId="19568" xr:uid="{00000000-0005-0000-0000-0000503C0000}"/>
    <cellStyle name="20 % - Accent4 7 3 2 4 2" xfId="47480" xr:uid="{00000000-0005-0000-0000-0000513C0000}"/>
    <cellStyle name="20 % - Accent4 7 3 2 5" xfId="30596" xr:uid="{00000000-0005-0000-0000-0000523C0000}"/>
    <cellStyle name="20 % - Accent4 7 3 3" xfId="3375" xr:uid="{00000000-0005-0000-0000-0000533C0000}"/>
    <cellStyle name="20 % - Accent4 7 3 3 2" xfId="6931" xr:uid="{00000000-0005-0000-0000-0000543C0000}"/>
    <cellStyle name="20 % - Accent4 7 3 3 2 2" xfId="34852" xr:uid="{00000000-0005-0000-0000-0000553C0000}"/>
    <cellStyle name="20 % - Accent4 7 3 3 3" xfId="14451" xr:uid="{00000000-0005-0000-0000-0000563C0000}"/>
    <cellStyle name="20 % - Accent4 7 3 3 3 2" xfId="42363" xr:uid="{00000000-0005-0000-0000-0000573C0000}"/>
    <cellStyle name="20 % - Accent4 7 3 3 4" xfId="24683" xr:uid="{00000000-0005-0000-0000-0000583C0000}"/>
    <cellStyle name="20 % - Accent4 7 3 3 4 2" xfId="52595" xr:uid="{00000000-0005-0000-0000-0000593C0000}"/>
    <cellStyle name="20 % - Accent4 7 3 3 5" xfId="31296" xr:uid="{00000000-0005-0000-0000-00005A3C0000}"/>
    <cellStyle name="20 % - Accent4 7 3 4" xfId="1359" xr:uid="{00000000-0005-0000-0000-00005B3C0000}"/>
    <cellStyle name="20 % - Accent4 7 3 4 2" xfId="4915" xr:uid="{00000000-0005-0000-0000-00005C3C0000}"/>
    <cellStyle name="20 % - Accent4 7 3 4 2 2" xfId="32836" xr:uid="{00000000-0005-0000-0000-00005D3C0000}"/>
    <cellStyle name="20 % - Accent4 7 3 4 3" xfId="29280" xr:uid="{00000000-0005-0000-0000-00005E3C0000}"/>
    <cellStyle name="20 % - Accent4 7 3 5" xfId="4089" xr:uid="{00000000-0005-0000-0000-00005F3C0000}"/>
    <cellStyle name="20 % - Accent4 7 3 5 2" xfId="32010" xr:uid="{00000000-0005-0000-0000-0000603C0000}"/>
    <cellStyle name="20 % - Accent4 7 3 6" xfId="9335" xr:uid="{00000000-0005-0000-0000-0000613C0000}"/>
    <cellStyle name="20 % - Accent4 7 3 6 2" xfId="37247" xr:uid="{00000000-0005-0000-0000-0000623C0000}"/>
    <cellStyle name="20 % - Accent4 7 3 7" xfId="19567" xr:uid="{00000000-0005-0000-0000-0000633C0000}"/>
    <cellStyle name="20 % - Accent4 7 3 7 2" xfId="47479" xr:uid="{00000000-0005-0000-0000-0000643C0000}"/>
    <cellStyle name="20 % - Accent4 7 3 8" xfId="28454" xr:uid="{00000000-0005-0000-0000-0000653C0000}"/>
    <cellStyle name="20 % - Accent4 7 4" xfId="1499" xr:uid="{00000000-0005-0000-0000-0000663C0000}"/>
    <cellStyle name="20 % - Accent4 7 4 2" xfId="5055" xr:uid="{00000000-0005-0000-0000-0000673C0000}"/>
    <cellStyle name="20 % - Accent4 7 4 2 2" xfId="14454" xr:uid="{00000000-0005-0000-0000-0000683C0000}"/>
    <cellStyle name="20 % - Accent4 7 4 2 2 2" xfId="24686" xr:uid="{00000000-0005-0000-0000-0000693C0000}"/>
    <cellStyle name="20 % - Accent4 7 4 2 2 2 2" xfId="52598" xr:uid="{00000000-0005-0000-0000-00006A3C0000}"/>
    <cellStyle name="20 % - Accent4 7 4 2 2 3" xfId="42366" xr:uid="{00000000-0005-0000-0000-00006B3C0000}"/>
    <cellStyle name="20 % - Accent4 7 4 2 3" xfId="9338" xr:uid="{00000000-0005-0000-0000-00006C3C0000}"/>
    <cellStyle name="20 % - Accent4 7 4 2 3 2" xfId="37250" xr:uid="{00000000-0005-0000-0000-00006D3C0000}"/>
    <cellStyle name="20 % - Accent4 7 4 2 4" xfId="19570" xr:uid="{00000000-0005-0000-0000-00006E3C0000}"/>
    <cellStyle name="20 % - Accent4 7 4 2 4 2" xfId="47482" xr:uid="{00000000-0005-0000-0000-00006F3C0000}"/>
    <cellStyle name="20 % - Accent4 7 4 2 5" xfId="32976" xr:uid="{00000000-0005-0000-0000-0000703C0000}"/>
    <cellStyle name="20 % - Accent4 7 4 3" xfId="14453" xr:uid="{00000000-0005-0000-0000-0000713C0000}"/>
    <cellStyle name="20 % - Accent4 7 4 3 2" xfId="24685" xr:uid="{00000000-0005-0000-0000-0000723C0000}"/>
    <cellStyle name="20 % - Accent4 7 4 3 2 2" xfId="52597" xr:uid="{00000000-0005-0000-0000-0000733C0000}"/>
    <cellStyle name="20 % - Accent4 7 4 3 3" xfId="42365" xr:uid="{00000000-0005-0000-0000-0000743C0000}"/>
    <cellStyle name="20 % - Accent4 7 4 4" xfId="9337" xr:uid="{00000000-0005-0000-0000-0000753C0000}"/>
    <cellStyle name="20 % - Accent4 7 4 4 2" xfId="37249" xr:uid="{00000000-0005-0000-0000-0000763C0000}"/>
    <cellStyle name="20 % - Accent4 7 4 5" xfId="19569" xr:uid="{00000000-0005-0000-0000-0000773C0000}"/>
    <cellStyle name="20 % - Accent4 7 4 5 2" xfId="47481" xr:uid="{00000000-0005-0000-0000-0000783C0000}"/>
    <cellStyle name="20 % - Accent4 7 4 6" xfId="29420" xr:uid="{00000000-0005-0000-0000-0000793C0000}"/>
    <cellStyle name="20 % - Accent4 7 5" xfId="1905" xr:uid="{00000000-0005-0000-0000-00007A3C0000}"/>
    <cellStyle name="20 % - Accent4 7 5 2" xfId="5461" xr:uid="{00000000-0005-0000-0000-00007B3C0000}"/>
    <cellStyle name="20 % - Accent4 7 5 2 2" xfId="14456" xr:uid="{00000000-0005-0000-0000-00007C3C0000}"/>
    <cellStyle name="20 % - Accent4 7 5 2 2 2" xfId="24688" xr:uid="{00000000-0005-0000-0000-00007D3C0000}"/>
    <cellStyle name="20 % - Accent4 7 5 2 2 2 2" xfId="52600" xr:uid="{00000000-0005-0000-0000-00007E3C0000}"/>
    <cellStyle name="20 % - Accent4 7 5 2 2 3" xfId="42368" xr:uid="{00000000-0005-0000-0000-00007F3C0000}"/>
    <cellStyle name="20 % - Accent4 7 5 2 3" xfId="9340" xr:uid="{00000000-0005-0000-0000-0000803C0000}"/>
    <cellStyle name="20 % - Accent4 7 5 2 3 2" xfId="37252" xr:uid="{00000000-0005-0000-0000-0000813C0000}"/>
    <cellStyle name="20 % - Accent4 7 5 2 4" xfId="19572" xr:uid="{00000000-0005-0000-0000-0000823C0000}"/>
    <cellStyle name="20 % - Accent4 7 5 2 4 2" xfId="47484" xr:uid="{00000000-0005-0000-0000-0000833C0000}"/>
    <cellStyle name="20 % - Accent4 7 5 2 5" xfId="33382" xr:uid="{00000000-0005-0000-0000-0000843C0000}"/>
    <cellStyle name="20 % - Accent4 7 5 3" xfId="14455" xr:uid="{00000000-0005-0000-0000-0000853C0000}"/>
    <cellStyle name="20 % - Accent4 7 5 3 2" xfId="24687" xr:uid="{00000000-0005-0000-0000-0000863C0000}"/>
    <cellStyle name="20 % - Accent4 7 5 3 2 2" xfId="52599" xr:uid="{00000000-0005-0000-0000-0000873C0000}"/>
    <cellStyle name="20 % - Accent4 7 5 3 3" xfId="42367" xr:uid="{00000000-0005-0000-0000-0000883C0000}"/>
    <cellStyle name="20 % - Accent4 7 5 4" xfId="9339" xr:uid="{00000000-0005-0000-0000-0000893C0000}"/>
    <cellStyle name="20 % - Accent4 7 5 4 2" xfId="37251" xr:uid="{00000000-0005-0000-0000-00008A3C0000}"/>
    <cellStyle name="20 % - Accent4 7 5 5" xfId="19571" xr:uid="{00000000-0005-0000-0000-00008B3C0000}"/>
    <cellStyle name="20 % - Accent4 7 5 5 2" xfId="47483" xr:uid="{00000000-0005-0000-0000-00008C3C0000}"/>
    <cellStyle name="20 % - Accent4 7 5 6" xfId="29826" xr:uid="{00000000-0005-0000-0000-00008D3C0000}"/>
    <cellStyle name="20 % - Accent4 7 6" xfId="2311" xr:uid="{00000000-0005-0000-0000-00008E3C0000}"/>
    <cellStyle name="20 % - Accent4 7 6 2" xfId="5867" xr:uid="{00000000-0005-0000-0000-00008F3C0000}"/>
    <cellStyle name="20 % - Accent4 7 6 2 2" xfId="14458" xr:uid="{00000000-0005-0000-0000-0000903C0000}"/>
    <cellStyle name="20 % - Accent4 7 6 2 2 2" xfId="24690" xr:uid="{00000000-0005-0000-0000-0000913C0000}"/>
    <cellStyle name="20 % - Accent4 7 6 2 2 2 2" xfId="52602" xr:uid="{00000000-0005-0000-0000-0000923C0000}"/>
    <cellStyle name="20 % - Accent4 7 6 2 2 3" xfId="42370" xr:uid="{00000000-0005-0000-0000-0000933C0000}"/>
    <cellStyle name="20 % - Accent4 7 6 2 3" xfId="9342" xr:uid="{00000000-0005-0000-0000-0000943C0000}"/>
    <cellStyle name="20 % - Accent4 7 6 2 3 2" xfId="37254" xr:uid="{00000000-0005-0000-0000-0000953C0000}"/>
    <cellStyle name="20 % - Accent4 7 6 2 4" xfId="19574" xr:uid="{00000000-0005-0000-0000-0000963C0000}"/>
    <cellStyle name="20 % - Accent4 7 6 2 4 2" xfId="47486" xr:uid="{00000000-0005-0000-0000-0000973C0000}"/>
    <cellStyle name="20 % - Accent4 7 6 2 5" xfId="33788" xr:uid="{00000000-0005-0000-0000-0000983C0000}"/>
    <cellStyle name="20 % - Accent4 7 6 3" xfId="14457" xr:uid="{00000000-0005-0000-0000-0000993C0000}"/>
    <cellStyle name="20 % - Accent4 7 6 3 2" xfId="24689" xr:uid="{00000000-0005-0000-0000-00009A3C0000}"/>
    <cellStyle name="20 % - Accent4 7 6 3 2 2" xfId="52601" xr:uid="{00000000-0005-0000-0000-00009B3C0000}"/>
    <cellStyle name="20 % - Accent4 7 6 3 3" xfId="42369" xr:uid="{00000000-0005-0000-0000-00009C3C0000}"/>
    <cellStyle name="20 % - Accent4 7 6 4" xfId="9341" xr:uid="{00000000-0005-0000-0000-00009D3C0000}"/>
    <cellStyle name="20 % - Accent4 7 6 4 2" xfId="37253" xr:uid="{00000000-0005-0000-0000-00009E3C0000}"/>
    <cellStyle name="20 % - Accent4 7 6 5" xfId="19573" xr:uid="{00000000-0005-0000-0000-00009F3C0000}"/>
    <cellStyle name="20 % - Accent4 7 6 5 2" xfId="47485" xr:uid="{00000000-0005-0000-0000-0000A03C0000}"/>
    <cellStyle name="20 % - Accent4 7 6 6" xfId="30232" xr:uid="{00000000-0005-0000-0000-0000A13C0000}"/>
    <cellStyle name="20 % - Accent4 7 7" xfId="3011" xr:uid="{00000000-0005-0000-0000-0000A23C0000}"/>
    <cellStyle name="20 % - Accent4 7 7 2" xfId="6567" xr:uid="{00000000-0005-0000-0000-0000A33C0000}"/>
    <cellStyle name="20 % - Accent4 7 7 2 2" xfId="14460" xr:uid="{00000000-0005-0000-0000-0000A43C0000}"/>
    <cellStyle name="20 % - Accent4 7 7 2 2 2" xfId="24692" xr:uid="{00000000-0005-0000-0000-0000A53C0000}"/>
    <cellStyle name="20 % - Accent4 7 7 2 2 2 2" xfId="52604" xr:uid="{00000000-0005-0000-0000-0000A63C0000}"/>
    <cellStyle name="20 % - Accent4 7 7 2 2 3" xfId="42372" xr:uid="{00000000-0005-0000-0000-0000A73C0000}"/>
    <cellStyle name="20 % - Accent4 7 7 2 3" xfId="9344" xr:uid="{00000000-0005-0000-0000-0000A83C0000}"/>
    <cellStyle name="20 % - Accent4 7 7 2 3 2" xfId="37256" xr:uid="{00000000-0005-0000-0000-0000A93C0000}"/>
    <cellStyle name="20 % - Accent4 7 7 2 4" xfId="19576" xr:uid="{00000000-0005-0000-0000-0000AA3C0000}"/>
    <cellStyle name="20 % - Accent4 7 7 2 4 2" xfId="47488" xr:uid="{00000000-0005-0000-0000-0000AB3C0000}"/>
    <cellStyle name="20 % - Accent4 7 7 2 5" xfId="34488" xr:uid="{00000000-0005-0000-0000-0000AC3C0000}"/>
    <cellStyle name="20 % - Accent4 7 7 3" xfId="14459" xr:uid="{00000000-0005-0000-0000-0000AD3C0000}"/>
    <cellStyle name="20 % - Accent4 7 7 3 2" xfId="24691" xr:uid="{00000000-0005-0000-0000-0000AE3C0000}"/>
    <cellStyle name="20 % - Accent4 7 7 3 2 2" xfId="52603" xr:uid="{00000000-0005-0000-0000-0000AF3C0000}"/>
    <cellStyle name="20 % - Accent4 7 7 3 3" xfId="42371" xr:uid="{00000000-0005-0000-0000-0000B03C0000}"/>
    <cellStyle name="20 % - Accent4 7 7 4" xfId="9343" xr:uid="{00000000-0005-0000-0000-0000B13C0000}"/>
    <cellStyle name="20 % - Accent4 7 7 4 2" xfId="37255" xr:uid="{00000000-0005-0000-0000-0000B23C0000}"/>
    <cellStyle name="20 % - Accent4 7 7 5" xfId="19575" xr:uid="{00000000-0005-0000-0000-0000B33C0000}"/>
    <cellStyle name="20 % - Accent4 7 7 5 2" xfId="47487" xr:uid="{00000000-0005-0000-0000-0000B43C0000}"/>
    <cellStyle name="20 % - Accent4 7 7 6" xfId="30932" xr:uid="{00000000-0005-0000-0000-0000B53C0000}"/>
    <cellStyle name="20 % - Accent4 7 8" xfId="953" xr:uid="{00000000-0005-0000-0000-0000B63C0000}"/>
    <cellStyle name="20 % - Accent4 7 8 2" xfId="4509" xr:uid="{00000000-0005-0000-0000-0000B73C0000}"/>
    <cellStyle name="20 % - Accent4 7 8 2 2" xfId="14462" xr:uid="{00000000-0005-0000-0000-0000B83C0000}"/>
    <cellStyle name="20 % - Accent4 7 8 2 2 2" xfId="24694" xr:uid="{00000000-0005-0000-0000-0000B93C0000}"/>
    <cellStyle name="20 % - Accent4 7 8 2 2 2 2" xfId="52606" xr:uid="{00000000-0005-0000-0000-0000BA3C0000}"/>
    <cellStyle name="20 % - Accent4 7 8 2 2 3" xfId="42374" xr:uid="{00000000-0005-0000-0000-0000BB3C0000}"/>
    <cellStyle name="20 % - Accent4 7 8 2 3" xfId="9346" xr:uid="{00000000-0005-0000-0000-0000BC3C0000}"/>
    <cellStyle name="20 % - Accent4 7 8 2 3 2" xfId="37258" xr:uid="{00000000-0005-0000-0000-0000BD3C0000}"/>
    <cellStyle name="20 % - Accent4 7 8 2 4" xfId="19578" xr:uid="{00000000-0005-0000-0000-0000BE3C0000}"/>
    <cellStyle name="20 % - Accent4 7 8 2 4 2" xfId="47490" xr:uid="{00000000-0005-0000-0000-0000BF3C0000}"/>
    <cellStyle name="20 % - Accent4 7 8 2 5" xfId="32430" xr:uid="{00000000-0005-0000-0000-0000C03C0000}"/>
    <cellStyle name="20 % - Accent4 7 8 3" xfId="14461" xr:uid="{00000000-0005-0000-0000-0000C13C0000}"/>
    <cellStyle name="20 % - Accent4 7 8 3 2" xfId="24693" xr:uid="{00000000-0005-0000-0000-0000C23C0000}"/>
    <cellStyle name="20 % - Accent4 7 8 3 2 2" xfId="52605" xr:uid="{00000000-0005-0000-0000-0000C33C0000}"/>
    <cellStyle name="20 % - Accent4 7 8 3 3" xfId="42373" xr:uid="{00000000-0005-0000-0000-0000C43C0000}"/>
    <cellStyle name="20 % - Accent4 7 8 4" xfId="9345" xr:uid="{00000000-0005-0000-0000-0000C53C0000}"/>
    <cellStyle name="20 % - Accent4 7 8 4 2" xfId="37257" xr:uid="{00000000-0005-0000-0000-0000C63C0000}"/>
    <cellStyle name="20 % - Accent4 7 8 5" xfId="19577" xr:uid="{00000000-0005-0000-0000-0000C73C0000}"/>
    <cellStyle name="20 % - Accent4 7 8 5 2" xfId="47489" xr:uid="{00000000-0005-0000-0000-0000C83C0000}"/>
    <cellStyle name="20 % - Accent4 7 8 6" xfId="28874" xr:uid="{00000000-0005-0000-0000-0000C93C0000}"/>
    <cellStyle name="20 % - Accent4 7 9" xfId="3725" xr:uid="{00000000-0005-0000-0000-0000CA3C0000}"/>
    <cellStyle name="20 % - Accent4 7 9 2" xfId="9348" xr:uid="{00000000-0005-0000-0000-0000CB3C0000}"/>
    <cellStyle name="20 % - Accent4 7 9 2 2" xfId="14464" xr:uid="{00000000-0005-0000-0000-0000CC3C0000}"/>
    <cellStyle name="20 % - Accent4 7 9 2 2 2" xfId="24696" xr:uid="{00000000-0005-0000-0000-0000CD3C0000}"/>
    <cellStyle name="20 % - Accent4 7 9 2 2 2 2" xfId="52608" xr:uid="{00000000-0005-0000-0000-0000CE3C0000}"/>
    <cellStyle name="20 % - Accent4 7 9 2 2 3" xfId="42376" xr:uid="{00000000-0005-0000-0000-0000CF3C0000}"/>
    <cellStyle name="20 % - Accent4 7 9 2 3" xfId="19580" xr:uid="{00000000-0005-0000-0000-0000D03C0000}"/>
    <cellStyle name="20 % - Accent4 7 9 2 3 2" xfId="47492" xr:uid="{00000000-0005-0000-0000-0000D13C0000}"/>
    <cellStyle name="20 % - Accent4 7 9 2 4" xfId="37260" xr:uid="{00000000-0005-0000-0000-0000D23C0000}"/>
    <cellStyle name="20 % - Accent4 7 9 3" xfId="14463" xr:uid="{00000000-0005-0000-0000-0000D33C0000}"/>
    <cellStyle name="20 % - Accent4 7 9 3 2" xfId="24695" xr:uid="{00000000-0005-0000-0000-0000D43C0000}"/>
    <cellStyle name="20 % - Accent4 7 9 3 2 2" xfId="52607" xr:uid="{00000000-0005-0000-0000-0000D53C0000}"/>
    <cellStyle name="20 % - Accent4 7 9 3 3" xfId="42375" xr:uid="{00000000-0005-0000-0000-0000D63C0000}"/>
    <cellStyle name="20 % - Accent4 7 9 4" xfId="9347" xr:uid="{00000000-0005-0000-0000-0000D73C0000}"/>
    <cellStyle name="20 % - Accent4 7 9 4 2" xfId="37259" xr:uid="{00000000-0005-0000-0000-0000D83C0000}"/>
    <cellStyle name="20 % - Accent4 7 9 5" xfId="19579" xr:uid="{00000000-0005-0000-0000-0000D93C0000}"/>
    <cellStyle name="20 % - Accent4 7 9 5 2" xfId="47491" xr:uid="{00000000-0005-0000-0000-0000DA3C0000}"/>
    <cellStyle name="20 % - Accent4 7 9 6" xfId="31646" xr:uid="{00000000-0005-0000-0000-0000DB3C0000}"/>
    <cellStyle name="20 % - Accent4 8" xfId="251" xr:uid="{00000000-0005-0000-0000-0000DC3C0000}"/>
    <cellStyle name="20 % - Accent4 8 10" xfId="9349" xr:uid="{00000000-0005-0000-0000-0000DD3C0000}"/>
    <cellStyle name="20 % - Accent4 8 10 2" xfId="14465" xr:uid="{00000000-0005-0000-0000-0000DE3C0000}"/>
    <cellStyle name="20 % - Accent4 8 10 2 2" xfId="24697" xr:uid="{00000000-0005-0000-0000-0000DF3C0000}"/>
    <cellStyle name="20 % - Accent4 8 10 2 2 2" xfId="52609" xr:uid="{00000000-0005-0000-0000-0000E03C0000}"/>
    <cellStyle name="20 % - Accent4 8 10 2 3" xfId="42377" xr:uid="{00000000-0005-0000-0000-0000E13C0000}"/>
    <cellStyle name="20 % - Accent4 8 10 3" xfId="19581" xr:uid="{00000000-0005-0000-0000-0000E23C0000}"/>
    <cellStyle name="20 % - Accent4 8 10 3 2" xfId="47493" xr:uid="{00000000-0005-0000-0000-0000E33C0000}"/>
    <cellStyle name="20 % - Accent4 8 10 4" xfId="37261" xr:uid="{00000000-0005-0000-0000-0000E43C0000}"/>
    <cellStyle name="20 % - Accent4 8 11" xfId="9350" xr:uid="{00000000-0005-0000-0000-0000E53C0000}"/>
    <cellStyle name="20 % - Accent4 8 11 2" xfId="14466" xr:uid="{00000000-0005-0000-0000-0000E63C0000}"/>
    <cellStyle name="20 % - Accent4 8 11 2 2" xfId="24698" xr:uid="{00000000-0005-0000-0000-0000E73C0000}"/>
    <cellStyle name="20 % - Accent4 8 11 2 2 2" xfId="52610" xr:uid="{00000000-0005-0000-0000-0000E83C0000}"/>
    <cellStyle name="20 % - Accent4 8 11 2 3" xfId="42378" xr:uid="{00000000-0005-0000-0000-0000E93C0000}"/>
    <cellStyle name="20 % - Accent4 8 11 3" xfId="19582" xr:uid="{00000000-0005-0000-0000-0000EA3C0000}"/>
    <cellStyle name="20 % - Accent4 8 11 3 2" xfId="47494" xr:uid="{00000000-0005-0000-0000-0000EB3C0000}"/>
    <cellStyle name="20 % - Accent4 8 11 4" xfId="37262" xr:uid="{00000000-0005-0000-0000-0000EC3C0000}"/>
    <cellStyle name="20 % - Accent4 8 12" xfId="7826" xr:uid="{00000000-0005-0000-0000-0000ED3C0000}"/>
    <cellStyle name="20 % - Accent4 8 12 2" xfId="12943" xr:uid="{00000000-0005-0000-0000-0000EE3C0000}"/>
    <cellStyle name="20 % - Accent4 8 12 2 2" xfId="23175" xr:uid="{00000000-0005-0000-0000-0000EF3C0000}"/>
    <cellStyle name="20 % - Accent4 8 12 2 2 2" xfId="51087" xr:uid="{00000000-0005-0000-0000-0000F03C0000}"/>
    <cellStyle name="20 % - Accent4 8 12 2 3" xfId="40855" xr:uid="{00000000-0005-0000-0000-0000F13C0000}"/>
    <cellStyle name="20 % - Accent4 8 12 3" xfId="18059" xr:uid="{00000000-0005-0000-0000-0000F23C0000}"/>
    <cellStyle name="20 % - Accent4 8 12 3 2" xfId="45971" xr:uid="{00000000-0005-0000-0000-0000F33C0000}"/>
    <cellStyle name="20 % - Accent4 8 12 4" xfId="35739" xr:uid="{00000000-0005-0000-0000-0000F43C0000}"/>
    <cellStyle name="20 % - Accent4 8 13" xfId="12768" xr:uid="{00000000-0005-0000-0000-0000F53C0000}"/>
    <cellStyle name="20 % - Accent4 8 13 2" xfId="23000" xr:uid="{00000000-0005-0000-0000-0000F63C0000}"/>
    <cellStyle name="20 % - Accent4 8 13 2 2" xfId="50912" xr:uid="{00000000-0005-0000-0000-0000F73C0000}"/>
    <cellStyle name="20 % - Accent4 8 13 3" xfId="40680" xr:uid="{00000000-0005-0000-0000-0000F83C0000}"/>
    <cellStyle name="20 % - Accent4 8 14" xfId="7647" xr:uid="{00000000-0005-0000-0000-0000F93C0000}"/>
    <cellStyle name="20 % - Accent4 8 14 2" xfId="35564" xr:uid="{00000000-0005-0000-0000-0000FA3C0000}"/>
    <cellStyle name="20 % - Accent4 8 15" xfId="17884" xr:uid="{00000000-0005-0000-0000-0000FB3C0000}"/>
    <cellStyle name="20 % - Accent4 8 15 2" xfId="45796" xr:uid="{00000000-0005-0000-0000-0000FC3C0000}"/>
    <cellStyle name="20 % - Accent4 8 16" xfId="28172" xr:uid="{00000000-0005-0000-0000-0000FD3C0000}"/>
    <cellStyle name="20 % - Accent4 8 2" xfId="615" xr:uid="{00000000-0005-0000-0000-0000FE3C0000}"/>
    <cellStyle name="20 % - Accent4 8 2 2" xfId="2757" xr:uid="{00000000-0005-0000-0000-0000FF3C0000}"/>
    <cellStyle name="20 % - Accent4 8 2 2 2" xfId="6313" xr:uid="{00000000-0005-0000-0000-0000003D0000}"/>
    <cellStyle name="20 % - Accent4 8 2 2 2 2" xfId="14468" xr:uid="{00000000-0005-0000-0000-0000013D0000}"/>
    <cellStyle name="20 % - Accent4 8 2 2 2 2 2" xfId="42380" xr:uid="{00000000-0005-0000-0000-0000023D0000}"/>
    <cellStyle name="20 % - Accent4 8 2 2 2 3" xfId="24700" xr:uid="{00000000-0005-0000-0000-0000033D0000}"/>
    <cellStyle name="20 % - Accent4 8 2 2 2 3 2" xfId="52612" xr:uid="{00000000-0005-0000-0000-0000043D0000}"/>
    <cellStyle name="20 % - Accent4 8 2 2 2 4" xfId="34234" xr:uid="{00000000-0005-0000-0000-0000053D0000}"/>
    <cellStyle name="20 % - Accent4 8 2 2 3" xfId="9352" xr:uid="{00000000-0005-0000-0000-0000063D0000}"/>
    <cellStyle name="20 % - Accent4 8 2 2 3 2" xfId="37264" xr:uid="{00000000-0005-0000-0000-0000073D0000}"/>
    <cellStyle name="20 % - Accent4 8 2 2 4" xfId="19584" xr:uid="{00000000-0005-0000-0000-0000083D0000}"/>
    <cellStyle name="20 % - Accent4 8 2 2 4 2" xfId="47496" xr:uid="{00000000-0005-0000-0000-0000093D0000}"/>
    <cellStyle name="20 % - Accent4 8 2 2 5" xfId="30678" xr:uid="{00000000-0005-0000-0000-00000A3D0000}"/>
    <cellStyle name="20 % - Accent4 8 2 3" xfId="3457" xr:uid="{00000000-0005-0000-0000-00000B3D0000}"/>
    <cellStyle name="20 % - Accent4 8 2 3 2" xfId="7013" xr:uid="{00000000-0005-0000-0000-00000C3D0000}"/>
    <cellStyle name="20 % - Accent4 8 2 3 2 2" xfId="34934" xr:uid="{00000000-0005-0000-0000-00000D3D0000}"/>
    <cellStyle name="20 % - Accent4 8 2 3 3" xfId="14467" xr:uid="{00000000-0005-0000-0000-00000E3D0000}"/>
    <cellStyle name="20 % - Accent4 8 2 3 3 2" xfId="42379" xr:uid="{00000000-0005-0000-0000-00000F3D0000}"/>
    <cellStyle name="20 % - Accent4 8 2 3 4" xfId="24699" xr:uid="{00000000-0005-0000-0000-0000103D0000}"/>
    <cellStyle name="20 % - Accent4 8 2 3 4 2" xfId="52611" xr:uid="{00000000-0005-0000-0000-0000113D0000}"/>
    <cellStyle name="20 % - Accent4 8 2 3 5" xfId="31378" xr:uid="{00000000-0005-0000-0000-0000123D0000}"/>
    <cellStyle name="20 % - Accent4 8 2 4" xfId="1273" xr:uid="{00000000-0005-0000-0000-0000133D0000}"/>
    <cellStyle name="20 % - Accent4 8 2 4 2" xfId="4829" xr:uid="{00000000-0005-0000-0000-0000143D0000}"/>
    <cellStyle name="20 % - Accent4 8 2 4 2 2" xfId="32750" xr:uid="{00000000-0005-0000-0000-0000153D0000}"/>
    <cellStyle name="20 % - Accent4 8 2 4 3" xfId="29194" xr:uid="{00000000-0005-0000-0000-0000163D0000}"/>
    <cellStyle name="20 % - Accent4 8 2 5" xfId="4171" xr:uid="{00000000-0005-0000-0000-0000173D0000}"/>
    <cellStyle name="20 % - Accent4 8 2 5 2" xfId="32092" xr:uid="{00000000-0005-0000-0000-0000183D0000}"/>
    <cellStyle name="20 % - Accent4 8 2 6" xfId="9351" xr:uid="{00000000-0005-0000-0000-0000193D0000}"/>
    <cellStyle name="20 % - Accent4 8 2 6 2" xfId="37263" xr:uid="{00000000-0005-0000-0000-00001A3D0000}"/>
    <cellStyle name="20 % - Accent4 8 2 7" xfId="19583" xr:uid="{00000000-0005-0000-0000-00001B3D0000}"/>
    <cellStyle name="20 % - Accent4 8 2 7 2" xfId="47495" xr:uid="{00000000-0005-0000-0000-00001C3D0000}"/>
    <cellStyle name="20 % - Accent4 8 2 8" xfId="28536" xr:uid="{00000000-0005-0000-0000-00001D3D0000}"/>
    <cellStyle name="20 % - Accent4 8 3" xfId="1581" xr:uid="{00000000-0005-0000-0000-00001E3D0000}"/>
    <cellStyle name="20 % - Accent4 8 3 2" xfId="5137" xr:uid="{00000000-0005-0000-0000-00001F3D0000}"/>
    <cellStyle name="20 % - Accent4 8 3 2 2" xfId="14470" xr:uid="{00000000-0005-0000-0000-0000203D0000}"/>
    <cellStyle name="20 % - Accent4 8 3 2 2 2" xfId="24702" xr:uid="{00000000-0005-0000-0000-0000213D0000}"/>
    <cellStyle name="20 % - Accent4 8 3 2 2 2 2" xfId="52614" xr:uid="{00000000-0005-0000-0000-0000223D0000}"/>
    <cellStyle name="20 % - Accent4 8 3 2 2 3" xfId="42382" xr:uid="{00000000-0005-0000-0000-0000233D0000}"/>
    <cellStyle name="20 % - Accent4 8 3 2 3" xfId="9354" xr:uid="{00000000-0005-0000-0000-0000243D0000}"/>
    <cellStyle name="20 % - Accent4 8 3 2 3 2" xfId="37266" xr:uid="{00000000-0005-0000-0000-0000253D0000}"/>
    <cellStyle name="20 % - Accent4 8 3 2 4" xfId="19586" xr:uid="{00000000-0005-0000-0000-0000263D0000}"/>
    <cellStyle name="20 % - Accent4 8 3 2 4 2" xfId="47498" xr:uid="{00000000-0005-0000-0000-0000273D0000}"/>
    <cellStyle name="20 % - Accent4 8 3 2 5" xfId="33058" xr:uid="{00000000-0005-0000-0000-0000283D0000}"/>
    <cellStyle name="20 % - Accent4 8 3 3" xfId="14469" xr:uid="{00000000-0005-0000-0000-0000293D0000}"/>
    <cellStyle name="20 % - Accent4 8 3 3 2" xfId="24701" xr:uid="{00000000-0005-0000-0000-00002A3D0000}"/>
    <cellStyle name="20 % - Accent4 8 3 3 2 2" xfId="52613" xr:uid="{00000000-0005-0000-0000-00002B3D0000}"/>
    <cellStyle name="20 % - Accent4 8 3 3 3" xfId="42381" xr:uid="{00000000-0005-0000-0000-00002C3D0000}"/>
    <cellStyle name="20 % - Accent4 8 3 4" xfId="9353" xr:uid="{00000000-0005-0000-0000-00002D3D0000}"/>
    <cellStyle name="20 % - Accent4 8 3 4 2" xfId="37265" xr:uid="{00000000-0005-0000-0000-00002E3D0000}"/>
    <cellStyle name="20 % - Accent4 8 3 5" xfId="19585" xr:uid="{00000000-0005-0000-0000-00002F3D0000}"/>
    <cellStyle name="20 % - Accent4 8 3 5 2" xfId="47497" xr:uid="{00000000-0005-0000-0000-0000303D0000}"/>
    <cellStyle name="20 % - Accent4 8 3 6" xfId="29502" xr:uid="{00000000-0005-0000-0000-0000313D0000}"/>
    <cellStyle name="20 % - Accent4 8 4" xfId="1987" xr:uid="{00000000-0005-0000-0000-0000323D0000}"/>
    <cellStyle name="20 % - Accent4 8 4 2" xfId="5543" xr:uid="{00000000-0005-0000-0000-0000333D0000}"/>
    <cellStyle name="20 % - Accent4 8 4 2 2" xfId="14472" xr:uid="{00000000-0005-0000-0000-0000343D0000}"/>
    <cellStyle name="20 % - Accent4 8 4 2 2 2" xfId="24704" xr:uid="{00000000-0005-0000-0000-0000353D0000}"/>
    <cellStyle name="20 % - Accent4 8 4 2 2 2 2" xfId="52616" xr:uid="{00000000-0005-0000-0000-0000363D0000}"/>
    <cellStyle name="20 % - Accent4 8 4 2 2 3" xfId="42384" xr:uid="{00000000-0005-0000-0000-0000373D0000}"/>
    <cellStyle name="20 % - Accent4 8 4 2 3" xfId="9356" xr:uid="{00000000-0005-0000-0000-0000383D0000}"/>
    <cellStyle name="20 % - Accent4 8 4 2 3 2" xfId="37268" xr:uid="{00000000-0005-0000-0000-0000393D0000}"/>
    <cellStyle name="20 % - Accent4 8 4 2 4" xfId="19588" xr:uid="{00000000-0005-0000-0000-00003A3D0000}"/>
    <cellStyle name="20 % - Accent4 8 4 2 4 2" xfId="47500" xr:uid="{00000000-0005-0000-0000-00003B3D0000}"/>
    <cellStyle name="20 % - Accent4 8 4 2 5" xfId="33464" xr:uid="{00000000-0005-0000-0000-00003C3D0000}"/>
    <cellStyle name="20 % - Accent4 8 4 3" xfId="14471" xr:uid="{00000000-0005-0000-0000-00003D3D0000}"/>
    <cellStyle name="20 % - Accent4 8 4 3 2" xfId="24703" xr:uid="{00000000-0005-0000-0000-00003E3D0000}"/>
    <cellStyle name="20 % - Accent4 8 4 3 2 2" xfId="52615" xr:uid="{00000000-0005-0000-0000-00003F3D0000}"/>
    <cellStyle name="20 % - Accent4 8 4 3 3" xfId="42383" xr:uid="{00000000-0005-0000-0000-0000403D0000}"/>
    <cellStyle name="20 % - Accent4 8 4 4" xfId="9355" xr:uid="{00000000-0005-0000-0000-0000413D0000}"/>
    <cellStyle name="20 % - Accent4 8 4 4 2" xfId="37267" xr:uid="{00000000-0005-0000-0000-0000423D0000}"/>
    <cellStyle name="20 % - Accent4 8 4 5" xfId="19587" xr:uid="{00000000-0005-0000-0000-0000433D0000}"/>
    <cellStyle name="20 % - Accent4 8 4 5 2" xfId="47499" xr:uid="{00000000-0005-0000-0000-0000443D0000}"/>
    <cellStyle name="20 % - Accent4 8 4 6" xfId="29908" xr:uid="{00000000-0005-0000-0000-0000453D0000}"/>
    <cellStyle name="20 % - Accent4 8 5" xfId="2393" xr:uid="{00000000-0005-0000-0000-0000463D0000}"/>
    <cellStyle name="20 % - Accent4 8 5 2" xfId="5949" xr:uid="{00000000-0005-0000-0000-0000473D0000}"/>
    <cellStyle name="20 % - Accent4 8 5 2 2" xfId="14474" xr:uid="{00000000-0005-0000-0000-0000483D0000}"/>
    <cellStyle name="20 % - Accent4 8 5 2 2 2" xfId="24706" xr:uid="{00000000-0005-0000-0000-0000493D0000}"/>
    <cellStyle name="20 % - Accent4 8 5 2 2 2 2" xfId="52618" xr:uid="{00000000-0005-0000-0000-00004A3D0000}"/>
    <cellStyle name="20 % - Accent4 8 5 2 2 3" xfId="42386" xr:uid="{00000000-0005-0000-0000-00004B3D0000}"/>
    <cellStyle name="20 % - Accent4 8 5 2 3" xfId="9358" xr:uid="{00000000-0005-0000-0000-00004C3D0000}"/>
    <cellStyle name="20 % - Accent4 8 5 2 3 2" xfId="37270" xr:uid="{00000000-0005-0000-0000-00004D3D0000}"/>
    <cellStyle name="20 % - Accent4 8 5 2 4" xfId="19590" xr:uid="{00000000-0005-0000-0000-00004E3D0000}"/>
    <cellStyle name="20 % - Accent4 8 5 2 4 2" xfId="47502" xr:uid="{00000000-0005-0000-0000-00004F3D0000}"/>
    <cellStyle name="20 % - Accent4 8 5 2 5" xfId="33870" xr:uid="{00000000-0005-0000-0000-0000503D0000}"/>
    <cellStyle name="20 % - Accent4 8 5 3" xfId="14473" xr:uid="{00000000-0005-0000-0000-0000513D0000}"/>
    <cellStyle name="20 % - Accent4 8 5 3 2" xfId="24705" xr:uid="{00000000-0005-0000-0000-0000523D0000}"/>
    <cellStyle name="20 % - Accent4 8 5 3 2 2" xfId="52617" xr:uid="{00000000-0005-0000-0000-0000533D0000}"/>
    <cellStyle name="20 % - Accent4 8 5 3 3" xfId="42385" xr:uid="{00000000-0005-0000-0000-0000543D0000}"/>
    <cellStyle name="20 % - Accent4 8 5 4" xfId="9357" xr:uid="{00000000-0005-0000-0000-0000553D0000}"/>
    <cellStyle name="20 % - Accent4 8 5 4 2" xfId="37269" xr:uid="{00000000-0005-0000-0000-0000563D0000}"/>
    <cellStyle name="20 % - Accent4 8 5 5" xfId="19589" xr:uid="{00000000-0005-0000-0000-0000573D0000}"/>
    <cellStyle name="20 % - Accent4 8 5 5 2" xfId="47501" xr:uid="{00000000-0005-0000-0000-0000583D0000}"/>
    <cellStyle name="20 % - Accent4 8 5 6" xfId="30314" xr:uid="{00000000-0005-0000-0000-0000593D0000}"/>
    <cellStyle name="20 % - Accent4 8 6" xfId="3093" xr:uid="{00000000-0005-0000-0000-00005A3D0000}"/>
    <cellStyle name="20 % - Accent4 8 6 2" xfId="6649" xr:uid="{00000000-0005-0000-0000-00005B3D0000}"/>
    <cellStyle name="20 % - Accent4 8 6 2 2" xfId="14476" xr:uid="{00000000-0005-0000-0000-00005C3D0000}"/>
    <cellStyle name="20 % - Accent4 8 6 2 2 2" xfId="24708" xr:uid="{00000000-0005-0000-0000-00005D3D0000}"/>
    <cellStyle name="20 % - Accent4 8 6 2 2 2 2" xfId="52620" xr:uid="{00000000-0005-0000-0000-00005E3D0000}"/>
    <cellStyle name="20 % - Accent4 8 6 2 2 3" xfId="42388" xr:uid="{00000000-0005-0000-0000-00005F3D0000}"/>
    <cellStyle name="20 % - Accent4 8 6 2 3" xfId="9360" xr:uid="{00000000-0005-0000-0000-0000603D0000}"/>
    <cellStyle name="20 % - Accent4 8 6 2 3 2" xfId="37272" xr:uid="{00000000-0005-0000-0000-0000613D0000}"/>
    <cellStyle name="20 % - Accent4 8 6 2 4" xfId="19592" xr:uid="{00000000-0005-0000-0000-0000623D0000}"/>
    <cellStyle name="20 % - Accent4 8 6 2 4 2" xfId="47504" xr:uid="{00000000-0005-0000-0000-0000633D0000}"/>
    <cellStyle name="20 % - Accent4 8 6 2 5" xfId="34570" xr:uid="{00000000-0005-0000-0000-0000643D0000}"/>
    <cellStyle name="20 % - Accent4 8 6 3" xfId="14475" xr:uid="{00000000-0005-0000-0000-0000653D0000}"/>
    <cellStyle name="20 % - Accent4 8 6 3 2" xfId="24707" xr:uid="{00000000-0005-0000-0000-0000663D0000}"/>
    <cellStyle name="20 % - Accent4 8 6 3 2 2" xfId="52619" xr:uid="{00000000-0005-0000-0000-0000673D0000}"/>
    <cellStyle name="20 % - Accent4 8 6 3 3" xfId="42387" xr:uid="{00000000-0005-0000-0000-0000683D0000}"/>
    <cellStyle name="20 % - Accent4 8 6 4" xfId="9359" xr:uid="{00000000-0005-0000-0000-0000693D0000}"/>
    <cellStyle name="20 % - Accent4 8 6 4 2" xfId="37271" xr:uid="{00000000-0005-0000-0000-00006A3D0000}"/>
    <cellStyle name="20 % - Accent4 8 6 5" xfId="19591" xr:uid="{00000000-0005-0000-0000-00006B3D0000}"/>
    <cellStyle name="20 % - Accent4 8 6 5 2" xfId="47503" xr:uid="{00000000-0005-0000-0000-00006C3D0000}"/>
    <cellStyle name="20 % - Accent4 8 6 6" xfId="31014" xr:uid="{00000000-0005-0000-0000-00006D3D0000}"/>
    <cellStyle name="20 % - Accent4 8 7" xfId="1035" xr:uid="{00000000-0005-0000-0000-00006E3D0000}"/>
    <cellStyle name="20 % - Accent4 8 7 2" xfId="4591" xr:uid="{00000000-0005-0000-0000-00006F3D0000}"/>
    <cellStyle name="20 % - Accent4 8 7 2 2" xfId="14478" xr:uid="{00000000-0005-0000-0000-0000703D0000}"/>
    <cellStyle name="20 % - Accent4 8 7 2 2 2" xfId="24710" xr:uid="{00000000-0005-0000-0000-0000713D0000}"/>
    <cellStyle name="20 % - Accent4 8 7 2 2 2 2" xfId="52622" xr:uid="{00000000-0005-0000-0000-0000723D0000}"/>
    <cellStyle name="20 % - Accent4 8 7 2 2 3" xfId="42390" xr:uid="{00000000-0005-0000-0000-0000733D0000}"/>
    <cellStyle name="20 % - Accent4 8 7 2 3" xfId="9362" xr:uid="{00000000-0005-0000-0000-0000743D0000}"/>
    <cellStyle name="20 % - Accent4 8 7 2 3 2" xfId="37274" xr:uid="{00000000-0005-0000-0000-0000753D0000}"/>
    <cellStyle name="20 % - Accent4 8 7 2 4" xfId="19594" xr:uid="{00000000-0005-0000-0000-0000763D0000}"/>
    <cellStyle name="20 % - Accent4 8 7 2 4 2" xfId="47506" xr:uid="{00000000-0005-0000-0000-0000773D0000}"/>
    <cellStyle name="20 % - Accent4 8 7 2 5" xfId="32512" xr:uid="{00000000-0005-0000-0000-0000783D0000}"/>
    <cellStyle name="20 % - Accent4 8 7 3" xfId="14477" xr:uid="{00000000-0005-0000-0000-0000793D0000}"/>
    <cellStyle name="20 % - Accent4 8 7 3 2" xfId="24709" xr:uid="{00000000-0005-0000-0000-00007A3D0000}"/>
    <cellStyle name="20 % - Accent4 8 7 3 2 2" xfId="52621" xr:uid="{00000000-0005-0000-0000-00007B3D0000}"/>
    <cellStyle name="20 % - Accent4 8 7 3 3" xfId="42389" xr:uid="{00000000-0005-0000-0000-00007C3D0000}"/>
    <cellStyle name="20 % - Accent4 8 7 4" xfId="9361" xr:uid="{00000000-0005-0000-0000-00007D3D0000}"/>
    <cellStyle name="20 % - Accent4 8 7 4 2" xfId="37273" xr:uid="{00000000-0005-0000-0000-00007E3D0000}"/>
    <cellStyle name="20 % - Accent4 8 7 5" xfId="19593" xr:uid="{00000000-0005-0000-0000-00007F3D0000}"/>
    <cellStyle name="20 % - Accent4 8 7 5 2" xfId="47505" xr:uid="{00000000-0005-0000-0000-0000803D0000}"/>
    <cellStyle name="20 % - Accent4 8 7 6" xfId="28956" xr:uid="{00000000-0005-0000-0000-0000813D0000}"/>
    <cellStyle name="20 % - Accent4 8 8" xfId="3807" xr:uid="{00000000-0005-0000-0000-0000823D0000}"/>
    <cellStyle name="20 % - Accent4 8 8 2" xfId="9364" xr:uid="{00000000-0005-0000-0000-0000833D0000}"/>
    <cellStyle name="20 % - Accent4 8 8 2 2" xfId="14480" xr:uid="{00000000-0005-0000-0000-0000843D0000}"/>
    <cellStyle name="20 % - Accent4 8 8 2 2 2" xfId="24712" xr:uid="{00000000-0005-0000-0000-0000853D0000}"/>
    <cellStyle name="20 % - Accent4 8 8 2 2 2 2" xfId="52624" xr:uid="{00000000-0005-0000-0000-0000863D0000}"/>
    <cellStyle name="20 % - Accent4 8 8 2 2 3" xfId="42392" xr:uid="{00000000-0005-0000-0000-0000873D0000}"/>
    <cellStyle name="20 % - Accent4 8 8 2 3" xfId="19596" xr:uid="{00000000-0005-0000-0000-0000883D0000}"/>
    <cellStyle name="20 % - Accent4 8 8 2 3 2" xfId="47508" xr:uid="{00000000-0005-0000-0000-0000893D0000}"/>
    <cellStyle name="20 % - Accent4 8 8 2 4" xfId="37276" xr:uid="{00000000-0005-0000-0000-00008A3D0000}"/>
    <cellStyle name="20 % - Accent4 8 8 3" xfId="14479" xr:uid="{00000000-0005-0000-0000-00008B3D0000}"/>
    <cellStyle name="20 % - Accent4 8 8 3 2" xfId="24711" xr:uid="{00000000-0005-0000-0000-00008C3D0000}"/>
    <cellStyle name="20 % - Accent4 8 8 3 2 2" xfId="52623" xr:uid="{00000000-0005-0000-0000-00008D3D0000}"/>
    <cellStyle name="20 % - Accent4 8 8 3 3" xfId="42391" xr:uid="{00000000-0005-0000-0000-00008E3D0000}"/>
    <cellStyle name="20 % - Accent4 8 8 4" xfId="9363" xr:uid="{00000000-0005-0000-0000-00008F3D0000}"/>
    <cellStyle name="20 % - Accent4 8 8 4 2" xfId="37275" xr:uid="{00000000-0005-0000-0000-0000903D0000}"/>
    <cellStyle name="20 % - Accent4 8 8 5" xfId="19595" xr:uid="{00000000-0005-0000-0000-0000913D0000}"/>
    <cellStyle name="20 % - Accent4 8 8 5 2" xfId="47507" xr:uid="{00000000-0005-0000-0000-0000923D0000}"/>
    <cellStyle name="20 % - Accent4 8 8 6" xfId="31728" xr:uid="{00000000-0005-0000-0000-0000933D0000}"/>
    <cellStyle name="20 % - Accent4 8 9" xfId="7321" xr:uid="{00000000-0005-0000-0000-0000943D0000}"/>
    <cellStyle name="20 % - Accent4 8 9 2" xfId="14481" xr:uid="{00000000-0005-0000-0000-0000953D0000}"/>
    <cellStyle name="20 % - Accent4 8 9 2 2" xfId="24713" xr:uid="{00000000-0005-0000-0000-0000963D0000}"/>
    <cellStyle name="20 % - Accent4 8 9 2 2 2" xfId="52625" xr:uid="{00000000-0005-0000-0000-0000973D0000}"/>
    <cellStyle name="20 % - Accent4 8 9 2 3" xfId="42393" xr:uid="{00000000-0005-0000-0000-0000983D0000}"/>
    <cellStyle name="20 % - Accent4 8 9 3" xfId="9365" xr:uid="{00000000-0005-0000-0000-0000993D0000}"/>
    <cellStyle name="20 % - Accent4 8 9 3 2" xfId="37277" xr:uid="{00000000-0005-0000-0000-00009A3D0000}"/>
    <cellStyle name="20 % - Accent4 8 9 4" xfId="19597" xr:uid="{00000000-0005-0000-0000-00009B3D0000}"/>
    <cellStyle name="20 % - Accent4 8 9 4 2" xfId="47509" xr:uid="{00000000-0005-0000-0000-00009C3D0000}"/>
    <cellStyle name="20 % - Accent4 8 9 5" xfId="35242" xr:uid="{00000000-0005-0000-0000-00009D3D0000}"/>
    <cellStyle name="20 % - Accent4 9" xfId="181" xr:uid="{00000000-0005-0000-0000-00009E3D0000}"/>
    <cellStyle name="20 % - Accent4 9 10" xfId="7957" xr:uid="{00000000-0005-0000-0000-00009F3D0000}"/>
    <cellStyle name="20 % - Accent4 9 10 2" xfId="13073" xr:uid="{00000000-0005-0000-0000-0000A03D0000}"/>
    <cellStyle name="20 % - Accent4 9 10 2 2" xfId="23305" xr:uid="{00000000-0005-0000-0000-0000A13D0000}"/>
    <cellStyle name="20 % - Accent4 9 10 2 2 2" xfId="51217" xr:uid="{00000000-0005-0000-0000-0000A23D0000}"/>
    <cellStyle name="20 % - Accent4 9 10 2 3" xfId="40985" xr:uid="{00000000-0005-0000-0000-0000A33D0000}"/>
    <cellStyle name="20 % - Accent4 9 10 3" xfId="18189" xr:uid="{00000000-0005-0000-0000-0000A43D0000}"/>
    <cellStyle name="20 % - Accent4 9 10 3 2" xfId="46101" xr:uid="{00000000-0005-0000-0000-0000A53D0000}"/>
    <cellStyle name="20 % - Accent4 9 10 4" xfId="35869" xr:uid="{00000000-0005-0000-0000-0000A63D0000}"/>
    <cellStyle name="20 % - Accent4 9 11" xfId="12698" xr:uid="{00000000-0005-0000-0000-0000A73D0000}"/>
    <cellStyle name="20 % - Accent4 9 11 2" xfId="22930" xr:uid="{00000000-0005-0000-0000-0000A83D0000}"/>
    <cellStyle name="20 % - Accent4 9 11 2 2" xfId="50842" xr:uid="{00000000-0005-0000-0000-0000A93D0000}"/>
    <cellStyle name="20 % - Accent4 9 11 3" xfId="40610" xr:uid="{00000000-0005-0000-0000-0000AA3D0000}"/>
    <cellStyle name="20 % - Accent4 9 12" xfId="7577" xr:uid="{00000000-0005-0000-0000-0000AB3D0000}"/>
    <cellStyle name="20 % - Accent4 9 12 2" xfId="35494" xr:uid="{00000000-0005-0000-0000-0000AC3D0000}"/>
    <cellStyle name="20 % - Accent4 9 13" xfId="17814" xr:uid="{00000000-0005-0000-0000-0000AD3D0000}"/>
    <cellStyle name="20 % - Accent4 9 13 2" xfId="45726" xr:uid="{00000000-0005-0000-0000-0000AE3D0000}"/>
    <cellStyle name="20 % - Accent4 9 14" xfId="28102" xr:uid="{00000000-0005-0000-0000-0000AF3D0000}"/>
    <cellStyle name="20 % - Accent4 9 2" xfId="545" xr:uid="{00000000-0005-0000-0000-0000B03D0000}"/>
    <cellStyle name="20 % - Accent4 9 2 2" xfId="2687" xr:uid="{00000000-0005-0000-0000-0000B13D0000}"/>
    <cellStyle name="20 % - Accent4 9 2 2 2" xfId="6243" xr:uid="{00000000-0005-0000-0000-0000B23D0000}"/>
    <cellStyle name="20 % - Accent4 9 2 2 2 2" xfId="14483" xr:uid="{00000000-0005-0000-0000-0000B33D0000}"/>
    <cellStyle name="20 % - Accent4 9 2 2 2 2 2" xfId="42395" xr:uid="{00000000-0005-0000-0000-0000B43D0000}"/>
    <cellStyle name="20 % - Accent4 9 2 2 2 3" xfId="24715" xr:uid="{00000000-0005-0000-0000-0000B53D0000}"/>
    <cellStyle name="20 % - Accent4 9 2 2 2 3 2" xfId="52627" xr:uid="{00000000-0005-0000-0000-0000B63D0000}"/>
    <cellStyle name="20 % - Accent4 9 2 2 2 4" xfId="34164" xr:uid="{00000000-0005-0000-0000-0000B73D0000}"/>
    <cellStyle name="20 % - Accent4 9 2 2 3" xfId="9367" xr:uid="{00000000-0005-0000-0000-0000B83D0000}"/>
    <cellStyle name="20 % - Accent4 9 2 2 3 2" xfId="37279" xr:uid="{00000000-0005-0000-0000-0000B93D0000}"/>
    <cellStyle name="20 % - Accent4 9 2 2 4" xfId="19599" xr:uid="{00000000-0005-0000-0000-0000BA3D0000}"/>
    <cellStyle name="20 % - Accent4 9 2 2 4 2" xfId="47511" xr:uid="{00000000-0005-0000-0000-0000BB3D0000}"/>
    <cellStyle name="20 % - Accent4 9 2 2 5" xfId="30608" xr:uid="{00000000-0005-0000-0000-0000BC3D0000}"/>
    <cellStyle name="20 % - Accent4 9 2 3" xfId="3387" xr:uid="{00000000-0005-0000-0000-0000BD3D0000}"/>
    <cellStyle name="20 % - Accent4 9 2 3 2" xfId="6943" xr:uid="{00000000-0005-0000-0000-0000BE3D0000}"/>
    <cellStyle name="20 % - Accent4 9 2 3 2 2" xfId="34864" xr:uid="{00000000-0005-0000-0000-0000BF3D0000}"/>
    <cellStyle name="20 % - Accent4 9 2 3 3" xfId="14482" xr:uid="{00000000-0005-0000-0000-0000C03D0000}"/>
    <cellStyle name="20 % - Accent4 9 2 3 3 2" xfId="42394" xr:uid="{00000000-0005-0000-0000-0000C13D0000}"/>
    <cellStyle name="20 % - Accent4 9 2 3 4" xfId="24714" xr:uid="{00000000-0005-0000-0000-0000C23D0000}"/>
    <cellStyle name="20 % - Accent4 9 2 3 4 2" xfId="52626" xr:uid="{00000000-0005-0000-0000-0000C33D0000}"/>
    <cellStyle name="20 % - Accent4 9 2 3 5" xfId="31308" xr:uid="{00000000-0005-0000-0000-0000C43D0000}"/>
    <cellStyle name="20 % - Accent4 9 2 4" xfId="1511" xr:uid="{00000000-0005-0000-0000-0000C53D0000}"/>
    <cellStyle name="20 % - Accent4 9 2 4 2" xfId="5067" xr:uid="{00000000-0005-0000-0000-0000C63D0000}"/>
    <cellStyle name="20 % - Accent4 9 2 4 2 2" xfId="32988" xr:uid="{00000000-0005-0000-0000-0000C73D0000}"/>
    <cellStyle name="20 % - Accent4 9 2 4 3" xfId="29432" xr:uid="{00000000-0005-0000-0000-0000C83D0000}"/>
    <cellStyle name="20 % - Accent4 9 2 5" xfId="4101" xr:uid="{00000000-0005-0000-0000-0000C93D0000}"/>
    <cellStyle name="20 % - Accent4 9 2 5 2" xfId="32022" xr:uid="{00000000-0005-0000-0000-0000CA3D0000}"/>
    <cellStyle name="20 % - Accent4 9 2 6" xfId="9366" xr:uid="{00000000-0005-0000-0000-0000CB3D0000}"/>
    <cellStyle name="20 % - Accent4 9 2 6 2" xfId="37278" xr:uid="{00000000-0005-0000-0000-0000CC3D0000}"/>
    <cellStyle name="20 % - Accent4 9 2 7" xfId="19598" xr:uid="{00000000-0005-0000-0000-0000CD3D0000}"/>
    <cellStyle name="20 % - Accent4 9 2 7 2" xfId="47510" xr:uid="{00000000-0005-0000-0000-0000CE3D0000}"/>
    <cellStyle name="20 % - Accent4 9 2 8" xfId="28466" xr:uid="{00000000-0005-0000-0000-0000CF3D0000}"/>
    <cellStyle name="20 % - Accent4 9 3" xfId="1917" xr:uid="{00000000-0005-0000-0000-0000D03D0000}"/>
    <cellStyle name="20 % - Accent4 9 3 2" xfId="5473" xr:uid="{00000000-0005-0000-0000-0000D13D0000}"/>
    <cellStyle name="20 % - Accent4 9 3 2 2" xfId="14485" xr:uid="{00000000-0005-0000-0000-0000D23D0000}"/>
    <cellStyle name="20 % - Accent4 9 3 2 2 2" xfId="24717" xr:uid="{00000000-0005-0000-0000-0000D33D0000}"/>
    <cellStyle name="20 % - Accent4 9 3 2 2 2 2" xfId="52629" xr:uid="{00000000-0005-0000-0000-0000D43D0000}"/>
    <cellStyle name="20 % - Accent4 9 3 2 2 3" xfId="42397" xr:uid="{00000000-0005-0000-0000-0000D53D0000}"/>
    <cellStyle name="20 % - Accent4 9 3 2 3" xfId="9369" xr:uid="{00000000-0005-0000-0000-0000D63D0000}"/>
    <cellStyle name="20 % - Accent4 9 3 2 3 2" xfId="37281" xr:uid="{00000000-0005-0000-0000-0000D73D0000}"/>
    <cellStyle name="20 % - Accent4 9 3 2 4" xfId="19601" xr:uid="{00000000-0005-0000-0000-0000D83D0000}"/>
    <cellStyle name="20 % - Accent4 9 3 2 4 2" xfId="47513" xr:uid="{00000000-0005-0000-0000-0000D93D0000}"/>
    <cellStyle name="20 % - Accent4 9 3 2 5" xfId="33394" xr:uid="{00000000-0005-0000-0000-0000DA3D0000}"/>
    <cellStyle name="20 % - Accent4 9 3 3" xfId="14484" xr:uid="{00000000-0005-0000-0000-0000DB3D0000}"/>
    <cellStyle name="20 % - Accent4 9 3 3 2" xfId="24716" xr:uid="{00000000-0005-0000-0000-0000DC3D0000}"/>
    <cellStyle name="20 % - Accent4 9 3 3 2 2" xfId="52628" xr:uid="{00000000-0005-0000-0000-0000DD3D0000}"/>
    <cellStyle name="20 % - Accent4 9 3 3 3" xfId="42396" xr:uid="{00000000-0005-0000-0000-0000DE3D0000}"/>
    <cellStyle name="20 % - Accent4 9 3 4" xfId="9368" xr:uid="{00000000-0005-0000-0000-0000DF3D0000}"/>
    <cellStyle name="20 % - Accent4 9 3 4 2" xfId="37280" xr:uid="{00000000-0005-0000-0000-0000E03D0000}"/>
    <cellStyle name="20 % - Accent4 9 3 5" xfId="19600" xr:uid="{00000000-0005-0000-0000-0000E13D0000}"/>
    <cellStyle name="20 % - Accent4 9 3 5 2" xfId="47512" xr:uid="{00000000-0005-0000-0000-0000E23D0000}"/>
    <cellStyle name="20 % - Accent4 9 3 6" xfId="29838" xr:uid="{00000000-0005-0000-0000-0000E33D0000}"/>
    <cellStyle name="20 % - Accent4 9 4" xfId="2323" xr:uid="{00000000-0005-0000-0000-0000E43D0000}"/>
    <cellStyle name="20 % - Accent4 9 4 2" xfId="5879" xr:uid="{00000000-0005-0000-0000-0000E53D0000}"/>
    <cellStyle name="20 % - Accent4 9 4 2 2" xfId="14487" xr:uid="{00000000-0005-0000-0000-0000E63D0000}"/>
    <cellStyle name="20 % - Accent4 9 4 2 2 2" xfId="24719" xr:uid="{00000000-0005-0000-0000-0000E73D0000}"/>
    <cellStyle name="20 % - Accent4 9 4 2 2 2 2" xfId="52631" xr:uid="{00000000-0005-0000-0000-0000E83D0000}"/>
    <cellStyle name="20 % - Accent4 9 4 2 2 3" xfId="42399" xr:uid="{00000000-0005-0000-0000-0000E93D0000}"/>
    <cellStyle name="20 % - Accent4 9 4 2 3" xfId="9371" xr:uid="{00000000-0005-0000-0000-0000EA3D0000}"/>
    <cellStyle name="20 % - Accent4 9 4 2 3 2" xfId="37283" xr:uid="{00000000-0005-0000-0000-0000EB3D0000}"/>
    <cellStyle name="20 % - Accent4 9 4 2 4" xfId="19603" xr:uid="{00000000-0005-0000-0000-0000EC3D0000}"/>
    <cellStyle name="20 % - Accent4 9 4 2 4 2" xfId="47515" xr:uid="{00000000-0005-0000-0000-0000ED3D0000}"/>
    <cellStyle name="20 % - Accent4 9 4 2 5" xfId="33800" xr:uid="{00000000-0005-0000-0000-0000EE3D0000}"/>
    <cellStyle name="20 % - Accent4 9 4 3" xfId="14486" xr:uid="{00000000-0005-0000-0000-0000EF3D0000}"/>
    <cellStyle name="20 % - Accent4 9 4 3 2" xfId="24718" xr:uid="{00000000-0005-0000-0000-0000F03D0000}"/>
    <cellStyle name="20 % - Accent4 9 4 3 2 2" xfId="52630" xr:uid="{00000000-0005-0000-0000-0000F13D0000}"/>
    <cellStyle name="20 % - Accent4 9 4 3 3" xfId="42398" xr:uid="{00000000-0005-0000-0000-0000F23D0000}"/>
    <cellStyle name="20 % - Accent4 9 4 4" xfId="9370" xr:uid="{00000000-0005-0000-0000-0000F33D0000}"/>
    <cellStyle name="20 % - Accent4 9 4 4 2" xfId="37282" xr:uid="{00000000-0005-0000-0000-0000F43D0000}"/>
    <cellStyle name="20 % - Accent4 9 4 5" xfId="19602" xr:uid="{00000000-0005-0000-0000-0000F53D0000}"/>
    <cellStyle name="20 % - Accent4 9 4 5 2" xfId="47514" xr:uid="{00000000-0005-0000-0000-0000F63D0000}"/>
    <cellStyle name="20 % - Accent4 9 4 6" xfId="30244" xr:uid="{00000000-0005-0000-0000-0000F73D0000}"/>
    <cellStyle name="20 % - Accent4 9 5" xfId="3023" xr:uid="{00000000-0005-0000-0000-0000F83D0000}"/>
    <cellStyle name="20 % - Accent4 9 5 2" xfId="6579" xr:uid="{00000000-0005-0000-0000-0000F93D0000}"/>
    <cellStyle name="20 % - Accent4 9 5 2 2" xfId="14489" xr:uid="{00000000-0005-0000-0000-0000FA3D0000}"/>
    <cellStyle name="20 % - Accent4 9 5 2 2 2" xfId="24721" xr:uid="{00000000-0005-0000-0000-0000FB3D0000}"/>
    <cellStyle name="20 % - Accent4 9 5 2 2 2 2" xfId="52633" xr:uid="{00000000-0005-0000-0000-0000FC3D0000}"/>
    <cellStyle name="20 % - Accent4 9 5 2 2 3" xfId="42401" xr:uid="{00000000-0005-0000-0000-0000FD3D0000}"/>
    <cellStyle name="20 % - Accent4 9 5 2 3" xfId="9373" xr:uid="{00000000-0005-0000-0000-0000FE3D0000}"/>
    <cellStyle name="20 % - Accent4 9 5 2 3 2" xfId="37285" xr:uid="{00000000-0005-0000-0000-0000FF3D0000}"/>
    <cellStyle name="20 % - Accent4 9 5 2 4" xfId="19605" xr:uid="{00000000-0005-0000-0000-0000003E0000}"/>
    <cellStyle name="20 % - Accent4 9 5 2 4 2" xfId="47517" xr:uid="{00000000-0005-0000-0000-0000013E0000}"/>
    <cellStyle name="20 % - Accent4 9 5 2 5" xfId="34500" xr:uid="{00000000-0005-0000-0000-0000023E0000}"/>
    <cellStyle name="20 % - Accent4 9 5 3" xfId="14488" xr:uid="{00000000-0005-0000-0000-0000033E0000}"/>
    <cellStyle name="20 % - Accent4 9 5 3 2" xfId="24720" xr:uid="{00000000-0005-0000-0000-0000043E0000}"/>
    <cellStyle name="20 % - Accent4 9 5 3 2 2" xfId="52632" xr:uid="{00000000-0005-0000-0000-0000053E0000}"/>
    <cellStyle name="20 % - Accent4 9 5 3 3" xfId="42400" xr:uid="{00000000-0005-0000-0000-0000063E0000}"/>
    <cellStyle name="20 % - Accent4 9 5 4" xfId="9372" xr:uid="{00000000-0005-0000-0000-0000073E0000}"/>
    <cellStyle name="20 % - Accent4 9 5 4 2" xfId="37284" xr:uid="{00000000-0005-0000-0000-0000083E0000}"/>
    <cellStyle name="20 % - Accent4 9 5 5" xfId="19604" xr:uid="{00000000-0005-0000-0000-0000093E0000}"/>
    <cellStyle name="20 % - Accent4 9 5 5 2" xfId="47516" xr:uid="{00000000-0005-0000-0000-00000A3E0000}"/>
    <cellStyle name="20 % - Accent4 9 5 6" xfId="30944" xr:uid="{00000000-0005-0000-0000-00000B3E0000}"/>
    <cellStyle name="20 % - Accent4 9 6" xfId="965" xr:uid="{00000000-0005-0000-0000-00000C3E0000}"/>
    <cellStyle name="20 % - Accent4 9 6 2" xfId="4521" xr:uid="{00000000-0005-0000-0000-00000D3E0000}"/>
    <cellStyle name="20 % - Accent4 9 6 2 2" xfId="14491" xr:uid="{00000000-0005-0000-0000-00000E3E0000}"/>
    <cellStyle name="20 % - Accent4 9 6 2 2 2" xfId="24723" xr:uid="{00000000-0005-0000-0000-00000F3E0000}"/>
    <cellStyle name="20 % - Accent4 9 6 2 2 2 2" xfId="52635" xr:uid="{00000000-0005-0000-0000-0000103E0000}"/>
    <cellStyle name="20 % - Accent4 9 6 2 2 3" xfId="42403" xr:uid="{00000000-0005-0000-0000-0000113E0000}"/>
    <cellStyle name="20 % - Accent4 9 6 2 3" xfId="9375" xr:uid="{00000000-0005-0000-0000-0000123E0000}"/>
    <cellStyle name="20 % - Accent4 9 6 2 3 2" xfId="37287" xr:uid="{00000000-0005-0000-0000-0000133E0000}"/>
    <cellStyle name="20 % - Accent4 9 6 2 4" xfId="19607" xr:uid="{00000000-0005-0000-0000-0000143E0000}"/>
    <cellStyle name="20 % - Accent4 9 6 2 4 2" xfId="47519" xr:uid="{00000000-0005-0000-0000-0000153E0000}"/>
    <cellStyle name="20 % - Accent4 9 6 2 5" xfId="32442" xr:uid="{00000000-0005-0000-0000-0000163E0000}"/>
    <cellStyle name="20 % - Accent4 9 6 3" xfId="14490" xr:uid="{00000000-0005-0000-0000-0000173E0000}"/>
    <cellStyle name="20 % - Accent4 9 6 3 2" xfId="24722" xr:uid="{00000000-0005-0000-0000-0000183E0000}"/>
    <cellStyle name="20 % - Accent4 9 6 3 2 2" xfId="52634" xr:uid="{00000000-0005-0000-0000-0000193E0000}"/>
    <cellStyle name="20 % - Accent4 9 6 3 3" xfId="42402" xr:uid="{00000000-0005-0000-0000-00001A3E0000}"/>
    <cellStyle name="20 % - Accent4 9 6 4" xfId="9374" xr:uid="{00000000-0005-0000-0000-00001B3E0000}"/>
    <cellStyle name="20 % - Accent4 9 6 4 2" xfId="37286" xr:uid="{00000000-0005-0000-0000-00001C3E0000}"/>
    <cellStyle name="20 % - Accent4 9 6 5" xfId="19606" xr:uid="{00000000-0005-0000-0000-00001D3E0000}"/>
    <cellStyle name="20 % - Accent4 9 6 5 2" xfId="47518" xr:uid="{00000000-0005-0000-0000-00001E3E0000}"/>
    <cellStyle name="20 % - Accent4 9 6 6" xfId="28886" xr:uid="{00000000-0005-0000-0000-00001F3E0000}"/>
    <cellStyle name="20 % - Accent4 9 7" xfId="3737" xr:uid="{00000000-0005-0000-0000-0000203E0000}"/>
    <cellStyle name="20 % - Accent4 9 7 2" xfId="9377" xr:uid="{00000000-0005-0000-0000-0000213E0000}"/>
    <cellStyle name="20 % - Accent4 9 7 2 2" xfId="14493" xr:uid="{00000000-0005-0000-0000-0000223E0000}"/>
    <cellStyle name="20 % - Accent4 9 7 2 2 2" xfId="24725" xr:uid="{00000000-0005-0000-0000-0000233E0000}"/>
    <cellStyle name="20 % - Accent4 9 7 2 2 2 2" xfId="52637" xr:uid="{00000000-0005-0000-0000-0000243E0000}"/>
    <cellStyle name="20 % - Accent4 9 7 2 2 3" xfId="42405" xr:uid="{00000000-0005-0000-0000-0000253E0000}"/>
    <cellStyle name="20 % - Accent4 9 7 2 3" xfId="19609" xr:uid="{00000000-0005-0000-0000-0000263E0000}"/>
    <cellStyle name="20 % - Accent4 9 7 2 3 2" xfId="47521" xr:uid="{00000000-0005-0000-0000-0000273E0000}"/>
    <cellStyle name="20 % - Accent4 9 7 2 4" xfId="37289" xr:uid="{00000000-0005-0000-0000-0000283E0000}"/>
    <cellStyle name="20 % - Accent4 9 7 3" xfId="14492" xr:uid="{00000000-0005-0000-0000-0000293E0000}"/>
    <cellStyle name="20 % - Accent4 9 7 3 2" xfId="24724" xr:uid="{00000000-0005-0000-0000-00002A3E0000}"/>
    <cellStyle name="20 % - Accent4 9 7 3 2 2" xfId="52636" xr:uid="{00000000-0005-0000-0000-00002B3E0000}"/>
    <cellStyle name="20 % - Accent4 9 7 3 3" xfId="42404" xr:uid="{00000000-0005-0000-0000-00002C3E0000}"/>
    <cellStyle name="20 % - Accent4 9 7 4" xfId="9376" xr:uid="{00000000-0005-0000-0000-00002D3E0000}"/>
    <cellStyle name="20 % - Accent4 9 7 4 2" xfId="37288" xr:uid="{00000000-0005-0000-0000-00002E3E0000}"/>
    <cellStyle name="20 % - Accent4 9 7 5" xfId="19608" xr:uid="{00000000-0005-0000-0000-00002F3E0000}"/>
    <cellStyle name="20 % - Accent4 9 7 5 2" xfId="47520" xr:uid="{00000000-0005-0000-0000-0000303E0000}"/>
    <cellStyle name="20 % - Accent4 9 7 6" xfId="31658" xr:uid="{00000000-0005-0000-0000-0000313E0000}"/>
    <cellStyle name="20 % - Accent4 9 8" xfId="7251" xr:uid="{00000000-0005-0000-0000-0000323E0000}"/>
    <cellStyle name="20 % - Accent4 9 8 2" xfId="14494" xr:uid="{00000000-0005-0000-0000-0000333E0000}"/>
    <cellStyle name="20 % - Accent4 9 8 2 2" xfId="24726" xr:uid="{00000000-0005-0000-0000-0000343E0000}"/>
    <cellStyle name="20 % - Accent4 9 8 2 2 2" xfId="52638" xr:uid="{00000000-0005-0000-0000-0000353E0000}"/>
    <cellStyle name="20 % - Accent4 9 8 2 3" xfId="42406" xr:uid="{00000000-0005-0000-0000-0000363E0000}"/>
    <cellStyle name="20 % - Accent4 9 8 3" xfId="9378" xr:uid="{00000000-0005-0000-0000-0000373E0000}"/>
    <cellStyle name="20 % - Accent4 9 8 3 2" xfId="37290" xr:uid="{00000000-0005-0000-0000-0000383E0000}"/>
    <cellStyle name="20 % - Accent4 9 8 4" xfId="19610" xr:uid="{00000000-0005-0000-0000-0000393E0000}"/>
    <cellStyle name="20 % - Accent4 9 8 4 2" xfId="47522" xr:uid="{00000000-0005-0000-0000-00003A3E0000}"/>
    <cellStyle name="20 % - Accent4 9 8 5" xfId="35172" xr:uid="{00000000-0005-0000-0000-00003B3E0000}"/>
    <cellStyle name="20 % - Accent4 9 9" xfId="9379" xr:uid="{00000000-0005-0000-0000-00003C3E0000}"/>
    <cellStyle name="20 % - Accent4 9 9 2" xfId="14495" xr:uid="{00000000-0005-0000-0000-00003D3E0000}"/>
    <cellStyle name="20 % - Accent4 9 9 2 2" xfId="24727" xr:uid="{00000000-0005-0000-0000-00003E3E0000}"/>
    <cellStyle name="20 % - Accent4 9 9 2 2 2" xfId="52639" xr:uid="{00000000-0005-0000-0000-00003F3E0000}"/>
    <cellStyle name="20 % - Accent4 9 9 2 3" xfId="42407" xr:uid="{00000000-0005-0000-0000-0000403E0000}"/>
    <cellStyle name="20 % - Accent4 9 9 3" xfId="19611" xr:uid="{00000000-0005-0000-0000-0000413E0000}"/>
    <cellStyle name="20 % - Accent4 9 9 3 2" xfId="47523" xr:uid="{00000000-0005-0000-0000-0000423E0000}"/>
    <cellStyle name="20 % - Accent4 9 9 4" xfId="37291" xr:uid="{00000000-0005-0000-0000-0000433E0000}"/>
    <cellStyle name="20 % - Accent5" xfId="37" builtinId="46" customBuiltin="1"/>
    <cellStyle name="20 % - Accent5 10" xfId="84" xr:uid="{00000000-0005-0000-0000-0000453E0000}"/>
    <cellStyle name="20 % - Accent5 10 10" xfId="12870" xr:uid="{00000000-0005-0000-0000-0000463E0000}"/>
    <cellStyle name="20 % - Accent5 10 10 2" xfId="23102" xr:uid="{00000000-0005-0000-0000-0000473E0000}"/>
    <cellStyle name="20 % - Accent5 10 10 2 2" xfId="51014" xr:uid="{00000000-0005-0000-0000-0000483E0000}"/>
    <cellStyle name="20 % - Accent5 10 10 3" xfId="40782" xr:uid="{00000000-0005-0000-0000-0000493E0000}"/>
    <cellStyle name="20 % - Accent5 10 11" xfId="7749" xr:uid="{00000000-0005-0000-0000-00004A3E0000}"/>
    <cellStyle name="20 % - Accent5 10 11 2" xfId="35666" xr:uid="{00000000-0005-0000-0000-00004B3E0000}"/>
    <cellStyle name="20 % - Accent5 10 12" xfId="17986" xr:uid="{00000000-0005-0000-0000-00004C3E0000}"/>
    <cellStyle name="20 % - Accent5 10 12 2" xfId="45898" xr:uid="{00000000-0005-0000-0000-00004D3E0000}"/>
    <cellStyle name="20 % - Accent5 10 13" xfId="28006" xr:uid="{00000000-0005-0000-0000-00004E3E0000}"/>
    <cellStyle name="20 % - Accent5 10 2" xfId="717" xr:uid="{00000000-0005-0000-0000-00004F3E0000}"/>
    <cellStyle name="20 % - Accent5 10 2 2" xfId="2859" xr:uid="{00000000-0005-0000-0000-0000503E0000}"/>
    <cellStyle name="20 % - Accent5 10 2 2 2" xfId="6415" xr:uid="{00000000-0005-0000-0000-0000513E0000}"/>
    <cellStyle name="20 % - Accent5 10 2 2 2 2" xfId="14497" xr:uid="{00000000-0005-0000-0000-0000523E0000}"/>
    <cellStyle name="20 % - Accent5 10 2 2 2 2 2" xfId="42409" xr:uid="{00000000-0005-0000-0000-0000533E0000}"/>
    <cellStyle name="20 % - Accent5 10 2 2 2 3" xfId="24729" xr:uid="{00000000-0005-0000-0000-0000543E0000}"/>
    <cellStyle name="20 % - Accent5 10 2 2 2 3 2" xfId="52641" xr:uid="{00000000-0005-0000-0000-0000553E0000}"/>
    <cellStyle name="20 % - Accent5 10 2 2 2 4" xfId="34336" xr:uid="{00000000-0005-0000-0000-0000563E0000}"/>
    <cellStyle name="20 % - Accent5 10 2 2 3" xfId="9381" xr:uid="{00000000-0005-0000-0000-0000573E0000}"/>
    <cellStyle name="20 % - Accent5 10 2 2 3 2" xfId="37293" xr:uid="{00000000-0005-0000-0000-0000583E0000}"/>
    <cellStyle name="20 % - Accent5 10 2 2 4" xfId="19613" xr:uid="{00000000-0005-0000-0000-0000593E0000}"/>
    <cellStyle name="20 % - Accent5 10 2 2 4 2" xfId="47525" xr:uid="{00000000-0005-0000-0000-00005A3E0000}"/>
    <cellStyle name="20 % - Accent5 10 2 2 5" xfId="30780" xr:uid="{00000000-0005-0000-0000-00005B3E0000}"/>
    <cellStyle name="20 % - Accent5 10 2 3" xfId="3559" xr:uid="{00000000-0005-0000-0000-00005C3E0000}"/>
    <cellStyle name="20 % - Accent5 10 2 3 2" xfId="7115" xr:uid="{00000000-0005-0000-0000-00005D3E0000}"/>
    <cellStyle name="20 % - Accent5 10 2 3 2 2" xfId="35036" xr:uid="{00000000-0005-0000-0000-00005E3E0000}"/>
    <cellStyle name="20 % - Accent5 10 2 3 3" xfId="14496" xr:uid="{00000000-0005-0000-0000-00005F3E0000}"/>
    <cellStyle name="20 % - Accent5 10 2 3 3 2" xfId="42408" xr:uid="{00000000-0005-0000-0000-0000603E0000}"/>
    <cellStyle name="20 % - Accent5 10 2 3 4" xfId="24728" xr:uid="{00000000-0005-0000-0000-0000613E0000}"/>
    <cellStyle name="20 % - Accent5 10 2 3 4 2" xfId="52640" xr:uid="{00000000-0005-0000-0000-0000623E0000}"/>
    <cellStyle name="20 % - Accent5 10 2 3 5" xfId="31480" xr:uid="{00000000-0005-0000-0000-0000633E0000}"/>
    <cellStyle name="20 % - Accent5 10 2 4" xfId="1415" xr:uid="{00000000-0005-0000-0000-0000643E0000}"/>
    <cellStyle name="20 % - Accent5 10 2 4 2" xfId="4971" xr:uid="{00000000-0005-0000-0000-0000653E0000}"/>
    <cellStyle name="20 % - Accent5 10 2 4 2 2" xfId="32892" xr:uid="{00000000-0005-0000-0000-0000663E0000}"/>
    <cellStyle name="20 % - Accent5 10 2 4 3" xfId="29336" xr:uid="{00000000-0005-0000-0000-0000673E0000}"/>
    <cellStyle name="20 % - Accent5 10 2 5" xfId="4273" xr:uid="{00000000-0005-0000-0000-0000683E0000}"/>
    <cellStyle name="20 % - Accent5 10 2 5 2" xfId="32194" xr:uid="{00000000-0005-0000-0000-0000693E0000}"/>
    <cellStyle name="20 % - Accent5 10 2 6" xfId="9380" xr:uid="{00000000-0005-0000-0000-00006A3E0000}"/>
    <cellStyle name="20 % - Accent5 10 2 6 2" xfId="37292" xr:uid="{00000000-0005-0000-0000-00006B3E0000}"/>
    <cellStyle name="20 % - Accent5 10 2 7" xfId="19612" xr:uid="{00000000-0005-0000-0000-00006C3E0000}"/>
    <cellStyle name="20 % - Accent5 10 2 7 2" xfId="47524" xr:uid="{00000000-0005-0000-0000-00006D3E0000}"/>
    <cellStyle name="20 % - Accent5 10 2 8" xfId="28638" xr:uid="{00000000-0005-0000-0000-00006E3E0000}"/>
    <cellStyle name="20 % - Accent5 10 3" xfId="1821" xr:uid="{00000000-0005-0000-0000-00006F3E0000}"/>
    <cellStyle name="20 % - Accent5 10 3 2" xfId="5377" xr:uid="{00000000-0005-0000-0000-0000703E0000}"/>
    <cellStyle name="20 % - Accent5 10 3 2 2" xfId="14499" xr:uid="{00000000-0005-0000-0000-0000713E0000}"/>
    <cellStyle name="20 % - Accent5 10 3 2 2 2" xfId="24731" xr:uid="{00000000-0005-0000-0000-0000723E0000}"/>
    <cellStyle name="20 % - Accent5 10 3 2 2 2 2" xfId="52643" xr:uid="{00000000-0005-0000-0000-0000733E0000}"/>
    <cellStyle name="20 % - Accent5 10 3 2 2 3" xfId="42411" xr:uid="{00000000-0005-0000-0000-0000743E0000}"/>
    <cellStyle name="20 % - Accent5 10 3 2 3" xfId="9383" xr:uid="{00000000-0005-0000-0000-0000753E0000}"/>
    <cellStyle name="20 % - Accent5 10 3 2 3 2" xfId="37295" xr:uid="{00000000-0005-0000-0000-0000763E0000}"/>
    <cellStyle name="20 % - Accent5 10 3 2 4" xfId="19615" xr:uid="{00000000-0005-0000-0000-0000773E0000}"/>
    <cellStyle name="20 % - Accent5 10 3 2 4 2" xfId="47527" xr:uid="{00000000-0005-0000-0000-0000783E0000}"/>
    <cellStyle name="20 % - Accent5 10 3 2 5" xfId="33298" xr:uid="{00000000-0005-0000-0000-0000793E0000}"/>
    <cellStyle name="20 % - Accent5 10 3 3" xfId="14498" xr:uid="{00000000-0005-0000-0000-00007A3E0000}"/>
    <cellStyle name="20 % - Accent5 10 3 3 2" xfId="24730" xr:uid="{00000000-0005-0000-0000-00007B3E0000}"/>
    <cellStyle name="20 % - Accent5 10 3 3 2 2" xfId="52642" xr:uid="{00000000-0005-0000-0000-00007C3E0000}"/>
    <cellStyle name="20 % - Accent5 10 3 3 3" xfId="42410" xr:uid="{00000000-0005-0000-0000-00007D3E0000}"/>
    <cellStyle name="20 % - Accent5 10 3 4" xfId="9382" xr:uid="{00000000-0005-0000-0000-00007E3E0000}"/>
    <cellStyle name="20 % - Accent5 10 3 4 2" xfId="37294" xr:uid="{00000000-0005-0000-0000-00007F3E0000}"/>
    <cellStyle name="20 % - Accent5 10 3 5" xfId="19614" xr:uid="{00000000-0005-0000-0000-0000803E0000}"/>
    <cellStyle name="20 % - Accent5 10 3 5 2" xfId="47526" xr:uid="{00000000-0005-0000-0000-0000813E0000}"/>
    <cellStyle name="20 % - Accent5 10 3 6" xfId="29742" xr:uid="{00000000-0005-0000-0000-0000823E0000}"/>
    <cellStyle name="20 % - Accent5 10 4" xfId="2227" xr:uid="{00000000-0005-0000-0000-0000833E0000}"/>
    <cellStyle name="20 % - Accent5 10 4 2" xfId="5783" xr:uid="{00000000-0005-0000-0000-0000843E0000}"/>
    <cellStyle name="20 % - Accent5 10 4 2 2" xfId="14501" xr:uid="{00000000-0005-0000-0000-0000853E0000}"/>
    <cellStyle name="20 % - Accent5 10 4 2 2 2" xfId="24733" xr:uid="{00000000-0005-0000-0000-0000863E0000}"/>
    <cellStyle name="20 % - Accent5 10 4 2 2 2 2" xfId="52645" xr:uid="{00000000-0005-0000-0000-0000873E0000}"/>
    <cellStyle name="20 % - Accent5 10 4 2 2 3" xfId="42413" xr:uid="{00000000-0005-0000-0000-0000883E0000}"/>
    <cellStyle name="20 % - Accent5 10 4 2 3" xfId="9385" xr:uid="{00000000-0005-0000-0000-0000893E0000}"/>
    <cellStyle name="20 % - Accent5 10 4 2 3 2" xfId="37297" xr:uid="{00000000-0005-0000-0000-00008A3E0000}"/>
    <cellStyle name="20 % - Accent5 10 4 2 4" xfId="19617" xr:uid="{00000000-0005-0000-0000-00008B3E0000}"/>
    <cellStyle name="20 % - Accent5 10 4 2 4 2" xfId="47529" xr:uid="{00000000-0005-0000-0000-00008C3E0000}"/>
    <cellStyle name="20 % - Accent5 10 4 2 5" xfId="33704" xr:uid="{00000000-0005-0000-0000-00008D3E0000}"/>
    <cellStyle name="20 % - Accent5 10 4 3" xfId="14500" xr:uid="{00000000-0005-0000-0000-00008E3E0000}"/>
    <cellStyle name="20 % - Accent5 10 4 3 2" xfId="24732" xr:uid="{00000000-0005-0000-0000-00008F3E0000}"/>
    <cellStyle name="20 % - Accent5 10 4 3 2 2" xfId="52644" xr:uid="{00000000-0005-0000-0000-0000903E0000}"/>
    <cellStyle name="20 % - Accent5 10 4 3 3" xfId="42412" xr:uid="{00000000-0005-0000-0000-0000913E0000}"/>
    <cellStyle name="20 % - Accent5 10 4 4" xfId="9384" xr:uid="{00000000-0005-0000-0000-0000923E0000}"/>
    <cellStyle name="20 % - Accent5 10 4 4 2" xfId="37296" xr:uid="{00000000-0005-0000-0000-0000933E0000}"/>
    <cellStyle name="20 % - Accent5 10 4 5" xfId="19616" xr:uid="{00000000-0005-0000-0000-0000943E0000}"/>
    <cellStyle name="20 % - Accent5 10 4 5 2" xfId="47528" xr:uid="{00000000-0005-0000-0000-0000953E0000}"/>
    <cellStyle name="20 % - Accent5 10 4 6" xfId="30148" xr:uid="{00000000-0005-0000-0000-0000963E0000}"/>
    <cellStyle name="20 % - Accent5 10 5" xfId="2927" xr:uid="{00000000-0005-0000-0000-0000973E0000}"/>
    <cellStyle name="20 % - Accent5 10 5 2" xfId="6483" xr:uid="{00000000-0005-0000-0000-0000983E0000}"/>
    <cellStyle name="20 % - Accent5 10 5 2 2" xfId="14503" xr:uid="{00000000-0005-0000-0000-0000993E0000}"/>
    <cellStyle name="20 % - Accent5 10 5 2 2 2" xfId="24735" xr:uid="{00000000-0005-0000-0000-00009A3E0000}"/>
    <cellStyle name="20 % - Accent5 10 5 2 2 2 2" xfId="52647" xr:uid="{00000000-0005-0000-0000-00009B3E0000}"/>
    <cellStyle name="20 % - Accent5 10 5 2 2 3" xfId="42415" xr:uid="{00000000-0005-0000-0000-00009C3E0000}"/>
    <cellStyle name="20 % - Accent5 10 5 2 3" xfId="9387" xr:uid="{00000000-0005-0000-0000-00009D3E0000}"/>
    <cellStyle name="20 % - Accent5 10 5 2 3 2" xfId="37299" xr:uid="{00000000-0005-0000-0000-00009E3E0000}"/>
    <cellStyle name="20 % - Accent5 10 5 2 4" xfId="19619" xr:uid="{00000000-0005-0000-0000-00009F3E0000}"/>
    <cellStyle name="20 % - Accent5 10 5 2 4 2" xfId="47531" xr:uid="{00000000-0005-0000-0000-0000A03E0000}"/>
    <cellStyle name="20 % - Accent5 10 5 2 5" xfId="34404" xr:uid="{00000000-0005-0000-0000-0000A13E0000}"/>
    <cellStyle name="20 % - Accent5 10 5 3" xfId="14502" xr:uid="{00000000-0005-0000-0000-0000A23E0000}"/>
    <cellStyle name="20 % - Accent5 10 5 3 2" xfId="24734" xr:uid="{00000000-0005-0000-0000-0000A33E0000}"/>
    <cellStyle name="20 % - Accent5 10 5 3 2 2" xfId="52646" xr:uid="{00000000-0005-0000-0000-0000A43E0000}"/>
    <cellStyle name="20 % - Accent5 10 5 3 3" xfId="42414" xr:uid="{00000000-0005-0000-0000-0000A53E0000}"/>
    <cellStyle name="20 % - Accent5 10 5 4" xfId="9386" xr:uid="{00000000-0005-0000-0000-0000A63E0000}"/>
    <cellStyle name="20 % - Accent5 10 5 4 2" xfId="37298" xr:uid="{00000000-0005-0000-0000-0000A73E0000}"/>
    <cellStyle name="20 % - Accent5 10 5 5" xfId="19618" xr:uid="{00000000-0005-0000-0000-0000A83E0000}"/>
    <cellStyle name="20 % - Accent5 10 5 5 2" xfId="47530" xr:uid="{00000000-0005-0000-0000-0000A93E0000}"/>
    <cellStyle name="20 % - Accent5 10 5 6" xfId="30848" xr:uid="{00000000-0005-0000-0000-0000AA3E0000}"/>
    <cellStyle name="20 % - Accent5 10 6" xfId="869" xr:uid="{00000000-0005-0000-0000-0000AB3E0000}"/>
    <cellStyle name="20 % - Accent5 10 6 2" xfId="4425" xr:uid="{00000000-0005-0000-0000-0000AC3E0000}"/>
    <cellStyle name="20 % - Accent5 10 6 2 2" xfId="14505" xr:uid="{00000000-0005-0000-0000-0000AD3E0000}"/>
    <cellStyle name="20 % - Accent5 10 6 2 2 2" xfId="24737" xr:uid="{00000000-0005-0000-0000-0000AE3E0000}"/>
    <cellStyle name="20 % - Accent5 10 6 2 2 2 2" xfId="52649" xr:uid="{00000000-0005-0000-0000-0000AF3E0000}"/>
    <cellStyle name="20 % - Accent5 10 6 2 2 3" xfId="42417" xr:uid="{00000000-0005-0000-0000-0000B03E0000}"/>
    <cellStyle name="20 % - Accent5 10 6 2 3" xfId="9389" xr:uid="{00000000-0005-0000-0000-0000B13E0000}"/>
    <cellStyle name="20 % - Accent5 10 6 2 3 2" xfId="37301" xr:uid="{00000000-0005-0000-0000-0000B23E0000}"/>
    <cellStyle name="20 % - Accent5 10 6 2 4" xfId="19621" xr:uid="{00000000-0005-0000-0000-0000B33E0000}"/>
    <cellStyle name="20 % - Accent5 10 6 2 4 2" xfId="47533" xr:uid="{00000000-0005-0000-0000-0000B43E0000}"/>
    <cellStyle name="20 % - Accent5 10 6 2 5" xfId="32346" xr:uid="{00000000-0005-0000-0000-0000B53E0000}"/>
    <cellStyle name="20 % - Accent5 10 6 3" xfId="14504" xr:uid="{00000000-0005-0000-0000-0000B63E0000}"/>
    <cellStyle name="20 % - Accent5 10 6 3 2" xfId="24736" xr:uid="{00000000-0005-0000-0000-0000B73E0000}"/>
    <cellStyle name="20 % - Accent5 10 6 3 2 2" xfId="52648" xr:uid="{00000000-0005-0000-0000-0000B83E0000}"/>
    <cellStyle name="20 % - Accent5 10 6 3 3" xfId="42416" xr:uid="{00000000-0005-0000-0000-0000B93E0000}"/>
    <cellStyle name="20 % - Accent5 10 6 4" xfId="9388" xr:uid="{00000000-0005-0000-0000-0000BA3E0000}"/>
    <cellStyle name="20 % - Accent5 10 6 4 2" xfId="37300" xr:uid="{00000000-0005-0000-0000-0000BB3E0000}"/>
    <cellStyle name="20 % - Accent5 10 6 5" xfId="19620" xr:uid="{00000000-0005-0000-0000-0000BC3E0000}"/>
    <cellStyle name="20 % - Accent5 10 6 5 2" xfId="47532" xr:uid="{00000000-0005-0000-0000-0000BD3E0000}"/>
    <cellStyle name="20 % - Accent5 10 6 6" xfId="28790" xr:uid="{00000000-0005-0000-0000-0000BE3E0000}"/>
    <cellStyle name="20 % - Accent5 10 7" xfId="3641" xr:uid="{00000000-0005-0000-0000-0000BF3E0000}"/>
    <cellStyle name="20 % - Accent5 10 7 2" xfId="14506" xr:uid="{00000000-0005-0000-0000-0000C03E0000}"/>
    <cellStyle name="20 % - Accent5 10 7 2 2" xfId="24738" xr:uid="{00000000-0005-0000-0000-0000C13E0000}"/>
    <cellStyle name="20 % - Accent5 10 7 2 2 2" xfId="52650" xr:uid="{00000000-0005-0000-0000-0000C23E0000}"/>
    <cellStyle name="20 % - Accent5 10 7 2 3" xfId="42418" xr:uid="{00000000-0005-0000-0000-0000C33E0000}"/>
    <cellStyle name="20 % - Accent5 10 7 3" xfId="9390" xr:uid="{00000000-0005-0000-0000-0000C43E0000}"/>
    <cellStyle name="20 % - Accent5 10 7 3 2" xfId="37302" xr:uid="{00000000-0005-0000-0000-0000C53E0000}"/>
    <cellStyle name="20 % - Accent5 10 7 4" xfId="19622" xr:uid="{00000000-0005-0000-0000-0000C63E0000}"/>
    <cellStyle name="20 % - Accent5 10 7 4 2" xfId="47534" xr:uid="{00000000-0005-0000-0000-0000C73E0000}"/>
    <cellStyle name="20 % - Accent5 10 7 5" xfId="31562" xr:uid="{00000000-0005-0000-0000-0000C83E0000}"/>
    <cellStyle name="20 % - Accent5 10 8" xfId="7423" xr:uid="{00000000-0005-0000-0000-0000C93E0000}"/>
    <cellStyle name="20 % - Accent5 10 8 2" xfId="14507" xr:uid="{00000000-0005-0000-0000-0000CA3E0000}"/>
    <cellStyle name="20 % - Accent5 10 8 2 2" xfId="24739" xr:uid="{00000000-0005-0000-0000-0000CB3E0000}"/>
    <cellStyle name="20 % - Accent5 10 8 2 2 2" xfId="52651" xr:uid="{00000000-0005-0000-0000-0000CC3E0000}"/>
    <cellStyle name="20 % - Accent5 10 8 2 3" xfId="42419" xr:uid="{00000000-0005-0000-0000-0000CD3E0000}"/>
    <cellStyle name="20 % - Accent5 10 8 3" xfId="9391" xr:uid="{00000000-0005-0000-0000-0000CE3E0000}"/>
    <cellStyle name="20 % - Accent5 10 8 3 2" xfId="37303" xr:uid="{00000000-0005-0000-0000-0000CF3E0000}"/>
    <cellStyle name="20 % - Accent5 10 8 4" xfId="19623" xr:uid="{00000000-0005-0000-0000-0000D03E0000}"/>
    <cellStyle name="20 % - Accent5 10 8 4 2" xfId="47535" xr:uid="{00000000-0005-0000-0000-0000D13E0000}"/>
    <cellStyle name="20 % - Accent5 10 8 5" xfId="35344" xr:uid="{00000000-0005-0000-0000-0000D23E0000}"/>
    <cellStyle name="20 % - Accent5 10 9" xfId="7958" xr:uid="{00000000-0005-0000-0000-0000D33E0000}"/>
    <cellStyle name="20 % - Accent5 10 9 2" xfId="13074" xr:uid="{00000000-0005-0000-0000-0000D43E0000}"/>
    <cellStyle name="20 % - Accent5 10 9 2 2" xfId="23306" xr:uid="{00000000-0005-0000-0000-0000D53E0000}"/>
    <cellStyle name="20 % - Accent5 10 9 2 2 2" xfId="51218" xr:uid="{00000000-0005-0000-0000-0000D63E0000}"/>
    <cellStyle name="20 % - Accent5 10 9 2 3" xfId="40986" xr:uid="{00000000-0005-0000-0000-0000D73E0000}"/>
    <cellStyle name="20 % - Accent5 10 9 3" xfId="18190" xr:uid="{00000000-0005-0000-0000-0000D83E0000}"/>
    <cellStyle name="20 % - Accent5 10 9 3 2" xfId="46102" xr:uid="{00000000-0005-0000-0000-0000D93E0000}"/>
    <cellStyle name="20 % - Accent5 10 9 4" xfId="35870" xr:uid="{00000000-0005-0000-0000-0000DA3E0000}"/>
    <cellStyle name="20 % - Accent5 11" xfId="353" xr:uid="{00000000-0005-0000-0000-0000DB3E0000}"/>
    <cellStyle name="20 % - Accent5 11 10" xfId="18000" xr:uid="{00000000-0005-0000-0000-0000DC3E0000}"/>
    <cellStyle name="20 % - Accent5 11 10 2" xfId="45912" xr:uid="{00000000-0005-0000-0000-0000DD3E0000}"/>
    <cellStyle name="20 % - Accent5 11 11" xfId="28274" xr:uid="{00000000-0005-0000-0000-0000DE3E0000}"/>
    <cellStyle name="20 % - Accent5 11 2" xfId="1683" xr:uid="{00000000-0005-0000-0000-0000DF3E0000}"/>
    <cellStyle name="20 % - Accent5 11 2 2" xfId="5239" xr:uid="{00000000-0005-0000-0000-0000E03E0000}"/>
    <cellStyle name="20 % - Accent5 11 2 2 2" xfId="14509" xr:uid="{00000000-0005-0000-0000-0000E13E0000}"/>
    <cellStyle name="20 % - Accent5 11 2 2 2 2" xfId="24741" xr:uid="{00000000-0005-0000-0000-0000E23E0000}"/>
    <cellStyle name="20 % - Accent5 11 2 2 2 2 2" xfId="52653" xr:uid="{00000000-0005-0000-0000-0000E33E0000}"/>
    <cellStyle name="20 % - Accent5 11 2 2 2 3" xfId="42421" xr:uid="{00000000-0005-0000-0000-0000E43E0000}"/>
    <cellStyle name="20 % - Accent5 11 2 2 3" xfId="9393" xr:uid="{00000000-0005-0000-0000-0000E53E0000}"/>
    <cellStyle name="20 % - Accent5 11 2 2 3 2" xfId="37305" xr:uid="{00000000-0005-0000-0000-0000E63E0000}"/>
    <cellStyle name="20 % - Accent5 11 2 2 4" xfId="19625" xr:uid="{00000000-0005-0000-0000-0000E73E0000}"/>
    <cellStyle name="20 % - Accent5 11 2 2 4 2" xfId="47537" xr:uid="{00000000-0005-0000-0000-0000E83E0000}"/>
    <cellStyle name="20 % - Accent5 11 2 2 5" xfId="33160" xr:uid="{00000000-0005-0000-0000-0000E93E0000}"/>
    <cellStyle name="20 % - Accent5 11 2 3" xfId="14508" xr:uid="{00000000-0005-0000-0000-0000EA3E0000}"/>
    <cellStyle name="20 % - Accent5 11 2 3 2" xfId="24740" xr:uid="{00000000-0005-0000-0000-0000EB3E0000}"/>
    <cellStyle name="20 % - Accent5 11 2 3 2 2" xfId="52652" xr:uid="{00000000-0005-0000-0000-0000EC3E0000}"/>
    <cellStyle name="20 % - Accent5 11 2 3 3" xfId="42420" xr:uid="{00000000-0005-0000-0000-0000ED3E0000}"/>
    <cellStyle name="20 % - Accent5 11 2 4" xfId="9392" xr:uid="{00000000-0005-0000-0000-0000EE3E0000}"/>
    <cellStyle name="20 % - Accent5 11 2 4 2" xfId="37304" xr:uid="{00000000-0005-0000-0000-0000EF3E0000}"/>
    <cellStyle name="20 % - Accent5 11 2 5" xfId="19624" xr:uid="{00000000-0005-0000-0000-0000F03E0000}"/>
    <cellStyle name="20 % - Accent5 11 2 5 2" xfId="47536" xr:uid="{00000000-0005-0000-0000-0000F13E0000}"/>
    <cellStyle name="20 % - Accent5 11 2 6" xfId="29604" xr:uid="{00000000-0005-0000-0000-0000F23E0000}"/>
    <cellStyle name="20 % - Accent5 11 3" xfId="2089" xr:uid="{00000000-0005-0000-0000-0000F33E0000}"/>
    <cellStyle name="20 % - Accent5 11 3 2" xfId="5645" xr:uid="{00000000-0005-0000-0000-0000F43E0000}"/>
    <cellStyle name="20 % - Accent5 11 3 2 2" xfId="14511" xr:uid="{00000000-0005-0000-0000-0000F53E0000}"/>
    <cellStyle name="20 % - Accent5 11 3 2 2 2" xfId="24743" xr:uid="{00000000-0005-0000-0000-0000F63E0000}"/>
    <cellStyle name="20 % - Accent5 11 3 2 2 2 2" xfId="52655" xr:uid="{00000000-0005-0000-0000-0000F73E0000}"/>
    <cellStyle name="20 % - Accent5 11 3 2 2 3" xfId="42423" xr:uid="{00000000-0005-0000-0000-0000F83E0000}"/>
    <cellStyle name="20 % - Accent5 11 3 2 3" xfId="9395" xr:uid="{00000000-0005-0000-0000-0000F93E0000}"/>
    <cellStyle name="20 % - Accent5 11 3 2 3 2" xfId="37307" xr:uid="{00000000-0005-0000-0000-0000FA3E0000}"/>
    <cellStyle name="20 % - Accent5 11 3 2 4" xfId="19627" xr:uid="{00000000-0005-0000-0000-0000FB3E0000}"/>
    <cellStyle name="20 % - Accent5 11 3 2 4 2" xfId="47539" xr:uid="{00000000-0005-0000-0000-0000FC3E0000}"/>
    <cellStyle name="20 % - Accent5 11 3 2 5" xfId="33566" xr:uid="{00000000-0005-0000-0000-0000FD3E0000}"/>
    <cellStyle name="20 % - Accent5 11 3 3" xfId="14510" xr:uid="{00000000-0005-0000-0000-0000FE3E0000}"/>
    <cellStyle name="20 % - Accent5 11 3 3 2" xfId="24742" xr:uid="{00000000-0005-0000-0000-0000FF3E0000}"/>
    <cellStyle name="20 % - Accent5 11 3 3 2 2" xfId="52654" xr:uid="{00000000-0005-0000-0000-0000003F0000}"/>
    <cellStyle name="20 % - Accent5 11 3 3 3" xfId="42422" xr:uid="{00000000-0005-0000-0000-0000013F0000}"/>
    <cellStyle name="20 % - Accent5 11 3 4" xfId="9394" xr:uid="{00000000-0005-0000-0000-0000023F0000}"/>
    <cellStyle name="20 % - Accent5 11 3 4 2" xfId="37306" xr:uid="{00000000-0005-0000-0000-0000033F0000}"/>
    <cellStyle name="20 % - Accent5 11 3 5" xfId="19626" xr:uid="{00000000-0005-0000-0000-0000043F0000}"/>
    <cellStyle name="20 % - Accent5 11 3 5 2" xfId="47538" xr:uid="{00000000-0005-0000-0000-0000053F0000}"/>
    <cellStyle name="20 % - Accent5 11 3 6" xfId="30010" xr:uid="{00000000-0005-0000-0000-0000063F0000}"/>
    <cellStyle name="20 % - Accent5 11 4" xfId="2495" xr:uid="{00000000-0005-0000-0000-0000073F0000}"/>
    <cellStyle name="20 % - Accent5 11 4 2" xfId="6051" xr:uid="{00000000-0005-0000-0000-0000083F0000}"/>
    <cellStyle name="20 % - Accent5 11 4 2 2" xfId="14513" xr:uid="{00000000-0005-0000-0000-0000093F0000}"/>
    <cellStyle name="20 % - Accent5 11 4 2 2 2" xfId="24745" xr:uid="{00000000-0005-0000-0000-00000A3F0000}"/>
    <cellStyle name="20 % - Accent5 11 4 2 2 2 2" xfId="52657" xr:uid="{00000000-0005-0000-0000-00000B3F0000}"/>
    <cellStyle name="20 % - Accent5 11 4 2 2 3" xfId="42425" xr:uid="{00000000-0005-0000-0000-00000C3F0000}"/>
    <cellStyle name="20 % - Accent5 11 4 2 3" xfId="9397" xr:uid="{00000000-0005-0000-0000-00000D3F0000}"/>
    <cellStyle name="20 % - Accent5 11 4 2 3 2" xfId="37309" xr:uid="{00000000-0005-0000-0000-00000E3F0000}"/>
    <cellStyle name="20 % - Accent5 11 4 2 4" xfId="19629" xr:uid="{00000000-0005-0000-0000-00000F3F0000}"/>
    <cellStyle name="20 % - Accent5 11 4 2 4 2" xfId="47541" xr:uid="{00000000-0005-0000-0000-0000103F0000}"/>
    <cellStyle name="20 % - Accent5 11 4 2 5" xfId="33972" xr:uid="{00000000-0005-0000-0000-0000113F0000}"/>
    <cellStyle name="20 % - Accent5 11 4 3" xfId="14512" xr:uid="{00000000-0005-0000-0000-0000123F0000}"/>
    <cellStyle name="20 % - Accent5 11 4 3 2" xfId="24744" xr:uid="{00000000-0005-0000-0000-0000133F0000}"/>
    <cellStyle name="20 % - Accent5 11 4 3 2 2" xfId="52656" xr:uid="{00000000-0005-0000-0000-0000143F0000}"/>
    <cellStyle name="20 % - Accent5 11 4 3 3" xfId="42424" xr:uid="{00000000-0005-0000-0000-0000153F0000}"/>
    <cellStyle name="20 % - Accent5 11 4 4" xfId="9396" xr:uid="{00000000-0005-0000-0000-0000163F0000}"/>
    <cellStyle name="20 % - Accent5 11 4 4 2" xfId="37308" xr:uid="{00000000-0005-0000-0000-0000173F0000}"/>
    <cellStyle name="20 % - Accent5 11 4 5" xfId="19628" xr:uid="{00000000-0005-0000-0000-0000183F0000}"/>
    <cellStyle name="20 % - Accent5 11 4 5 2" xfId="47540" xr:uid="{00000000-0005-0000-0000-0000193F0000}"/>
    <cellStyle name="20 % - Accent5 11 4 6" xfId="30416" xr:uid="{00000000-0005-0000-0000-00001A3F0000}"/>
    <cellStyle name="20 % - Accent5 11 5" xfId="3195" xr:uid="{00000000-0005-0000-0000-00001B3F0000}"/>
    <cellStyle name="20 % - Accent5 11 5 2" xfId="6751" xr:uid="{00000000-0005-0000-0000-00001C3F0000}"/>
    <cellStyle name="20 % - Accent5 11 5 2 2" xfId="14514" xr:uid="{00000000-0005-0000-0000-00001D3F0000}"/>
    <cellStyle name="20 % - Accent5 11 5 2 2 2" xfId="42426" xr:uid="{00000000-0005-0000-0000-00001E3F0000}"/>
    <cellStyle name="20 % - Accent5 11 5 2 3" xfId="24746" xr:uid="{00000000-0005-0000-0000-00001F3F0000}"/>
    <cellStyle name="20 % - Accent5 11 5 2 3 2" xfId="52658" xr:uid="{00000000-0005-0000-0000-0000203F0000}"/>
    <cellStyle name="20 % - Accent5 11 5 2 4" xfId="34672" xr:uid="{00000000-0005-0000-0000-0000213F0000}"/>
    <cellStyle name="20 % - Accent5 11 5 3" xfId="9398" xr:uid="{00000000-0005-0000-0000-0000223F0000}"/>
    <cellStyle name="20 % - Accent5 11 5 3 2" xfId="37310" xr:uid="{00000000-0005-0000-0000-0000233F0000}"/>
    <cellStyle name="20 % - Accent5 11 5 4" xfId="19630" xr:uid="{00000000-0005-0000-0000-0000243F0000}"/>
    <cellStyle name="20 % - Accent5 11 5 4 2" xfId="47542" xr:uid="{00000000-0005-0000-0000-0000253F0000}"/>
    <cellStyle name="20 % - Accent5 11 5 5" xfId="31116" xr:uid="{00000000-0005-0000-0000-0000263F0000}"/>
    <cellStyle name="20 % - Accent5 11 6" xfId="1137" xr:uid="{00000000-0005-0000-0000-0000273F0000}"/>
    <cellStyle name="20 % - Accent5 11 6 2" xfId="4693" xr:uid="{00000000-0005-0000-0000-0000283F0000}"/>
    <cellStyle name="20 % - Accent5 11 6 2 2" xfId="14515" xr:uid="{00000000-0005-0000-0000-0000293F0000}"/>
    <cellStyle name="20 % - Accent5 11 6 2 2 2" xfId="42427" xr:uid="{00000000-0005-0000-0000-00002A3F0000}"/>
    <cellStyle name="20 % - Accent5 11 6 2 3" xfId="24747" xr:uid="{00000000-0005-0000-0000-00002B3F0000}"/>
    <cellStyle name="20 % - Accent5 11 6 2 3 2" xfId="52659" xr:uid="{00000000-0005-0000-0000-00002C3F0000}"/>
    <cellStyle name="20 % - Accent5 11 6 2 4" xfId="32614" xr:uid="{00000000-0005-0000-0000-00002D3F0000}"/>
    <cellStyle name="20 % - Accent5 11 6 3" xfId="9399" xr:uid="{00000000-0005-0000-0000-00002E3F0000}"/>
    <cellStyle name="20 % - Accent5 11 6 3 2" xfId="37311" xr:uid="{00000000-0005-0000-0000-00002F3F0000}"/>
    <cellStyle name="20 % - Accent5 11 6 4" xfId="19631" xr:uid="{00000000-0005-0000-0000-0000303F0000}"/>
    <cellStyle name="20 % - Accent5 11 6 4 2" xfId="47543" xr:uid="{00000000-0005-0000-0000-0000313F0000}"/>
    <cellStyle name="20 % - Accent5 11 6 5" xfId="29058" xr:uid="{00000000-0005-0000-0000-0000323F0000}"/>
    <cellStyle name="20 % - Accent5 11 7" xfId="3909" xr:uid="{00000000-0005-0000-0000-0000333F0000}"/>
    <cellStyle name="20 % - Accent5 11 7 2" xfId="13075" xr:uid="{00000000-0005-0000-0000-0000343F0000}"/>
    <cellStyle name="20 % - Accent5 11 7 2 2" xfId="23307" xr:uid="{00000000-0005-0000-0000-0000353F0000}"/>
    <cellStyle name="20 % - Accent5 11 7 2 2 2" xfId="51219" xr:uid="{00000000-0005-0000-0000-0000363F0000}"/>
    <cellStyle name="20 % - Accent5 11 7 2 3" xfId="40987" xr:uid="{00000000-0005-0000-0000-0000373F0000}"/>
    <cellStyle name="20 % - Accent5 11 7 3" xfId="7959" xr:uid="{00000000-0005-0000-0000-0000383F0000}"/>
    <cellStyle name="20 % - Accent5 11 7 3 2" xfId="35871" xr:uid="{00000000-0005-0000-0000-0000393F0000}"/>
    <cellStyle name="20 % - Accent5 11 7 4" xfId="18191" xr:uid="{00000000-0005-0000-0000-00003A3F0000}"/>
    <cellStyle name="20 % - Accent5 11 7 4 2" xfId="46103" xr:uid="{00000000-0005-0000-0000-00003B3F0000}"/>
    <cellStyle name="20 % - Accent5 11 7 5" xfId="31830" xr:uid="{00000000-0005-0000-0000-00003C3F0000}"/>
    <cellStyle name="20 % - Accent5 11 8" xfId="7437" xr:uid="{00000000-0005-0000-0000-00003D3F0000}"/>
    <cellStyle name="20 % - Accent5 11 8 2" xfId="12884" xr:uid="{00000000-0005-0000-0000-00003E3F0000}"/>
    <cellStyle name="20 % - Accent5 11 8 2 2" xfId="40796" xr:uid="{00000000-0005-0000-0000-00003F3F0000}"/>
    <cellStyle name="20 % - Accent5 11 8 3" xfId="23116" xr:uid="{00000000-0005-0000-0000-0000403F0000}"/>
    <cellStyle name="20 % - Accent5 11 8 3 2" xfId="51028" xr:uid="{00000000-0005-0000-0000-0000413F0000}"/>
    <cellStyle name="20 % - Accent5 11 8 4" xfId="35358" xr:uid="{00000000-0005-0000-0000-0000423F0000}"/>
    <cellStyle name="20 % - Accent5 11 9" xfId="7763" xr:uid="{00000000-0005-0000-0000-0000433F0000}"/>
    <cellStyle name="20 % - Accent5 11 9 2" xfId="35680" xr:uid="{00000000-0005-0000-0000-0000443F0000}"/>
    <cellStyle name="20 % - Accent5 12" xfId="367" xr:uid="{00000000-0005-0000-0000-0000453F0000}"/>
    <cellStyle name="20 % - Accent5 12 10" xfId="18014" xr:uid="{00000000-0005-0000-0000-0000463F0000}"/>
    <cellStyle name="20 % - Accent5 12 10 2" xfId="45926" xr:uid="{00000000-0005-0000-0000-0000473F0000}"/>
    <cellStyle name="20 % - Accent5 12 11" xfId="28288" xr:uid="{00000000-0005-0000-0000-0000483F0000}"/>
    <cellStyle name="20 % - Accent5 12 2" xfId="1697" xr:uid="{00000000-0005-0000-0000-0000493F0000}"/>
    <cellStyle name="20 % - Accent5 12 2 2" xfId="5253" xr:uid="{00000000-0005-0000-0000-00004A3F0000}"/>
    <cellStyle name="20 % - Accent5 12 2 2 2" xfId="14517" xr:uid="{00000000-0005-0000-0000-00004B3F0000}"/>
    <cellStyle name="20 % - Accent5 12 2 2 2 2" xfId="24749" xr:uid="{00000000-0005-0000-0000-00004C3F0000}"/>
    <cellStyle name="20 % - Accent5 12 2 2 2 2 2" xfId="52661" xr:uid="{00000000-0005-0000-0000-00004D3F0000}"/>
    <cellStyle name="20 % - Accent5 12 2 2 2 3" xfId="42429" xr:uid="{00000000-0005-0000-0000-00004E3F0000}"/>
    <cellStyle name="20 % - Accent5 12 2 2 3" xfId="9401" xr:uid="{00000000-0005-0000-0000-00004F3F0000}"/>
    <cellStyle name="20 % - Accent5 12 2 2 3 2" xfId="37313" xr:uid="{00000000-0005-0000-0000-0000503F0000}"/>
    <cellStyle name="20 % - Accent5 12 2 2 4" xfId="19633" xr:uid="{00000000-0005-0000-0000-0000513F0000}"/>
    <cellStyle name="20 % - Accent5 12 2 2 4 2" xfId="47545" xr:uid="{00000000-0005-0000-0000-0000523F0000}"/>
    <cellStyle name="20 % - Accent5 12 2 2 5" xfId="33174" xr:uid="{00000000-0005-0000-0000-0000533F0000}"/>
    <cellStyle name="20 % - Accent5 12 2 3" xfId="14516" xr:uid="{00000000-0005-0000-0000-0000543F0000}"/>
    <cellStyle name="20 % - Accent5 12 2 3 2" xfId="24748" xr:uid="{00000000-0005-0000-0000-0000553F0000}"/>
    <cellStyle name="20 % - Accent5 12 2 3 2 2" xfId="52660" xr:uid="{00000000-0005-0000-0000-0000563F0000}"/>
    <cellStyle name="20 % - Accent5 12 2 3 3" xfId="42428" xr:uid="{00000000-0005-0000-0000-0000573F0000}"/>
    <cellStyle name="20 % - Accent5 12 2 4" xfId="9400" xr:uid="{00000000-0005-0000-0000-0000583F0000}"/>
    <cellStyle name="20 % - Accent5 12 2 4 2" xfId="37312" xr:uid="{00000000-0005-0000-0000-0000593F0000}"/>
    <cellStyle name="20 % - Accent5 12 2 5" xfId="19632" xr:uid="{00000000-0005-0000-0000-00005A3F0000}"/>
    <cellStyle name="20 % - Accent5 12 2 5 2" xfId="47544" xr:uid="{00000000-0005-0000-0000-00005B3F0000}"/>
    <cellStyle name="20 % - Accent5 12 2 6" xfId="29618" xr:uid="{00000000-0005-0000-0000-00005C3F0000}"/>
    <cellStyle name="20 % - Accent5 12 3" xfId="2103" xr:uid="{00000000-0005-0000-0000-00005D3F0000}"/>
    <cellStyle name="20 % - Accent5 12 3 2" xfId="5659" xr:uid="{00000000-0005-0000-0000-00005E3F0000}"/>
    <cellStyle name="20 % - Accent5 12 3 2 2" xfId="14518" xr:uid="{00000000-0005-0000-0000-00005F3F0000}"/>
    <cellStyle name="20 % - Accent5 12 3 2 2 2" xfId="42430" xr:uid="{00000000-0005-0000-0000-0000603F0000}"/>
    <cellStyle name="20 % - Accent5 12 3 2 3" xfId="24750" xr:uid="{00000000-0005-0000-0000-0000613F0000}"/>
    <cellStyle name="20 % - Accent5 12 3 2 3 2" xfId="52662" xr:uid="{00000000-0005-0000-0000-0000623F0000}"/>
    <cellStyle name="20 % - Accent5 12 3 2 4" xfId="33580" xr:uid="{00000000-0005-0000-0000-0000633F0000}"/>
    <cellStyle name="20 % - Accent5 12 3 3" xfId="9402" xr:uid="{00000000-0005-0000-0000-0000643F0000}"/>
    <cellStyle name="20 % - Accent5 12 3 3 2" xfId="37314" xr:uid="{00000000-0005-0000-0000-0000653F0000}"/>
    <cellStyle name="20 % - Accent5 12 3 4" xfId="19634" xr:uid="{00000000-0005-0000-0000-0000663F0000}"/>
    <cellStyle name="20 % - Accent5 12 3 4 2" xfId="47546" xr:uid="{00000000-0005-0000-0000-0000673F0000}"/>
    <cellStyle name="20 % - Accent5 12 3 5" xfId="30024" xr:uid="{00000000-0005-0000-0000-0000683F0000}"/>
    <cellStyle name="20 % - Accent5 12 4" xfId="2509" xr:uid="{00000000-0005-0000-0000-0000693F0000}"/>
    <cellStyle name="20 % - Accent5 12 4 2" xfId="6065" xr:uid="{00000000-0005-0000-0000-00006A3F0000}"/>
    <cellStyle name="20 % - Accent5 12 4 2 2" xfId="14519" xr:uid="{00000000-0005-0000-0000-00006B3F0000}"/>
    <cellStyle name="20 % - Accent5 12 4 2 2 2" xfId="42431" xr:uid="{00000000-0005-0000-0000-00006C3F0000}"/>
    <cellStyle name="20 % - Accent5 12 4 2 3" xfId="24751" xr:uid="{00000000-0005-0000-0000-00006D3F0000}"/>
    <cellStyle name="20 % - Accent5 12 4 2 3 2" xfId="52663" xr:uid="{00000000-0005-0000-0000-00006E3F0000}"/>
    <cellStyle name="20 % - Accent5 12 4 2 4" xfId="33986" xr:uid="{00000000-0005-0000-0000-00006F3F0000}"/>
    <cellStyle name="20 % - Accent5 12 4 3" xfId="9403" xr:uid="{00000000-0005-0000-0000-0000703F0000}"/>
    <cellStyle name="20 % - Accent5 12 4 3 2" xfId="37315" xr:uid="{00000000-0005-0000-0000-0000713F0000}"/>
    <cellStyle name="20 % - Accent5 12 4 4" xfId="19635" xr:uid="{00000000-0005-0000-0000-0000723F0000}"/>
    <cellStyle name="20 % - Accent5 12 4 4 2" xfId="47547" xr:uid="{00000000-0005-0000-0000-0000733F0000}"/>
    <cellStyle name="20 % - Accent5 12 4 5" xfId="30430" xr:uid="{00000000-0005-0000-0000-0000743F0000}"/>
    <cellStyle name="20 % - Accent5 12 5" xfId="3209" xr:uid="{00000000-0005-0000-0000-0000753F0000}"/>
    <cellStyle name="20 % - Accent5 12 5 2" xfId="6765" xr:uid="{00000000-0005-0000-0000-0000763F0000}"/>
    <cellStyle name="20 % - Accent5 12 5 2 2" xfId="13076" xr:uid="{00000000-0005-0000-0000-0000773F0000}"/>
    <cellStyle name="20 % - Accent5 12 5 2 2 2" xfId="40988" xr:uid="{00000000-0005-0000-0000-0000783F0000}"/>
    <cellStyle name="20 % - Accent5 12 5 2 3" xfId="23308" xr:uid="{00000000-0005-0000-0000-0000793F0000}"/>
    <cellStyle name="20 % - Accent5 12 5 2 3 2" xfId="51220" xr:uid="{00000000-0005-0000-0000-00007A3F0000}"/>
    <cellStyle name="20 % - Accent5 12 5 2 4" xfId="34686" xr:uid="{00000000-0005-0000-0000-00007B3F0000}"/>
    <cellStyle name="20 % - Accent5 12 5 3" xfId="7960" xr:uid="{00000000-0005-0000-0000-00007C3F0000}"/>
    <cellStyle name="20 % - Accent5 12 5 3 2" xfId="35872" xr:uid="{00000000-0005-0000-0000-00007D3F0000}"/>
    <cellStyle name="20 % - Accent5 12 5 4" xfId="18192" xr:uid="{00000000-0005-0000-0000-00007E3F0000}"/>
    <cellStyle name="20 % - Accent5 12 5 4 2" xfId="46104" xr:uid="{00000000-0005-0000-0000-00007F3F0000}"/>
    <cellStyle name="20 % - Accent5 12 5 5" xfId="31130" xr:uid="{00000000-0005-0000-0000-0000803F0000}"/>
    <cellStyle name="20 % - Accent5 12 6" xfId="1151" xr:uid="{00000000-0005-0000-0000-0000813F0000}"/>
    <cellStyle name="20 % - Accent5 12 6 2" xfId="4707" xr:uid="{00000000-0005-0000-0000-0000823F0000}"/>
    <cellStyle name="20 % - Accent5 12 6 2 2" xfId="32628" xr:uid="{00000000-0005-0000-0000-0000833F0000}"/>
    <cellStyle name="20 % - Accent5 12 6 3" xfId="12898" xr:uid="{00000000-0005-0000-0000-0000843F0000}"/>
    <cellStyle name="20 % - Accent5 12 6 3 2" xfId="40810" xr:uid="{00000000-0005-0000-0000-0000853F0000}"/>
    <cellStyle name="20 % - Accent5 12 6 4" xfId="23130" xr:uid="{00000000-0005-0000-0000-0000863F0000}"/>
    <cellStyle name="20 % - Accent5 12 6 4 2" xfId="51042" xr:uid="{00000000-0005-0000-0000-0000873F0000}"/>
    <cellStyle name="20 % - Accent5 12 6 5" xfId="29072" xr:uid="{00000000-0005-0000-0000-0000883F0000}"/>
    <cellStyle name="20 % - Accent5 12 7" xfId="3923" xr:uid="{00000000-0005-0000-0000-0000893F0000}"/>
    <cellStyle name="20 % - Accent5 12 7 2" xfId="31844" xr:uid="{00000000-0005-0000-0000-00008A3F0000}"/>
    <cellStyle name="20 % - Accent5 12 8" xfId="7451" xr:uid="{00000000-0005-0000-0000-00008B3F0000}"/>
    <cellStyle name="20 % - Accent5 12 8 2" xfId="35372" xr:uid="{00000000-0005-0000-0000-00008C3F0000}"/>
    <cellStyle name="20 % - Accent5 12 9" xfId="7777" xr:uid="{00000000-0005-0000-0000-00008D3F0000}"/>
    <cellStyle name="20 % - Accent5 12 9 2" xfId="35694" xr:uid="{00000000-0005-0000-0000-00008E3F0000}"/>
    <cellStyle name="20 % - Accent5 13" xfId="381" xr:uid="{00000000-0005-0000-0000-00008F3F0000}"/>
    <cellStyle name="20 % - Accent5 13 10" xfId="28302" xr:uid="{00000000-0005-0000-0000-0000903F0000}"/>
    <cellStyle name="20 % - Accent5 13 2" xfId="1711" xr:uid="{00000000-0005-0000-0000-0000913F0000}"/>
    <cellStyle name="20 % - Accent5 13 2 2" xfId="5267" xr:uid="{00000000-0005-0000-0000-0000923F0000}"/>
    <cellStyle name="20 % - Accent5 13 2 2 2" xfId="14521" xr:uid="{00000000-0005-0000-0000-0000933F0000}"/>
    <cellStyle name="20 % - Accent5 13 2 2 2 2" xfId="42433" xr:uid="{00000000-0005-0000-0000-0000943F0000}"/>
    <cellStyle name="20 % - Accent5 13 2 2 3" xfId="24753" xr:uid="{00000000-0005-0000-0000-0000953F0000}"/>
    <cellStyle name="20 % - Accent5 13 2 2 3 2" xfId="52665" xr:uid="{00000000-0005-0000-0000-0000963F0000}"/>
    <cellStyle name="20 % - Accent5 13 2 2 4" xfId="33188" xr:uid="{00000000-0005-0000-0000-0000973F0000}"/>
    <cellStyle name="20 % - Accent5 13 2 3" xfId="9405" xr:uid="{00000000-0005-0000-0000-0000983F0000}"/>
    <cellStyle name="20 % - Accent5 13 2 3 2" xfId="37317" xr:uid="{00000000-0005-0000-0000-0000993F0000}"/>
    <cellStyle name="20 % - Accent5 13 2 4" xfId="19637" xr:uid="{00000000-0005-0000-0000-00009A3F0000}"/>
    <cellStyle name="20 % - Accent5 13 2 4 2" xfId="47549" xr:uid="{00000000-0005-0000-0000-00009B3F0000}"/>
    <cellStyle name="20 % - Accent5 13 2 5" xfId="29632" xr:uid="{00000000-0005-0000-0000-00009C3F0000}"/>
    <cellStyle name="20 % - Accent5 13 3" xfId="2117" xr:uid="{00000000-0005-0000-0000-00009D3F0000}"/>
    <cellStyle name="20 % - Accent5 13 3 2" xfId="5673" xr:uid="{00000000-0005-0000-0000-00009E3F0000}"/>
    <cellStyle name="20 % - Accent5 13 3 2 2" xfId="14520" xr:uid="{00000000-0005-0000-0000-00009F3F0000}"/>
    <cellStyle name="20 % - Accent5 13 3 2 2 2" xfId="42432" xr:uid="{00000000-0005-0000-0000-0000A03F0000}"/>
    <cellStyle name="20 % - Accent5 13 3 2 3" xfId="24752" xr:uid="{00000000-0005-0000-0000-0000A13F0000}"/>
    <cellStyle name="20 % - Accent5 13 3 2 3 2" xfId="52664" xr:uid="{00000000-0005-0000-0000-0000A23F0000}"/>
    <cellStyle name="20 % - Accent5 13 3 2 4" xfId="33594" xr:uid="{00000000-0005-0000-0000-0000A33F0000}"/>
    <cellStyle name="20 % - Accent5 13 3 3" xfId="9404" xr:uid="{00000000-0005-0000-0000-0000A43F0000}"/>
    <cellStyle name="20 % - Accent5 13 3 3 2" xfId="37316" xr:uid="{00000000-0005-0000-0000-0000A53F0000}"/>
    <cellStyle name="20 % - Accent5 13 3 4" xfId="19636" xr:uid="{00000000-0005-0000-0000-0000A63F0000}"/>
    <cellStyle name="20 % - Accent5 13 3 4 2" xfId="47548" xr:uid="{00000000-0005-0000-0000-0000A73F0000}"/>
    <cellStyle name="20 % - Accent5 13 3 5" xfId="30038" xr:uid="{00000000-0005-0000-0000-0000A83F0000}"/>
    <cellStyle name="20 % - Accent5 13 4" xfId="2523" xr:uid="{00000000-0005-0000-0000-0000A93F0000}"/>
    <cellStyle name="20 % - Accent5 13 4 2" xfId="6079" xr:uid="{00000000-0005-0000-0000-0000AA3F0000}"/>
    <cellStyle name="20 % - Accent5 13 4 2 2" xfId="34000" xr:uid="{00000000-0005-0000-0000-0000AB3F0000}"/>
    <cellStyle name="20 % - Accent5 13 4 3" xfId="12912" xr:uid="{00000000-0005-0000-0000-0000AC3F0000}"/>
    <cellStyle name="20 % - Accent5 13 4 3 2" xfId="40824" xr:uid="{00000000-0005-0000-0000-0000AD3F0000}"/>
    <cellStyle name="20 % - Accent5 13 4 4" xfId="23144" xr:uid="{00000000-0005-0000-0000-0000AE3F0000}"/>
    <cellStyle name="20 % - Accent5 13 4 4 2" xfId="51056" xr:uid="{00000000-0005-0000-0000-0000AF3F0000}"/>
    <cellStyle name="20 % - Accent5 13 4 5" xfId="30444" xr:uid="{00000000-0005-0000-0000-0000B03F0000}"/>
    <cellStyle name="20 % - Accent5 13 5" xfId="3223" xr:uid="{00000000-0005-0000-0000-0000B13F0000}"/>
    <cellStyle name="20 % - Accent5 13 5 2" xfId="6779" xr:uid="{00000000-0005-0000-0000-0000B23F0000}"/>
    <cellStyle name="20 % - Accent5 13 5 2 2" xfId="34700" xr:uid="{00000000-0005-0000-0000-0000B33F0000}"/>
    <cellStyle name="20 % - Accent5 13 5 3" xfId="31144" xr:uid="{00000000-0005-0000-0000-0000B43F0000}"/>
    <cellStyle name="20 % - Accent5 13 6" xfId="1165" xr:uid="{00000000-0005-0000-0000-0000B53F0000}"/>
    <cellStyle name="20 % - Accent5 13 6 2" xfId="4721" xr:uid="{00000000-0005-0000-0000-0000B63F0000}"/>
    <cellStyle name="20 % - Accent5 13 6 2 2" xfId="32642" xr:uid="{00000000-0005-0000-0000-0000B73F0000}"/>
    <cellStyle name="20 % - Accent5 13 6 3" xfId="29086" xr:uid="{00000000-0005-0000-0000-0000B83F0000}"/>
    <cellStyle name="20 % - Accent5 13 7" xfId="3937" xr:uid="{00000000-0005-0000-0000-0000B93F0000}"/>
    <cellStyle name="20 % - Accent5 13 7 2" xfId="31858" xr:uid="{00000000-0005-0000-0000-0000BA3F0000}"/>
    <cellStyle name="20 % - Accent5 13 8" xfId="7791" xr:uid="{00000000-0005-0000-0000-0000BB3F0000}"/>
    <cellStyle name="20 % - Accent5 13 8 2" xfId="35708" xr:uid="{00000000-0005-0000-0000-0000BC3F0000}"/>
    <cellStyle name="20 % - Accent5 13 9" xfId="18028" xr:uid="{00000000-0005-0000-0000-0000BD3F0000}"/>
    <cellStyle name="20 % - Accent5 13 9 2" xfId="45940" xr:uid="{00000000-0005-0000-0000-0000BE3F0000}"/>
    <cellStyle name="20 % - Accent5 14" xfId="395" xr:uid="{00000000-0005-0000-0000-0000BF3F0000}"/>
    <cellStyle name="20 % - Accent5 14 10" xfId="28316" xr:uid="{00000000-0005-0000-0000-0000C03F0000}"/>
    <cellStyle name="20 % - Accent5 14 2" xfId="1725" xr:uid="{00000000-0005-0000-0000-0000C13F0000}"/>
    <cellStyle name="20 % - Accent5 14 2 2" xfId="5281" xr:uid="{00000000-0005-0000-0000-0000C23F0000}"/>
    <cellStyle name="20 % - Accent5 14 2 2 2" xfId="14523" xr:uid="{00000000-0005-0000-0000-0000C33F0000}"/>
    <cellStyle name="20 % - Accent5 14 2 2 2 2" xfId="42435" xr:uid="{00000000-0005-0000-0000-0000C43F0000}"/>
    <cellStyle name="20 % - Accent5 14 2 2 3" xfId="24755" xr:uid="{00000000-0005-0000-0000-0000C53F0000}"/>
    <cellStyle name="20 % - Accent5 14 2 2 3 2" xfId="52667" xr:uid="{00000000-0005-0000-0000-0000C63F0000}"/>
    <cellStyle name="20 % - Accent5 14 2 2 4" xfId="33202" xr:uid="{00000000-0005-0000-0000-0000C73F0000}"/>
    <cellStyle name="20 % - Accent5 14 2 3" xfId="9407" xr:uid="{00000000-0005-0000-0000-0000C83F0000}"/>
    <cellStyle name="20 % - Accent5 14 2 3 2" xfId="37319" xr:uid="{00000000-0005-0000-0000-0000C93F0000}"/>
    <cellStyle name="20 % - Accent5 14 2 4" xfId="19639" xr:uid="{00000000-0005-0000-0000-0000CA3F0000}"/>
    <cellStyle name="20 % - Accent5 14 2 4 2" xfId="47551" xr:uid="{00000000-0005-0000-0000-0000CB3F0000}"/>
    <cellStyle name="20 % - Accent5 14 2 5" xfId="29646" xr:uid="{00000000-0005-0000-0000-0000CC3F0000}"/>
    <cellStyle name="20 % - Accent5 14 3" xfId="2131" xr:uid="{00000000-0005-0000-0000-0000CD3F0000}"/>
    <cellStyle name="20 % - Accent5 14 3 2" xfId="5687" xr:uid="{00000000-0005-0000-0000-0000CE3F0000}"/>
    <cellStyle name="20 % - Accent5 14 3 2 2" xfId="33608" xr:uid="{00000000-0005-0000-0000-0000CF3F0000}"/>
    <cellStyle name="20 % - Accent5 14 3 3" xfId="14522" xr:uid="{00000000-0005-0000-0000-0000D03F0000}"/>
    <cellStyle name="20 % - Accent5 14 3 3 2" xfId="42434" xr:uid="{00000000-0005-0000-0000-0000D13F0000}"/>
    <cellStyle name="20 % - Accent5 14 3 4" xfId="24754" xr:uid="{00000000-0005-0000-0000-0000D23F0000}"/>
    <cellStyle name="20 % - Accent5 14 3 4 2" xfId="52666" xr:uid="{00000000-0005-0000-0000-0000D33F0000}"/>
    <cellStyle name="20 % - Accent5 14 3 5" xfId="30052" xr:uid="{00000000-0005-0000-0000-0000D43F0000}"/>
    <cellStyle name="20 % - Accent5 14 4" xfId="2537" xr:uid="{00000000-0005-0000-0000-0000D53F0000}"/>
    <cellStyle name="20 % - Accent5 14 4 2" xfId="6093" xr:uid="{00000000-0005-0000-0000-0000D63F0000}"/>
    <cellStyle name="20 % - Accent5 14 4 2 2" xfId="34014" xr:uid="{00000000-0005-0000-0000-0000D73F0000}"/>
    <cellStyle name="20 % - Accent5 14 4 3" xfId="30458" xr:uid="{00000000-0005-0000-0000-0000D83F0000}"/>
    <cellStyle name="20 % - Accent5 14 5" xfId="3237" xr:uid="{00000000-0005-0000-0000-0000D93F0000}"/>
    <cellStyle name="20 % - Accent5 14 5 2" xfId="6793" xr:uid="{00000000-0005-0000-0000-0000DA3F0000}"/>
    <cellStyle name="20 % - Accent5 14 5 2 2" xfId="34714" xr:uid="{00000000-0005-0000-0000-0000DB3F0000}"/>
    <cellStyle name="20 % - Accent5 14 5 3" xfId="31158" xr:uid="{00000000-0005-0000-0000-0000DC3F0000}"/>
    <cellStyle name="20 % - Accent5 14 6" xfId="1179" xr:uid="{00000000-0005-0000-0000-0000DD3F0000}"/>
    <cellStyle name="20 % - Accent5 14 6 2" xfId="4735" xr:uid="{00000000-0005-0000-0000-0000DE3F0000}"/>
    <cellStyle name="20 % - Accent5 14 6 2 2" xfId="32656" xr:uid="{00000000-0005-0000-0000-0000DF3F0000}"/>
    <cellStyle name="20 % - Accent5 14 6 3" xfId="29100" xr:uid="{00000000-0005-0000-0000-0000E03F0000}"/>
    <cellStyle name="20 % - Accent5 14 7" xfId="3951" xr:uid="{00000000-0005-0000-0000-0000E13F0000}"/>
    <cellStyle name="20 % - Accent5 14 7 2" xfId="31872" xr:uid="{00000000-0005-0000-0000-0000E23F0000}"/>
    <cellStyle name="20 % - Accent5 14 8" xfId="9406" xr:uid="{00000000-0005-0000-0000-0000E33F0000}"/>
    <cellStyle name="20 % - Accent5 14 8 2" xfId="37318" xr:uid="{00000000-0005-0000-0000-0000E43F0000}"/>
    <cellStyle name="20 % - Accent5 14 9" xfId="19638" xr:uid="{00000000-0005-0000-0000-0000E53F0000}"/>
    <cellStyle name="20 % - Accent5 14 9 2" xfId="47550" xr:uid="{00000000-0005-0000-0000-0000E63F0000}"/>
    <cellStyle name="20 % - Accent5 15" xfId="409" xr:uid="{00000000-0005-0000-0000-0000E73F0000}"/>
    <cellStyle name="20 % - Accent5 15 10" xfId="28330" xr:uid="{00000000-0005-0000-0000-0000E83F0000}"/>
    <cellStyle name="20 % - Accent5 15 2" xfId="1739" xr:uid="{00000000-0005-0000-0000-0000E93F0000}"/>
    <cellStyle name="20 % - Accent5 15 2 2" xfId="5295" xr:uid="{00000000-0005-0000-0000-0000EA3F0000}"/>
    <cellStyle name="20 % - Accent5 15 2 2 2" xfId="14525" xr:uid="{00000000-0005-0000-0000-0000EB3F0000}"/>
    <cellStyle name="20 % - Accent5 15 2 2 2 2" xfId="42437" xr:uid="{00000000-0005-0000-0000-0000EC3F0000}"/>
    <cellStyle name="20 % - Accent5 15 2 2 3" xfId="24757" xr:uid="{00000000-0005-0000-0000-0000ED3F0000}"/>
    <cellStyle name="20 % - Accent5 15 2 2 3 2" xfId="52669" xr:uid="{00000000-0005-0000-0000-0000EE3F0000}"/>
    <cellStyle name="20 % - Accent5 15 2 2 4" xfId="33216" xr:uid="{00000000-0005-0000-0000-0000EF3F0000}"/>
    <cellStyle name="20 % - Accent5 15 2 3" xfId="9409" xr:uid="{00000000-0005-0000-0000-0000F03F0000}"/>
    <cellStyle name="20 % - Accent5 15 2 3 2" xfId="37321" xr:uid="{00000000-0005-0000-0000-0000F13F0000}"/>
    <cellStyle name="20 % - Accent5 15 2 4" xfId="19641" xr:uid="{00000000-0005-0000-0000-0000F23F0000}"/>
    <cellStyle name="20 % - Accent5 15 2 4 2" xfId="47553" xr:uid="{00000000-0005-0000-0000-0000F33F0000}"/>
    <cellStyle name="20 % - Accent5 15 2 5" xfId="29660" xr:uid="{00000000-0005-0000-0000-0000F43F0000}"/>
    <cellStyle name="20 % - Accent5 15 3" xfId="2145" xr:uid="{00000000-0005-0000-0000-0000F53F0000}"/>
    <cellStyle name="20 % - Accent5 15 3 2" xfId="5701" xr:uid="{00000000-0005-0000-0000-0000F63F0000}"/>
    <cellStyle name="20 % - Accent5 15 3 2 2" xfId="33622" xr:uid="{00000000-0005-0000-0000-0000F73F0000}"/>
    <cellStyle name="20 % - Accent5 15 3 3" xfId="14524" xr:uid="{00000000-0005-0000-0000-0000F83F0000}"/>
    <cellStyle name="20 % - Accent5 15 3 3 2" xfId="42436" xr:uid="{00000000-0005-0000-0000-0000F93F0000}"/>
    <cellStyle name="20 % - Accent5 15 3 4" xfId="24756" xr:uid="{00000000-0005-0000-0000-0000FA3F0000}"/>
    <cellStyle name="20 % - Accent5 15 3 4 2" xfId="52668" xr:uid="{00000000-0005-0000-0000-0000FB3F0000}"/>
    <cellStyle name="20 % - Accent5 15 3 5" xfId="30066" xr:uid="{00000000-0005-0000-0000-0000FC3F0000}"/>
    <cellStyle name="20 % - Accent5 15 4" xfId="2551" xr:uid="{00000000-0005-0000-0000-0000FD3F0000}"/>
    <cellStyle name="20 % - Accent5 15 4 2" xfId="6107" xr:uid="{00000000-0005-0000-0000-0000FE3F0000}"/>
    <cellStyle name="20 % - Accent5 15 4 2 2" xfId="34028" xr:uid="{00000000-0005-0000-0000-0000FF3F0000}"/>
    <cellStyle name="20 % - Accent5 15 4 3" xfId="30472" xr:uid="{00000000-0005-0000-0000-000000400000}"/>
    <cellStyle name="20 % - Accent5 15 5" xfId="3251" xr:uid="{00000000-0005-0000-0000-000001400000}"/>
    <cellStyle name="20 % - Accent5 15 5 2" xfId="6807" xr:uid="{00000000-0005-0000-0000-000002400000}"/>
    <cellStyle name="20 % - Accent5 15 5 2 2" xfId="34728" xr:uid="{00000000-0005-0000-0000-000003400000}"/>
    <cellStyle name="20 % - Accent5 15 5 3" xfId="31172" xr:uid="{00000000-0005-0000-0000-000004400000}"/>
    <cellStyle name="20 % - Accent5 15 6" xfId="1193" xr:uid="{00000000-0005-0000-0000-000005400000}"/>
    <cellStyle name="20 % - Accent5 15 6 2" xfId="4749" xr:uid="{00000000-0005-0000-0000-000006400000}"/>
    <cellStyle name="20 % - Accent5 15 6 2 2" xfId="32670" xr:uid="{00000000-0005-0000-0000-000007400000}"/>
    <cellStyle name="20 % - Accent5 15 6 3" xfId="29114" xr:uid="{00000000-0005-0000-0000-000008400000}"/>
    <cellStyle name="20 % - Accent5 15 7" xfId="3965" xr:uid="{00000000-0005-0000-0000-000009400000}"/>
    <cellStyle name="20 % - Accent5 15 7 2" xfId="31886" xr:uid="{00000000-0005-0000-0000-00000A400000}"/>
    <cellStyle name="20 % - Accent5 15 8" xfId="9408" xr:uid="{00000000-0005-0000-0000-00000B400000}"/>
    <cellStyle name="20 % - Accent5 15 8 2" xfId="37320" xr:uid="{00000000-0005-0000-0000-00000C400000}"/>
    <cellStyle name="20 % - Accent5 15 9" xfId="19640" xr:uid="{00000000-0005-0000-0000-00000D400000}"/>
    <cellStyle name="20 % - Accent5 15 9 2" xfId="47552" xr:uid="{00000000-0005-0000-0000-00000E400000}"/>
    <cellStyle name="20 % - Accent5 16" xfId="423" xr:uid="{00000000-0005-0000-0000-00000F400000}"/>
    <cellStyle name="20 % - Accent5 16 10" xfId="28344" xr:uid="{00000000-0005-0000-0000-000010400000}"/>
    <cellStyle name="20 % - Accent5 16 2" xfId="1753" xr:uid="{00000000-0005-0000-0000-000011400000}"/>
    <cellStyle name="20 % - Accent5 16 2 2" xfId="5309" xr:uid="{00000000-0005-0000-0000-000012400000}"/>
    <cellStyle name="20 % - Accent5 16 2 2 2" xfId="14527" xr:uid="{00000000-0005-0000-0000-000013400000}"/>
    <cellStyle name="20 % - Accent5 16 2 2 2 2" xfId="42439" xr:uid="{00000000-0005-0000-0000-000014400000}"/>
    <cellStyle name="20 % - Accent5 16 2 2 3" xfId="24759" xr:uid="{00000000-0005-0000-0000-000015400000}"/>
    <cellStyle name="20 % - Accent5 16 2 2 3 2" xfId="52671" xr:uid="{00000000-0005-0000-0000-000016400000}"/>
    <cellStyle name="20 % - Accent5 16 2 2 4" xfId="33230" xr:uid="{00000000-0005-0000-0000-000017400000}"/>
    <cellStyle name="20 % - Accent5 16 2 3" xfId="9411" xr:uid="{00000000-0005-0000-0000-000018400000}"/>
    <cellStyle name="20 % - Accent5 16 2 3 2" xfId="37323" xr:uid="{00000000-0005-0000-0000-000019400000}"/>
    <cellStyle name="20 % - Accent5 16 2 4" xfId="19643" xr:uid="{00000000-0005-0000-0000-00001A400000}"/>
    <cellStyle name="20 % - Accent5 16 2 4 2" xfId="47555" xr:uid="{00000000-0005-0000-0000-00001B400000}"/>
    <cellStyle name="20 % - Accent5 16 2 5" xfId="29674" xr:uid="{00000000-0005-0000-0000-00001C400000}"/>
    <cellStyle name="20 % - Accent5 16 3" xfId="2159" xr:uid="{00000000-0005-0000-0000-00001D400000}"/>
    <cellStyle name="20 % - Accent5 16 3 2" xfId="5715" xr:uid="{00000000-0005-0000-0000-00001E400000}"/>
    <cellStyle name="20 % - Accent5 16 3 2 2" xfId="33636" xr:uid="{00000000-0005-0000-0000-00001F400000}"/>
    <cellStyle name="20 % - Accent5 16 3 3" xfId="14526" xr:uid="{00000000-0005-0000-0000-000020400000}"/>
    <cellStyle name="20 % - Accent5 16 3 3 2" xfId="42438" xr:uid="{00000000-0005-0000-0000-000021400000}"/>
    <cellStyle name="20 % - Accent5 16 3 4" xfId="24758" xr:uid="{00000000-0005-0000-0000-000022400000}"/>
    <cellStyle name="20 % - Accent5 16 3 4 2" xfId="52670" xr:uid="{00000000-0005-0000-0000-000023400000}"/>
    <cellStyle name="20 % - Accent5 16 3 5" xfId="30080" xr:uid="{00000000-0005-0000-0000-000024400000}"/>
    <cellStyle name="20 % - Accent5 16 4" xfId="2565" xr:uid="{00000000-0005-0000-0000-000025400000}"/>
    <cellStyle name="20 % - Accent5 16 4 2" xfId="6121" xr:uid="{00000000-0005-0000-0000-000026400000}"/>
    <cellStyle name="20 % - Accent5 16 4 2 2" xfId="34042" xr:uid="{00000000-0005-0000-0000-000027400000}"/>
    <cellStyle name="20 % - Accent5 16 4 3" xfId="30486" xr:uid="{00000000-0005-0000-0000-000028400000}"/>
    <cellStyle name="20 % - Accent5 16 5" xfId="3265" xr:uid="{00000000-0005-0000-0000-000029400000}"/>
    <cellStyle name="20 % - Accent5 16 5 2" xfId="6821" xr:uid="{00000000-0005-0000-0000-00002A400000}"/>
    <cellStyle name="20 % - Accent5 16 5 2 2" xfId="34742" xr:uid="{00000000-0005-0000-0000-00002B400000}"/>
    <cellStyle name="20 % - Accent5 16 5 3" xfId="31186" xr:uid="{00000000-0005-0000-0000-00002C400000}"/>
    <cellStyle name="20 % - Accent5 16 6" xfId="827" xr:uid="{00000000-0005-0000-0000-00002D400000}"/>
    <cellStyle name="20 % - Accent5 16 6 2" xfId="4383" xr:uid="{00000000-0005-0000-0000-00002E400000}"/>
    <cellStyle name="20 % - Accent5 16 6 2 2" xfId="32304" xr:uid="{00000000-0005-0000-0000-00002F400000}"/>
    <cellStyle name="20 % - Accent5 16 6 3" xfId="28748" xr:uid="{00000000-0005-0000-0000-000030400000}"/>
    <cellStyle name="20 % - Accent5 16 7" xfId="3979" xr:uid="{00000000-0005-0000-0000-000031400000}"/>
    <cellStyle name="20 % - Accent5 16 7 2" xfId="31900" xr:uid="{00000000-0005-0000-0000-000032400000}"/>
    <cellStyle name="20 % - Accent5 16 8" xfId="9410" xr:uid="{00000000-0005-0000-0000-000033400000}"/>
    <cellStyle name="20 % - Accent5 16 8 2" xfId="37322" xr:uid="{00000000-0005-0000-0000-000034400000}"/>
    <cellStyle name="20 % - Accent5 16 9" xfId="19642" xr:uid="{00000000-0005-0000-0000-000035400000}"/>
    <cellStyle name="20 % - Accent5 16 9 2" xfId="47554" xr:uid="{00000000-0005-0000-0000-000036400000}"/>
    <cellStyle name="20 % - Accent5 17" xfId="437" xr:uid="{00000000-0005-0000-0000-000037400000}"/>
    <cellStyle name="20 % - Accent5 17 10" xfId="28358" xr:uid="{00000000-0005-0000-0000-000038400000}"/>
    <cellStyle name="20 % - Accent5 17 2" xfId="1767" xr:uid="{00000000-0005-0000-0000-000039400000}"/>
    <cellStyle name="20 % - Accent5 17 2 2" xfId="5323" xr:uid="{00000000-0005-0000-0000-00003A400000}"/>
    <cellStyle name="20 % - Accent5 17 2 2 2" xfId="14529" xr:uid="{00000000-0005-0000-0000-00003B400000}"/>
    <cellStyle name="20 % - Accent5 17 2 2 2 2" xfId="42441" xr:uid="{00000000-0005-0000-0000-00003C400000}"/>
    <cellStyle name="20 % - Accent5 17 2 2 3" xfId="24761" xr:uid="{00000000-0005-0000-0000-00003D400000}"/>
    <cellStyle name="20 % - Accent5 17 2 2 3 2" xfId="52673" xr:uid="{00000000-0005-0000-0000-00003E400000}"/>
    <cellStyle name="20 % - Accent5 17 2 2 4" xfId="33244" xr:uid="{00000000-0005-0000-0000-00003F400000}"/>
    <cellStyle name="20 % - Accent5 17 2 3" xfId="9413" xr:uid="{00000000-0005-0000-0000-000040400000}"/>
    <cellStyle name="20 % - Accent5 17 2 3 2" xfId="37325" xr:uid="{00000000-0005-0000-0000-000041400000}"/>
    <cellStyle name="20 % - Accent5 17 2 4" xfId="19645" xr:uid="{00000000-0005-0000-0000-000042400000}"/>
    <cellStyle name="20 % - Accent5 17 2 4 2" xfId="47557" xr:uid="{00000000-0005-0000-0000-000043400000}"/>
    <cellStyle name="20 % - Accent5 17 2 5" xfId="29688" xr:uid="{00000000-0005-0000-0000-000044400000}"/>
    <cellStyle name="20 % - Accent5 17 3" xfId="2173" xr:uid="{00000000-0005-0000-0000-000045400000}"/>
    <cellStyle name="20 % - Accent5 17 3 2" xfId="5729" xr:uid="{00000000-0005-0000-0000-000046400000}"/>
    <cellStyle name="20 % - Accent5 17 3 2 2" xfId="33650" xr:uid="{00000000-0005-0000-0000-000047400000}"/>
    <cellStyle name="20 % - Accent5 17 3 3" xfId="14528" xr:uid="{00000000-0005-0000-0000-000048400000}"/>
    <cellStyle name="20 % - Accent5 17 3 3 2" xfId="42440" xr:uid="{00000000-0005-0000-0000-000049400000}"/>
    <cellStyle name="20 % - Accent5 17 3 4" xfId="24760" xr:uid="{00000000-0005-0000-0000-00004A400000}"/>
    <cellStyle name="20 % - Accent5 17 3 4 2" xfId="52672" xr:uid="{00000000-0005-0000-0000-00004B400000}"/>
    <cellStyle name="20 % - Accent5 17 3 5" xfId="30094" xr:uid="{00000000-0005-0000-0000-00004C400000}"/>
    <cellStyle name="20 % - Accent5 17 4" xfId="2579" xr:uid="{00000000-0005-0000-0000-00004D400000}"/>
    <cellStyle name="20 % - Accent5 17 4 2" xfId="6135" xr:uid="{00000000-0005-0000-0000-00004E400000}"/>
    <cellStyle name="20 % - Accent5 17 4 2 2" xfId="34056" xr:uid="{00000000-0005-0000-0000-00004F400000}"/>
    <cellStyle name="20 % - Accent5 17 4 3" xfId="30500" xr:uid="{00000000-0005-0000-0000-000050400000}"/>
    <cellStyle name="20 % - Accent5 17 5" xfId="3279" xr:uid="{00000000-0005-0000-0000-000051400000}"/>
    <cellStyle name="20 % - Accent5 17 5 2" xfId="6835" xr:uid="{00000000-0005-0000-0000-000052400000}"/>
    <cellStyle name="20 % - Accent5 17 5 2 2" xfId="34756" xr:uid="{00000000-0005-0000-0000-000053400000}"/>
    <cellStyle name="20 % - Accent5 17 5 3" xfId="31200" xr:uid="{00000000-0005-0000-0000-000054400000}"/>
    <cellStyle name="20 % - Accent5 17 6" xfId="1205" xr:uid="{00000000-0005-0000-0000-000055400000}"/>
    <cellStyle name="20 % - Accent5 17 6 2" xfId="4761" xr:uid="{00000000-0005-0000-0000-000056400000}"/>
    <cellStyle name="20 % - Accent5 17 6 2 2" xfId="32682" xr:uid="{00000000-0005-0000-0000-000057400000}"/>
    <cellStyle name="20 % - Accent5 17 6 3" xfId="29126" xr:uid="{00000000-0005-0000-0000-000058400000}"/>
    <cellStyle name="20 % - Accent5 17 7" xfId="3993" xr:uid="{00000000-0005-0000-0000-000059400000}"/>
    <cellStyle name="20 % - Accent5 17 7 2" xfId="31914" xr:uid="{00000000-0005-0000-0000-00005A400000}"/>
    <cellStyle name="20 % - Accent5 17 8" xfId="9412" xr:uid="{00000000-0005-0000-0000-00005B400000}"/>
    <cellStyle name="20 % - Accent5 17 8 2" xfId="37324" xr:uid="{00000000-0005-0000-0000-00005C400000}"/>
    <cellStyle name="20 % - Accent5 17 9" xfId="19644" xr:uid="{00000000-0005-0000-0000-00005D400000}"/>
    <cellStyle name="20 % - Accent5 17 9 2" xfId="47556" xr:uid="{00000000-0005-0000-0000-00005E400000}"/>
    <cellStyle name="20 % - Accent5 18" xfId="449" xr:uid="{00000000-0005-0000-0000-00005F400000}"/>
    <cellStyle name="20 % - Accent5 18 2" xfId="2591" xr:uid="{00000000-0005-0000-0000-000060400000}"/>
    <cellStyle name="20 % - Accent5 18 2 2" xfId="6147" xr:uid="{00000000-0005-0000-0000-000061400000}"/>
    <cellStyle name="20 % - Accent5 18 2 2 2" xfId="34068" xr:uid="{00000000-0005-0000-0000-000062400000}"/>
    <cellStyle name="20 % - Accent5 18 2 3" xfId="14530" xr:uid="{00000000-0005-0000-0000-000063400000}"/>
    <cellStyle name="20 % - Accent5 18 2 3 2" xfId="42442" xr:uid="{00000000-0005-0000-0000-000064400000}"/>
    <cellStyle name="20 % - Accent5 18 2 4" xfId="24762" xr:uid="{00000000-0005-0000-0000-000065400000}"/>
    <cellStyle name="20 % - Accent5 18 2 4 2" xfId="52674" xr:uid="{00000000-0005-0000-0000-000066400000}"/>
    <cellStyle name="20 % - Accent5 18 2 5" xfId="30512" xr:uid="{00000000-0005-0000-0000-000067400000}"/>
    <cellStyle name="20 % - Accent5 18 3" xfId="3291" xr:uid="{00000000-0005-0000-0000-000068400000}"/>
    <cellStyle name="20 % - Accent5 18 3 2" xfId="6847" xr:uid="{00000000-0005-0000-0000-000069400000}"/>
    <cellStyle name="20 % - Accent5 18 3 2 2" xfId="34768" xr:uid="{00000000-0005-0000-0000-00006A400000}"/>
    <cellStyle name="20 % - Accent5 18 3 3" xfId="31212" xr:uid="{00000000-0005-0000-0000-00006B400000}"/>
    <cellStyle name="20 % - Accent5 18 4" xfId="1373" xr:uid="{00000000-0005-0000-0000-00006C400000}"/>
    <cellStyle name="20 % - Accent5 18 4 2" xfId="4929" xr:uid="{00000000-0005-0000-0000-00006D400000}"/>
    <cellStyle name="20 % - Accent5 18 4 2 2" xfId="32850" xr:uid="{00000000-0005-0000-0000-00006E400000}"/>
    <cellStyle name="20 % - Accent5 18 4 3" xfId="29294" xr:uid="{00000000-0005-0000-0000-00006F400000}"/>
    <cellStyle name="20 % - Accent5 18 5" xfId="4005" xr:uid="{00000000-0005-0000-0000-000070400000}"/>
    <cellStyle name="20 % - Accent5 18 5 2" xfId="31926" xr:uid="{00000000-0005-0000-0000-000071400000}"/>
    <cellStyle name="20 % - Accent5 18 6" xfId="9414" xr:uid="{00000000-0005-0000-0000-000072400000}"/>
    <cellStyle name="20 % - Accent5 18 6 2" xfId="37326" xr:uid="{00000000-0005-0000-0000-000073400000}"/>
    <cellStyle name="20 % - Accent5 18 7" xfId="19646" xr:uid="{00000000-0005-0000-0000-000074400000}"/>
    <cellStyle name="20 % - Accent5 18 7 2" xfId="47558" xr:uid="{00000000-0005-0000-0000-000075400000}"/>
    <cellStyle name="20 % - Accent5 18 8" xfId="28370" xr:uid="{00000000-0005-0000-0000-000076400000}"/>
    <cellStyle name="20 % - Accent5 19" xfId="731" xr:uid="{00000000-0005-0000-0000-000077400000}"/>
    <cellStyle name="20 % - Accent5 19 2" xfId="2873" xr:uid="{00000000-0005-0000-0000-000078400000}"/>
    <cellStyle name="20 % - Accent5 19 2 2" xfId="6429" xr:uid="{00000000-0005-0000-0000-000079400000}"/>
    <cellStyle name="20 % - Accent5 19 2 2 2" xfId="34350" xr:uid="{00000000-0005-0000-0000-00007A400000}"/>
    <cellStyle name="20 % - Accent5 19 2 3" xfId="14531" xr:uid="{00000000-0005-0000-0000-00007B400000}"/>
    <cellStyle name="20 % - Accent5 19 2 3 2" xfId="42443" xr:uid="{00000000-0005-0000-0000-00007C400000}"/>
    <cellStyle name="20 % - Accent5 19 2 4" xfId="24763" xr:uid="{00000000-0005-0000-0000-00007D400000}"/>
    <cellStyle name="20 % - Accent5 19 2 4 2" xfId="52675" xr:uid="{00000000-0005-0000-0000-00007E400000}"/>
    <cellStyle name="20 % - Accent5 19 2 5" xfId="30794" xr:uid="{00000000-0005-0000-0000-00007F400000}"/>
    <cellStyle name="20 % - Accent5 19 3" xfId="3573" xr:uid="{00000000-0005-0000-0000-000080400000}"/>
    <cellStyle name="20 % - Accent5 19 3 2" xfId="7129" xr:uid="{00000000-0005-0000-0000-000081400000}"/>
    <cellStyle name="20 % - Accent5 19 3 2 2" xfId="35050" xr:uid="{00000000-0005-0000-0000-000082400000}"/>
    <cellStyle name="20 % - Accent5 19 3 3" xfId="31494" xr:uid="{00000000-0005-0000-0000-000083400000}"/>
    <cellStyle name="20 % - Accent5 19 4" xfId="1779" xr:uid="{00000000-0005-0000-0000-000084400000}"/>
    <cellStyle name="20 % - Accent5 19 4 2" xfId="5335" xr:uid="{00000000-0005-0000-0000-000085400000}"/>
    <cellStyle name="20 % - Accent5 19 4 2 2" xfId="33256" xr:uid="{00000000-0005-0000-0000-000086400000}"/>
    <cellStyle name="20 % - Accent5 19 4 3" xfId="29700" xr:uid="{00000000-0005-0000-0000-000087400000}"/>
    <cellStyle name="20 % - Accent5 19 5" xfId="4287" xr:uid="{00000000-0005-0000-0000-000088400000}"/>
    <cellStyle name="20 % - Accent5 19 5 2" xfId="32208" xr:uid="{00000000-0005-0000-0000-000089400000}"/>
    <cellStyle name="20 % - Accent5 19 6" xfId="9415" xr:uid="{00000000-0005-0000-0000-00008A400000}"/>
    <cellStyle name="20 % - Accent5 19 6 2" xfId="37327" xr:uid="{00000000-0005-0000-0000-00008B400000}"/>
    <cellStyle name="20 % - Accent5 19 7" xfId="19647" xr:uid="{00000000-0005-0000-0000-00008C400000}"/>
    <cellStyle name="20 % - Accent5 19 7 2" xfId="47559" xr:uid="{00000000-0005-0000-0000-00008D400000}"/>
    <cellStyle name="20 % - Accent5 19 8" xfId="28652" xr:uid="{00000000-0005-0000-0000-00008E400000}"/>
    <cellStyle name="20 % - Accent5 2" xfId="56" xr:uid="{00000000-0005-0000-0000-00008F400000}"/>
    <cellStyle name="20 % - Accent5 2 10" xfId="2901" xr:uid="{00000000-0005-0000-0000-000090400000}"/>
    <cellStyle name="20 % - Accent5 2 10 2" xfId="6457" xr:uid="{00000000-0005-0000-0000-000091400000}"/>
    <cellStyle name="20 % - Accent5 2 10 2 2" xfId="14533" xr:uid="{00000000-0005-0000-0000-000092400000}"/>
    <cellStyle name="20 % - Accent5 2 10 2 2 2" xfId="24765" xr:uid="{00000000-0005-0000-0000-000093400000}"/>
    <cellStyle name="20 % - Accent5 2 10 2 2 2 2" xfId="52677" xr:uid="{00000000-0005-0000-0000-000094400000}"/>
    <cellStyle name="20 % - Accent5 2 10 2 2 3" xfId="42445" xr:uid="{00000000-0005-0000-0000-000095400000}"/>
    <cellStyle name="20 % - Accent5 2 10 2 3" xfId="9417" xr:uid="{00000000-0005-0000-0000-000096400000}"/>
    <cellStyle name="20 % - Accent5 2 10 2 3 2" xfId="37329" xr:uid="{00000000-0005-0000-0000-000097400000}"/>
    <cellStyle name="20 % - Accent5 2 10 2 4" xfId="19649" xr:uid="{00000000-0005-0000-0000-000098400000}"/>
    <cellStyle name="20 % - Accent5 2 10 2 4 2" xfId="47561" xr:uid="{00000000-0005-0000-0000-000099400000}"/>
    <cellStyle name="20 % - Accent5 2 10 2 5" xfId="34378" xr:uid="{00000000-0005-0000-0000-00009A400000}"/>
    <cellStyle name="20 % - Accent5 2 10 3" xfId="14532" xr:uid="{00000000-0005-0000-0000-00009B400000}"/>
    <cellStyle name="20 % - Accent5 2 10 3 2" xfId="24764" xr:uid="{00000000-0005-0000-0000-00009C400000}"/>
    <cellStyle name="20 % - Accent5 2 10 3 2 2" xfId="52676" xr:uid="{00000000-0005-0000-0000-00009D400000}"/>
    <cellStyle name="20 % - Accent5 2 10 3 3" xfId="42444" xr:uid="{00000000-0005-0000-0000-00009E400000}"/>
    <cellStyle name="20 % - Accent5 2 10 4" xfId="9416" xr:uid="{00000000-0005-0000-0000-00009F400000}"/>
    <cellStyle name="20 % - Accent5 2 10 4 2" xfId="37328" xr:uid="{00000000-0005-0000-0000-0000A0400000}"/>
    <cellStyle name="20 % - Accent5 2 10 5" xfId="19648" xr:uid="{00000000-0005-0000-0000-0000A1400000}"/>
    <cellStyle name="20 % - Accent5 2 10 5 2" xfId="47560" xr:uid="{00000000-0005-0000-0000-0000A2400000}"/>
    <cellStyle name="20 % - Accent5 2 10 6" xfId="30822" xr:uid="{00000000-0005-0000-0000-0000A3400000}"/>
    <cellStyle name="20 % - Accent5 2 11" xfId="773" xr:uid="{00000000-0005-0000-0000-0000A4400000}"/>
    <cellStyle name="20 % - Accent5 2 11 2" xfId="4329" xr:uid="{00000000-0005-0000-0000-0000A5400000}"/>
    <cellStyle name="20 % - Accent5 2 11 2 2" xfId="14534" xr:uid="{00000000-0005-0000-0000-0000A6400000}"/>
    <cellStyle name="20 % - Accent5 2 11 2 2 2" xfId="42446" xr:uid="{00000000-0005-0000-0000-0000A7400000}"/>
    <cellStyle name="20 % - Accent5 2 11 2 3" xfId="24766" xr:uid="{00000000-0005-0000-0000-0000A8400000}"/>
    <cellStyle name="20 % - Accent5 2 11 2 3 2" xfId="52678" xr:uid="{00000000-0005-0000-0000-0000A9400000}"/>
    <cellStyle name="20 % - Accent5 2 11 2 4" xfId="32250" xr:uid="{00000000-0005-0000-0000-0000AA400000}"/>
    <cellStyle name="20 % - Accent5 2 11 3" xfId="9418" xr:uid="{00000000-0005-0000-0000-0000AB400000}"/>
    <cellStyle name="20 % - Accent5 2 11 3 2" xfId="37330" xr:uid="{00000000-0005-0000-0000-0000AC400000}"/>
    <cellStyle name="20 % - Accent5 2 11 4" xfId="19650" xr:uid="{00000000-0005-0000-0000-0000AD400000}"/>
    <cellStyle name="20 % - Accent5 2 11 4 2" xfId="47562" xr:uid="{00000000-0005-0000-0000-0000AE400000}"/>
    <cellStyle name="20 % - Accent5 2 11 5" xfId="28694" xr:uid="{00000000-0005-0000-0000-0000AF400000}"/>
    <cellStyle name="20 % - Accent5 2 12" xfId="3615" xr:uid="{00000000-0005-0000-0000-0000B0400000}"/>
    <cellStyle name="20 % - Accent5 2 12 2" xfId="14535" xr:uid="{00000000-0005-0000-0000-0000B1400000}"/>
    <cellStyle name="20 % - Accent5 2 12 2 2" xfId="24767" xr:uid="{00000000-0005-0000-0000-0000B2400000}"/>
    <cellStyle name="20 % - Accent5 2 12 2 2 2" xfId="52679" xr:uid="{00000000-0005-0000-0000-0000B3400000}"/>
    <cellStyle name="20 % - Accent5 2 12 2 3" xfId="42447" xr:uid="{00000000-0005-0000-0000-0000B4400000}"/>
    <cellStyle name="20 % - Accent5 2 12 3" xfId="9419" xr:uid="{00000000-0005-0000-0000-0000B5400000}"/>
    <cellStyle name="20 % - Accent5 2 12 3 2" xfId="37331" xr:uid="{00000000-0005-0000-0000-0000B6400000}"/>
    <cellStyle name="20 % - Accent5 2 12 4" xfId="19651" xr:uid="{00000000-0005-0000-0000-0000B7400000}"/>
    <cellStyle name="20 % - Accent5 2 12 4 2" xfId="47563" xr:uid="{00000000-0005-0000-0000-0000B8400000}"/>
    <cellStyle name="20 % - Accent5 2 12 5" xfId="31536" xr:uid="{00000000-0005-0000-0000-0000B9400000}"/>
    <cellStyle name="20 % - Accent5 2 13" xfId="7183" xr:uid="{00000000-0005-0000-0000-0000BA400000}"/>
    <cellStyle name="20 % - Accent5 2 13 2" xfId="14536" xr:uid="{00000000-0005-0000-0000-0000BB400000}"/>
    <cellStyle name="20 % - Accent5 2 13 2 2" xfId="24768" xr:uid="{00000000-0005-0000-0000-0000BC400000}"/>
    <cellStyle name="20 % - Accent5 2 13 2 2 2" xfId="52680" xr:uid="{00000000-0005-0000-0000-0000BD400000}"/>
    <cellStyle name="20 % - Accent5 2 13 2 3" xfId="42448" xr:uid="{00000000-0005-0000-0000-0000BE400000}"/>
    <cellStyle name="20 % - Accent5 2 13 3" xfId="9420" xr:uid="{00000000-0005-0000-0000-0000BF400000}"/>
    <cellStyle name="20 % - Accent5 2 13 3 2" xfId="37332" xr:uid="{00000000-0005-0000-0000-0000C0400000}"/>
    <cellStyle name="20 % - Accent5 2 13 4" xfId="19652" xr:uid="{00000000-0005-0000-0000-0000C1400000}"/>
    <cellStyle name="20 % - Accent5 2 13 4 2" xfId="47564" xr:uid="{00000000-0005-0000-0000-0000C2400000}"/>
    <cellStyle name="20 % - Accent5 2 13 5" xfId="35104" xr:uid="{00000000-0005-0000-0000-0000C3400000}"/>
    <cellStyle name="20 % - Accent5 2 14" xfId="7827" xr:uid="{00000000-0005-0000-0000-0000C4400000}"/>
    <cellStyle name="20 % - Accent5 2 14 2" xfId="12944" xr:uid="{00000000-0005-0000-0000-0000C5400000}"/>
    <cellStyle name="20 % - Accent5 2 14 2 2" xfId="23176" xr:uid="{00000000-0005-0000-0000-0000C6400000}"/>
    <cellStyle name="20 % - Accent5 2 14 2 2 2" xfId="51088" xr:uid="{00000000-0005-0000-0000-0000C7400000}"/>
    <cellStyle name="20 % - Accent5 2 14 2 3" xfId="40856" xr:uid="{00000000-0005-0000-0000-0000C8400000}"/>
    <cellStyle name="20 % - Accent5 2 14 3" xfId="18060" xr:uid="{00000000-0005-0000-0000-0000C9400000}"/>
    <cellStyle name="20 % - Accent5 2 14 3 2" xfId="45972" xr:uid="{00000000-0005-0000-0000-0000CA400000}"/>
    <cellStyle name="20 % - Accent5 2 14 4" xfId="35740" xr:uid="{00000000-0005-0000-0000-0000CB400000}"/>
    <cellStyle name="20 % - Accent5 2 15" xfId="12630" xr:uid="{00000000-0005-0000-0000-0000CC400000}"/>
    <cellStyle name="20 % - Accent5 2 15 2" xfId="22862" xr:uid="{00000000-0005-0000-0000-0000CD400000}"/>
    <cellStyle name="20 % - Accent5 2 15 2 2" xfId="50774" xr:uid="{00000000-0005-0000-0000-0000CE400000}"/>
    <cellStyle name="20 % - Accent5 2 15 3" xfId="40542" xr:uid="{00000000-0005-0000-0000-0000CF400000}"/>
    <cellStyle name="20 % - Accent5 2 16" xfId="7509" xr:uid="{00000000-0005-0000-0000-0000D0400000}"/>
    <cellStyle name="20 % - Accent5 2 16 2" xfId="35426" xr:uid="{00000000-0005-0000-0000-0000D1400000}"/>
    <cellStyle name="20 % - Accent5 2 17" xfId="17746" xr:uid="{00000000-0005-0000-0000-0000D2400000}"/>
    <cellStyle name="20 % - Accent5 2 17 2" xfId="45658" xr:uid="{00000000-0005-0000-0000-0000D3400000}"/>
    <cellStyle name="20 % - Accent5 2 18" xfId="27980" xr:uid="{00000000-0005-0000-0000-0000D4400000}"/>
    <cellStyle name="20 % - Accent5 2 2" xfId="281" xr:uid="{00000000-0005-0000-0000-0000D5400000}"/>
    <cellStyle name="20 % - Accent5 2 2 10" xfId="7351" xr:uid="{00000000-0005-0000-0000-0000D6400000}"/>
    <cellStyle name="20 % - Accent5 2 2 10 2" xfId="14537" xr:uid="{00000000-0005-0000-0000-0000D7400000}"/>
    <cellStyle name="20 % - Accent5 2 2 10 2 2" xfId="24769" xr:uid="{00000000-0005-0000-0000-0000D8400000}"/>
    <cellStyle name="20 % - Accent5 2 2 10 2 2 2" xfId="52681" xr:uid="{00000000-0005-0000-0000-0000D9400000}"/>
    <cellStyle name="20 % - Accent5 2 2 10 2 3" xfId="42449" xr:uid="{00000000-0005-0000-0000-0000DA400000}"/>
    <cellStyle name="20 % - Accent5 2 2 10 3" xfId="9421" xr:uid="{00000000-0005-0000-0000-0000DB400000}"/>
    <cellStyle name="20 % - Accent5 2 2 10 3 2" xfId="37333" xr:uid="{00000000-0005-0000-0000-0000DC400000}"/>
    <cellStyle name="20 % - Accent5 2 2 10 4" xfId="19653" xr:uid="{00000000-0005-0000-0000-0000DD400000}"/>
    <cellStyle name="20 % - Accent5 2 2 10 4 2" xfId="47565" xr:uid="{00000000-0005-0000-0000-0000DE400000}"/>
    <cellStyle name="20 % - Accent5 2 2 10 5" xfId="35272" xr:uid="{00000000-0005-0000-0000-0000DF400000}"/>
    <cellStyle name="20 % - Accent5 2 2 11" xfId="9422" xr:uid="{00000000-0005-0000-0000-0000E0400000}"/>
    <cellStyle name="20 % - Accent5 2 2 11 2" xfId="14538" xr:uid="{00000000-0005-0000-0000-0000E1400000}"/>
    <cellStyle name="20 % - Accent5 2 2 11 2 2" xfId="24770" xr:uid="{00000000-0005-0000-0000-0000E2400000}"/>
    <cellStyle name="20 % - Accent5 2 2 11 2 2 2" xfId="52682" xr:uid="{00000000-0005-0000-0000-0000E3400000}"/>
    <cellStyle name="20 % - Accent5 2 2 11 2 3" xfId="42450" xr:uid="{00000000-0005-0000-0000-0000E4400000}"/>
    <cellStyle name="20 % - Accent5 2 2 11 3" xfId="19654" xr:uid="{00000000-0005-0000-0000-0000E5400000}"/>
    <cellStyle name="20 % - Accent5 2 2 11 3 2" xfId="47566" xr:uid="{00000000-0005-0000-0000-0000E6400000}"/>
    <cellStyle name="20 % - Accent5 2 2 11 4" xfId="37334" xr:uid="{00000000-0005-0000-0000-0000E7400000}"/>
    <cellStyle name="20 % - Accent5 2 2 12" xfId="7961" xr:uid="{00000000-0005-0000-0000-0000E8400000}"/>
    <cellStyle name="20 % - Accent5 2 2 12 2" xfId="13077" xr:uid="{00000000-0005-0000-0000-0000E9400000}"/>
    <cellStyle name="20 % - Accent5 2 2 12 2 2" xfId="23309" xr:uid="{00000000-0005-0000-0000-0000EA400000}"/>
    <cellStyle name="20 % - Accent5 2 2 12 2 2 2" xfId="51221" xr:uid="{00000000-0005-0000-0000-0000EB400000}"/>
    <cellStyle name="20 % - Accent5 2 2 12 2 3" xfId="40989" xr:uid="{00000000-0005-0000-0000-0000EC400000}"/>
    <cellStyle name="20 % - Accent5 2 2 12 3" xfId="18193" xr:uid="{00000000-0005-0000-0000-0000ED400000}"/>
    <cellStyle name="20 % - Accent5 2 2 12 3 2" xfId="46105" xr:uid="{00000000-0005-0000-0000-0000EE400000}"/>
    <cellStyle name="20 % - Accent5 2 2 12 4" xfId="35873" xr:uid="{00000000-0005-0000-0000-0000EF400000}"/>
    <cellStyle name="20 % - Accent5 2 2 13" xfId="12798" xr:uid="{00000000-0005-0000-0000-0000F0400000}"/>
    <cellStyle name="20 % - Accent5 2 2 13 2" xfId="23030" xr:uid="{00000000-0005-0000-0000-0000F1400000}"/>
    <cellStyle name="20 % - Accent5 2 2 13 2 2" xfId="50942" xr:uid="{00000000-0005-0000-0000-0000F2400000}"/>
    <cellStyle name="20 % - Accent5 2 2 13 3" xfId="40710" xr:uid="{00000000-0005-0000-0000-0000F3400000}"/>
    <cellStyle name="20 % - Accent5 2 2 14" xfId="7677" xr:uid="{00000000-0005-0000-0000-0000F4400000}"/>
    <cellStyle name="20 % - Accent5 2 2 14 2" xfId="35594" xr:uid="{00000000-0005-0000-0000-0000F5400000}"/>
    <cellStyle name="20 % - Accent5 2 2 15" xfId="17914" xr:uid="{00000000-0005-0000-0000-0000F6400000}"/>
    <cellStyle name="20 % - Accent5 2 2 15 2" xfId="45826" xr:uid="{00000000-0005-0000-0000-0000F7400000}"/>
    <cellStyle name="20 % - Accent5 2 2 16" xfId="28202" xr:uid="{00000000-0005-0000-0000-0000F8400000}"/>
    <cellStyle name="20 % - Accent5 2 2 2" xfId="645" xr:uid="{00000000-0005-0000-0000-0000F9400000}"/>
    <cellStyle name="20 % - Accent5 2 2 2 2" xfId="2787" xr:uid="{00000000-0005-0000-0000-0000FA400000}"/>
    <cellStyle name="20 % - Accent5 2 2 2 2 2" xfId="6343" xr:uid="{00000000-0005-0000-0000-0000FB400000}"/>
    <cellStyle name="20 % - Accent5 2 2 2 2 2 2" xfId="14540" xr:uid="{00000000-0005-0000-0000-0000FC400000}"/>
    <cellStyle name="20 % - Accent5 2 2 2 2 2 2 2" xfId="42452" xr:uid="{00000000-0005-0000-0000-0000FD400000}"/>
    <cellStyle name="20 % - Accent5 2 2 2 2 2 3" xfId="24772" xr:uid="{00000000-0005-0000-0000-0000FE400000}"/>
    <cellStyle name="20 % - Accent5 2 2 2 2 2 3 2" xfId="52684" xr:uid="{00000000-0005-0000-0000-0000FF400000}"/>
    <cellStyle name="20 % - Accent5 2 2 2 2 2 4" xfId="34264" xr:uid="{00000000-0005-0000-0000-000000410000}"/>
    <cellStyle name="20 % - Accent5 2 2 2 2 3" xfId="9424" xr:uid="{00000000-0005-0000-0000-000001410000}"/>
    <cellStyle name="20 % - Accent5 2 2 2 2 3 2" xfId="37336" xr:uid="{00000000-0005-0000-0000-000002410000}"/>
    <cellStyle name="20 % - Accent5 2 2 2 2 4" xfId="19656" xr:uid="{00000000-0005-0000-0000-000003410000}"/>
    <cellStyle name="20 % - Accent5 2 2 2 2 4 2" xfId="47568" xr:uid="{00000000-0005-0000-0000-000004410000}"/>
    <cellStyle name="20 % - Accent5 2 2 2 2 5" xfId="30708" xr:uid="{00000000-0005-0000-0000-000005410000}"/>
    <cellStyle name="20 % - Accent5 2 2 2 3" xfId="3487" xr:uid="{00000000-0005-0000-0000-000006410000}"/>
    <cellStyle name="20 % - Accent5 2 2 2 3 2" xfId="7043" xr:uid="{00000000-0005-0000-0000-000007410000}"/>
    <cellStyle name="20 % - Accent5 2 2 2 3 2 2" xfId="34964" xr:uid="{00000000-0005-0000-0000-000008410000}"/>
    <cellStyle name="20 % - Accent5 2 2 2 3 3" xfId="14539" xr:uid="{00000000-0005-0000-0000-000009410000}"/>
    <cellStyle name="20 % - Accent5 2 2 2 3 3 2" xfId="42451" xr:uid="{00000000-0005-0000-0000-00000A410000}"/>
    <cellStyle name="20 % - Accent5 2 2 2 3 4" xfId="24771" xr:uid="{00000000-0005-0000-0000-00000B410000}"/>
    <cellStyle name="20 % - Accent5 2 2 2 3 4 2" xfId="52683" xr:uid="{00000000-0005-0000-0000-00000C410000}"/>
    <cellStyle name="20 % - Accent5 2 2 2 3 5" xfId="31408" xr:uid="{00000000-0005-0000-0000-00000D410000}"/>
    <cellStyle name="20 % - Accent5 2 2 2 4" xfId="1065" xr:uid="{00000000-0005-0000-0000-00000E410000}"/>
    <cellStyle name="20 % - Accent5 2 2 2 4 2" xfId="4621" xr:uid="{00000000-0005-0000-0000-00000F410000}"/>
    <cellStyle name="20 % - Accent5 2 2 2 4 2 2" xfId="32542" xr:uid="{00000000-0005-0000-0000-000010410000}"/>
    <cellStyle name="20 % - Accent5 2 2 2 4 3" xfId="28986" xr:uid="{00000000-0005-0000-0000-000011410000}"/>
    <cellStyle name="20 % - Accent5 2 2 2 5" xfId="4201" xr:uid="{00000000-0005-0000-0000-000012410000}"/>
    <cellStyle name="20 % - Accent5 2 2 2 5 2" xfId="32122" xr:uid="{00000000-0005-0000-0000-000013410000}"/>
    <cellStyle name="20 % - Accent5 2 2 2 6" xfId="9423" xr:uid="{00000000-0005-0000-0000-000014410000}"/>
    <cellStyle name="20 % - Accent5 2 2 2 6 2" xfId="37335" xr:uid="{00000000-0005-0000-0000-000015410000}"/>
    <cellStyle name="20 % - Accent5 2 2 2 7" xfId="19655" xr:uid="{00000000-0005-0000-0000-000016410000}"/>
    <cellStyle name="20 % - Accent5 2 2 2 7 2" xfId="47567" xr:uid="{00000000-0005-0000-0000-000017410000}"/>
    <cellStyle name="20 % - Accent5 2 2 2 8" xfId="28566" xr:uid="{00000000-0005-0000-0000-000018410000}"/>
    <cellStyle name="20 % - Accent5 2 2 3" xfId="1303" xr:uid="{00000000-0005-0000-0000-000019410000}"/>
    <cellStyle name="20 % - Accent5 2 2 3 2" xfId="4859" xr:uid="{00000000-0005-0000-0000-00001A410000}"/>
    <cellStyle name="20 % - Accent5 2 2 3 2 2" xfId="14542" xr:uid="{00000000-0005-0000-0000-00001B410000}"/>
    <cellStyle name="20 % - Accent5 2 2 3 2 2 2" xfId="24774" xr:uid="{00000000-0005-0000-0000-00001C410000}"/>
    <cellStyle name="20 % - Accent5 2 2 3 2 2 2 2" xfId="52686" xr:uid="{00000000-0005-0000-0000-00001D410000}"/>
    <cellStyle name="20 % - Accent5 2 2 3 2 2 3" xfId="42454" xr:uid="{00000000-0005-0000-0000-00001E410000}"/>
    <cellStyle name="20 % - Accent5 2 2 3 2 3" xfId="9426" xr:uid="{00000000-0005-0000-0000-00001F410000}"/>
    <cellStyle name="20 % - Accent5 2 2 3 2 3 2" xfId="37338" xr:uid="{00000000-0005-0000-0000-000020410000}"/>
    <cellStyle name="20 % - Accent5 2 2 3 2 4" xfId="19658" xr:uid="{00000000-0005-0000-0000-000021410000}"/>
    <cellStyle name="20 % - Accent5 2 2 3 2 4 2" xfId="47570" xr:uid="{00000000-0005-0000-0000-000022410000}"/>
    <cellStyle name="20 % - Accent5 2 2 3 2 5" xfId="32780" xr:uid="{00000000-0005-0000-0000-000023410000}"/>
    <cellStyle name="20 % - Accent5 2 2 3 3" xfId="14541" xr:uid="{00000000-0005-0000-0000-000024410000}"/>
    <cellStyle name="20 % - Accent5 2 2 3 3 2" xfId="24773" xr:uid="{00000000-0005-0000-0000-000025410000}"/>
    <cellStyle name="20 % - Accent5 2 2 3 3 2 2" xfId="52685" xr:uid="{00000000-0005-0000-0000-000026410000}"/>
    <cellStyle name="20 % - Accent5 2 2 3 3 3" xfId="42453" xr:uid="{00000000-0005-0000-0000-000027410000}"/>
    <cellStyle name="20 % - Accent5 2 2 3 4" xfId="9425" xr:uid="{00000000-0005-0000-0000-000028410000}"/>
    <cellStyle name="20 % - Accent5 2 2 3 4 2" xfId="37337" xr:uid="{00000000-0005-0000-0000-000029410000}"/>
    <cellStyle name="20 % - Accent5 2 2 3 5" xfId="19657" xr:uid="{00000000-0005-0000-0000-00002A410000}"/>
    <cellStyle name="20 % - Accent5 2 2 3 5 2" xfId="47569" xr:uid="{00000000-0005-0000-0000-00002B410000}"/>
    <cellStyle name="20 % - Accent5 2 2 3 6" xfId="29224" xr:uid="{00000000-0005-0000-0000-00002C410000}"/>
    <cellStyle name="20 % - Accent5 2 2 4" xfId="1611" xr:uid="{00000000-0005-0000-0000-00002D410000}"/>
    <cellStyle name="20 % - Accent5 2 2 4 2" xfId="5167" xr:uid="{00000000-0005-0000-0000-00002E410000}"/>
    <cellStyle name="20 % - Accent5 2 2 4 2 2" xfId="14544" xr:uid="{00000000-0005-0000-0000-00002F410000}"/>
    <cellStyle name="20 % - Accent5 2 2 4 2 2 2" xfId="24776" xr:uid="{00000000-0005-0000-0000-000030410000}"/>
    <cellStyle name="20 % - Accent5 2 2 4 2 2 2 2" xfId="52688" xr:uid="{00000000-0005-0000-0000-000031410000}"/>
    <cellStyle name="20 % - Accent5 2 2 4 2 2 3" xfId="42456" xr:uid="{00000000-0005-0000-0000-000032410000}"/>
    <cellStyle name="20 % - Accent5 2 2 4 2 3" xfId="9428" xr:uid="{00000000-0005-0000-0000-000033410000}"/>
    <cellStyle name="20 % - Accent5 2 2 4 2 3 2" xfId="37340" xr:uid="{00000000-0005-0000-0000-000034410000}"/>
    <cellStyle name="20 % - Accent5 2 2 4 2 4" xfId="19660" xr:uid="{00000000-0005-0000-0000-000035410000}"/>
    <cellStyle name="20 % - Accent5 2 2 4 2 4 2" xfId="47572" xr:uid="{00000000-0005-0000-0000-000036410000}"/>
    <cellStyle name="20 % - Accent5 2 2 4 2 5" xfId="33088" xr:uid="{00000000-0005-0000-0000-000037410000}"/>
    <cellStyle name="20 % - Accent5 2 2 4 3" xfId="14543" xr:uid="{00000000-0005-0000-0000-000038410000}"/>
    <cellStyle name="20 % - Accent5 2 2 4 3 2" xfId="24775" xr:uid="{00000000-0005-0000-0000-000039410000}"/>
    <cellStyle name="20 % - Accent5 2 2 4 3 2 2" xfId="52687" xr:uid="{00000000-0005-0000-0000-00003A410000}"/>
    <cellStyle name="20 % - Accent5 2 2 4 3 3" xfId="42455" xr:uid="{00000000-0005-0000-0000-00003B410000}"/>
    <cellStyle name="20 % - Accent5 2 2 4 4" xfId="9427" xr:uid="{00000000-0005-0000-0000-00003C410000}"/>
    <cellStyle name="20 % - Accent5 2 2 4 4 2" xfId="37339" xr:uid="{00000000-0005-0000-0000-00003D410000}"/>
    <cellStyle name="20 % - Accent5 2 2 4 5" xfId="19659" xr:uid="{00000000-0005-0000-0000-00003E410000}"/>
    <cellStyle name="20 % - Accent5 2 2 4 5 2" xfId="47571" xr:uid="{00000000-0005-0000-0000-00003F410000}"/>
    <cellStyle name="20 % - Accent5 2 2 4 6" xfId="29532" xr:uid="{00000000-0005-0000-0000-000040410000}"/>
    <cellStyle name="20 % - Accent5 2 2 5" xfId="2017" xr:uid="{00000000-0005-0000-0000-000041410000}"/>
    <cellStyle name="20 % - Accent5 2 2 5 2" xfId="5573" xr:uid="{00000000-0005-0000-0000-000042410000}"/>
    <cellStyle name="20 % - Accent5 2 2 5 2 2" xfId="14546" xr:uid="{00000000-0005-0000-0000-000043410000}"/>
    <cellStyle name="20 % - Accent5 2 2 5 2 2 2" xfId="24778" xr:uid="{00000000-0005-0000-0000-000044410000}"/>
    <cellStyle name="20 % - Accent5 2 2 5 2 2 2 2" xfId="52690" xr:uid="{00000000-0005-0000-0000-000045410000}"/>
    <cellStyle name="20 % - Accent5 2 2 5 2 2 3" xfId="42458" xr:uid="{00000000-0005-0000-0000-000046410000}"/>
    <cellStyle name="20 % - Accent5 2 2 5 2 3" xfId="9430" xr:uid="{00000000-0005-0000-0000-000047410000}"/>
    <cellStyle name="20 % - Accent5 2 2 5 2 3 2" xfId="37342" xr:uid="{00000000-0005-0000-0000-000048410000}"/>
    <cellStyle name="20 % - Accent5 2 2 5 2 4" xfId="19662" xr:uid="{00000000-0005-0000-0000-000049410000}"/>
    <cellStyle name="20 % - Accent5 2 2 5 2 4 2" xfId="47574" xr:uid="{00000000-0005-0000-0000-00004A410000}"/>
    <cellStyle name="20 % - Accent5 2 2 5 2 5" xfId="33494" xr:uid="{00000000-0005-0000-0000-00004B410000}"/>
    <cellStyle name="20 % - Accent5 2 2 5 3" xfId="14545" xr:uid="{00000000-0005-0000-0000-00004C410000}"/>
    <cellStyle name="20 % - Accent5 2 2 5 3 2" xfId="24777" xr:uid="{00000000-0005-0000-0000-00004D410000}"/>
    <cellStyle name="20 % - Accent5 2 2 5 3 2 2" xfId="52689" xr:uid="{00000000-0005-0000-0000-00004E410000}"/>
    <cellStyle name="20 % - Accent5 2 2 5 3 3" xfId="42457" xr:uid="{00000000-0005-0000-0000-00004F410000}"/>
    <cellStyle name="20 % - Accent5 2 2 5 4" xfId="9429" xr:uid="{00000000-0005-0000-0000-000050410000}"/>
    <cellStyle name="20 % - Accent5 2 2 5 4 2" xfId="37341" xr:uid="{00000000-0005-0000-0000-000051410000}"/>
    <cellStyle name="20 % - Accent5 2 2 5 5" xfId="19661" xr:uid="{00000000-0005-0000-0000-000052410000}"/>
    <cellStyle name="20 % - Accent5 2 2 5 5 2" xfId="47573" xr:uid="{00000000-0005-0000-0000-000053410000}"/>
    <cellStyle name="20 % - Accent5 2 2 5 6" xfId="29938" xr:uid="{00000000-0005-0000-0000-000054410000}"/>
    <cellStyle name="20 % - Accent5 2 2 6" xfId="2423" xr:uid="{00000000-0005-0000-0000-000055410000}"/>
    <cellStyle name="20 % - Accent5 2 2 6 2" xfId="5979" xr:uid="{00000000-0005-0000-0000-000056410000}"/>
    <cellStyle name="20 % - Accent5 2 2 6 2 2" xfId="14548" xr:uid="{00000000-0005-0000-0000-000057410000}"/>
    <cellStyle name="20 % - Accent5 2 2 6 2 2 2" xfId="24780" xr:uid="{00000000-0005-0000-0000-000058410000}"/>
    <cellStyle name="20 % - Accent5 2 2 6 2 2 2 2" xfId="52692" xr:uid="{00000000-0005-0000-0000-000059410000}"/>
    <cellStyle name="20 % - Accent5 2 2 6 2 2 3" xfId="42460" xr:uid="{00000000-0005-0000-0000-00005A410000}"/>
    <cellStyle name="20 % - Accent5 2 2 6 2 3" xfId="9432" xr:uid="{00000000-0005-0000-0000-00005B410000}"/>
    <cellStyle name="20 % - Accent5 2 2 6 2 3 2" xfId="37344" xr:uid="{00000000-0005-0000-0000-00005C410000}"/>
    <cellStyle name="20 % - Accent5 2 2 6 2 4" xfId="19664" xr:uid="{00000000-0005-0000-0000-00005D410000}"/>
    <cellStyle name="20 % - Accent5 2 2 6 2 4 2" xfId="47576" xr:uid="{00000000-0005-0000-0000-00005E410000}"/>
    <cellStyle name="20 % - Accent5 2 2 6 2 5" xfId="33900" xr:uid="{00000000-0005-0000-0000-00005F410000}"/>
    <cellStyle name="20 % - Accent5 2 2 6 3" xfId="14547" xr:uid="{00000000-0005-0000-0000-000060410000}"/>
    <cellStyle name="20 % - Accent5 2 2 6 3 2" xfId="24779" xr:uid="{00000000-0005-0000-0000-000061410000}"/>
    <cellStyle name="20 % - Accent5 2 2 6 3 2 2" xfId="52691" xr:uid="{00000000-0005-0000-0000-000062410000}"/>
    <cellStyle name="20 % - Accent5 2 2 6 3 3" xfId="42459" xr:uid="{00000000-0005-0000-0000-000063410000}"/>
    <cellStyle name="20 % - Accent5 2 2 6 4" xfId="9431" xr:uid="{00000000-0005-0000-0000-000064410000}"/>
    <cellStyle name="20 % - Accent5 2 2 6 4 2" xfId="37343" xr:uid="{00000000-0005-0000-0000-000065410000}"/>
    <cellStyle name="20 % - Accent5 2 2 6 5" xfId="19663" xr:uid="{00000000-0005-0000-0000-000066410000}"/>
    <cellStyle name="20 % - Accent5 2 2 6 5 2" xfId="47575" xr:uid="{00000000-0005-0000-0000-000067410000}"/>
    <cellStyle name="20 % - Accent5 2 2 6 6" xfId="30344" xr:uid="{00000000-0005-0000-0000-000068410000}"/>
    <cellStyle name="20 % - Accent5 2 2 7" xfId="3123" xr:uid="{00000000-0005-0000-0000-000069410000}"/>
    <cellStyle name="20 % - Accent5 2 2 7 2" xfId="6679" xr:uid="{00000000-0005-0000-0000-00006A410000}"/>
    <cellStyle name="20 % - Accent5 2 2 7 2 2" xfId="14550" xr:uid="{00000000-0005-0000-0000-00006B410000}"/>
    <cellStyle name="20 % - Accent5 2 2 7 2 2 2" xfId="24782" xr:uid="{00000000-0005-0000-0000-00006C410000}"/>
    <cellStyle name="20 % - Accent5 2 2 7 2 2 2 2" xfId="52694" xr:uid="{00000000-0005-0000-0000-00006D410000}"/>
    <cellStyle name="20 % - Accent5 2 2 7 2 2 3" xfId="42462" xr:uid="{00000000-0005-0000-0000-00006E410000}"/>
    <cellStyle name="20 % - Accent5 2 2 7 2 3" xfId="9434" xr:uid="{00000000-0005-0000-0000-00006F410000}"/>
    <cellStyle name="20 % - Accent5 2 2 7 2 3 2" xfId="37346" xr:uid="{00000000-0005-0000-0000-000070410000}"/>
    <cellStyle name="20 % - Accent5 2 2 7 2 4" xfId="19666" xr:uid="{00000000-0005-0000-0000-000071410000}"/>
    <cellStyle name="20 % - Accent5 2 2 7 2 4 2" xfId="47578" xr:uid="{00000000-0005-0000-0000-000072410000}"/>
    <cellStyle name="20 % - Accent5 2 2 7 2 5" xfId="34600" xr:uid="{00000000-0005-0000-0000-000073410000}"/>
    <cellStyle name="20 % - Accent5 2 2 7 3" xfId="14549" xr:uid="{00000000-0005-0000-0000-000074410000}"/>
    <cellStyle name="20 % - Accent5 2 2 7 3 2" xfId="24781" xr:uid="{00000000-0005-0000-0000-000075410000}"/>
    <cellStyle name="20 % - Accent5 2 2 7 3 2 2" xfId="52693" xr:uid="{00000000-0005-0000-0000-000076410000}"/>
    <cellStyle name="20 % - Accent5 2 2 7 3 3" xfId="42461" xr:uid="{00000000-0005-0000-0000-000077410000}"/>
    <cellStyle name="20 % - Accent5 2 2 7 4" xfId="9433" xr:uid="{00000000-0005-0000-0000-000078410000}"/>
    <cellStyle name="20 % - Accent5 2 2 7 4 2" xfId="37345" xr:uid="{00000000-0005-0000-0000-000079410000}"/>
    <cellStyle name="20 % - Accent5 2 2 7 5" xfId="19665" xr:uid="{00000000-0005-0000-0000-00007A410000}"/>
    <cellStyle name="20 % - Accent5 2 2 7 5 2" xfId="47577" xr:uid="{00000000-0005-0000-0000-00007B410000}"/>
    <cellStyle name="20 % - Accent5 2 2 7 6" xfId="31044" xr:uid="{00000000-0005-0000-0000-00007C410000}"/>
    <cellStyle name="20 % - Accent5 2 2 8" xfId="801" xr:uid="{00000000-0005-0000-0000-00007D410000}"/>
    <cellStyle name="20 % - Accent5 2 2 8 2" xfId="4357" xr:uid="{00000000-0005-0000-0000-00007E410000}"/>
    <cellStyle name="20 % - Accent5 2 2 8 2 2" xfId="14552" xr:uid="{00000000-0005-0000-0000-00007F410000}"/>
    <cellStyle name="20 % - Accent5 2 2 8 2 2 2" xfId="24784" xr:uid="{00000000-0005-0000-0000-000080410000}"/>
    <cellStyle name="20 % - Accent5 2 2 8 2 2 2 2" xfId="52696" xr:uid="{00000000-0005-0000-0000-000081410000}"/>
    <cellStyle name="20 % - Accent5 2 2 8 2 2 3" xfId="42464" xr:uid="{00000000-0005-0000-0000-000082410000}"/>
    <cellStyle name="20 % - Accent5 2 2 8 2 3" xfId="9436" xr:uid="{00000000-0005-0000-0000-000083410000}"/>
    <cellStyle name="20 % - Accent5 2 2 8 2 3 2" xfId="37348" xr:uid="{00000000-0005-0000-0000-000084410000}"/>
    <cellStyle name="20 % - Accent5 2 2 8 2 4" xfId="19668" xr:uid="{00000000-0005-0000-0000-000085410000}"/>
    <cellStyle name="20 % - Accent5 2 2 8 2 4 2" xfId="47580" xr:uid="{00000000-0005-0000-0000-000086410000}"/>
    <cellStyle name="20 % - Accent5 2 2 8 2 5" xfId="32278" xr:uid="{00000000-0005-0000-0000-000087410000}"/>
    <cellStyle name="20 % - Accent5 2 2 8 3" xfId="14551" xr:uid="{00000000-0005-0000-0000-000088410000}"/>
    <cellStyle name="20 % - Accent5 2 2 8 3 2" xfId="24783" xr:uid="{00000000-0005-0000-0000-000089410000}"/>
    <cellStyle name="20 % - Accent5 2 2 8 3 2 2" xfId="52695" xr:uid="{00000000-0005-0000-0000-00008A410000}"/>
    <cellStyle name="20 % - Accent5 2 2 8 3 3" xfId="42463" xr:uid="{00000000-0005-0000-0000-00008B410000}"/>
    <cellStyle name="20 % - Accent5 2 2 8 4" xfId="9435" xr:uid="{00000000-0005-0000-0000-00008C410000}"/>
    <cellStyle name="20 % - Accent5 2 2 8 4 2" xfId="37347" xr:uid="{00000000-0005-0000-0000-00008D410000}"/>
    <cellStyle name="20 % - Accent5 2 2 8 5" xfId="19667" xr:uid="{00000000-0005-0000-0000-00008E410000}"/>
    <cellStyle name="20 % - Accent5 2 2 8 5 2" xfId="47579" xr:uid="{00000000-0005-0000-0000-00008F410000}"/>
    <cellStyle name="20 % - Accent5 2 2 8 6" xfId="28722" xr:uid="{00000000-0005-0000-0000-000090410000}"/>
    <cellStyle name="20 % - Accent5 2 2 9" xfId="3837" xr:uid="{00000000-0005-0000-0000-000091410000}"/>
    <cellStyle name="20 % - Accent5 2 2 9 2" xfId="14553" xr:uid="{00000000-0005-0000-0000-000092410000}"/>
    <cellStyle name="20 % - Accent5 2 2 9 2 2" xfId="24785" xr:uid="{00000000-0005-0000-0000-000093410000}"/>
    <cellStyle name="20 % - Accent5 2 2 9 2 2 2" xfId="52697" xr:uid="{00000000-0005-0000-0000-000094410000}"/>
    <cellStyle name="20 % - Accent5 2 2 9 2 3" xfId="42465" xr:uid="{00000000-0005-0000-0000-000095410000}"/>
    <cellStyle name="20 % - Accent5 2 2 9 3" xfId="9437" xr:uid="{00000000-0005-0000-0000-000096410000}"/>
    <cellStyle name="20 % - Accent5 2 2 9 3 2" xfId="37349" xr:uid="{00000000-0005-0000-0000-000097410000}"/>
    <cellStyle name="20 % - Accent5 2 2 9 4" xfId="19669" xr:uid="{00000000-0005-0000-0000-000098410000}"/>
    <cellStyle name="20 % - Accent5 2 2 9 4 2" xfId="47581" xr:uid="{00000000-0005-0000-0000-000099410000}"/>
    <cellStyle name="20 % - Accent5 2 2 9 5" xfId="31758" xr:uid="{00000000-0005-0000-0000-00009A410000}"/>
    <cellStyle name="20 % - Accent5 2 3" xfId="197" xr:uid="{00000000-0005-0000-0000-00009B410000}"/>
    <cellStyle name="20 % - Accent5 2 3 10" xfId="7962" xr:uid="{00000000-0005-0000-0000-00009C410000}"/>
    <cellStyle name="20 % - Accent5 2 3 10 2" xfId="13078" xr:uid="{00000000-0005-0000-0000-00009D410000}"/>
    <cellStyle name="20 % - Accent5 2 3 10 2 2" xfId="23310" xr:uid="{00000000-0005-0000-0000-00009E410000}"/>
    <cellStyle name="20 % - Accent5 2 3 10 2 2 2" xfId="51222" xr:uid="{00000000-0005-0000-0000-00009F410000}"/>
    <cellStyle name="20 % - Accent5 2 3 10 2 3" xfId="40990" xr:uid="{00000000-0005-0000-0000-0000A0410000}"/>
    <cellStyle name="20 % - Accent5 2 3 10 3" xfId="18194" xr:uid="{00000000-0005-0000-0000-0000A1410000}"/>
    <cellStyle name="20 % - Accent5 2 3 10 3 2" xfId="46106" xr:uid="{00000000-0005-0000-0000-0000A2410000}"/>
    <cellStyle name="20 % - Accent5 2 3 10 4" xfId="35874" xr:uid="{00000000-0005-0000-0000-0000A3410000}"/>
    <cellStyle name="20 % - Accent5 2 3 11" xfId="12714" xr:uid="{00000000-0005-0000-0000-0000A4410000}"/>
    <cellStyle name="20 % - Accent5 2 3 11 2" xfId="22946" xr:uid="{00000000-0005-0000-0000-0000A5410000}"/>
    <cellStyle name="20 % - Accent5 2 3 11 2 2" xfId="50858" xr:uid="{00000000-0005-0000-0000-0000A6410000}"/>
    <cellStyle name="20 % - Accent5 2 3 11 3" xfId="40626" xr:uid="{00000000-0005-0000-0000-0000A7410000}"/>
    <cellStyle name="20 % - Accent5 2 3 12" xfId="7593" xr:uid="{00000000-0005-0000-0000-0000A8410000}"/>
    <cellStyle name="20 % - Accent5 2 3 12 2" xfId="35510" xr:uid="{00000000-0005-0000-0000-0000A9410000}"/>
    <cellStyle name="20 % - Accent5 2 3 13" xfId="17830" xr:uid="{00000000-0005-0000-0000-0000AA410000}"/>
    <cellStyle name="20 % - Accent5 2 3 13 2" xfId="45742" xr:uid="{00000000-0005-0000-0000-0000AB410000}"/>
    <cellStyle name="20 % - Accent5 2 3 14" xfId="28118" xr:uid="{00000000-0005-0000-0000-0000AC410000}"/>
    <cellStyle name="20 % - Accent5 2 3 2" xfId="561" xr:uid="{00000000-0005-0000-0000-0000AD410000}"/>
    <cellStyle name="20 % - Accent5 2 3 2 2" xfId="2703" xr:uid="{00000000-0005-0000-0000-0000AE410000}"/>
    <cellStyle name="20 % - Accent5 2 3 2 2 2" xfId="6259" xr:uid="{00000000-0005-0000-0000-0000AF410000}"/>
    <cellStyle name="20 % - Accent5 2 3 2 2 2 2" xfId="14555" xr:uid="{00000000-0005-0000-0000-0000B0410000}"/>
    <cellStyle name="20 % - Accent5 2 3 2 2 2 2 2" xfId="42467" xr:uid="{00000000-0005-0000-0000-0000B1410000}"/>
    <cellStyle name="20 % - Accent5 2 3 2 2 2 3" xfId="24787" xr:uid="{00000000-0005-0000-0000-0000B2410000}"/>
    <cellStyle name="20 % - Accent5 2 3 2 2 2 3 2" xfId="52699" xr:uid="{00000000-0005-0000-0000-0000B3410000}"/>
    <cellStyle name="20 % - Accent5 2 3 2 2 2 4" xfId="34180" xr:uid="{00000000-0005-0000-0000-0000B4410000}"/>
    <cellStyle name="20 % - Accent5 2 3 2 2 3" xfId="9439" xr:uid="{00000000-0005-0000-0000-0000B5410000}"/>
    <cellStyle name="20 % - Accent5 2 3 2 2 3 2" xfId="37351" xr:uid="{00000000-0005-0000-0000-0000B6410000}"/>
    <cellStyle name="20 % - Accent5 2 3 2 2 4" xfId="19671" xr:uid="{00000000-0005-0000-0000-0000B7410000}"/>
    <cellStyle name="20 % - Accent5 2 3 2 2 4 2" xfId="47583" xr:uid="{00000000-0005-0000-0000-0000B8410000}"/>
    <cellStyle name="20 % - Accent5 2 3 2 2 5" xfId="30624" xr:uid="{00000000-0005-0000-0000-0000B9410000}"/>
    <cellStyle name="20 % - Accent5 2 3 2 3" xfId="3403" xr:uid="{00000000-0005-0000-0000-0000BA410000}"/>
    <cellStyle name="20 % - Accent5 2 3 2 3 2" xfId="6959" xr:uid="{00000000-0005-0000-0000-0000BB410000}"/>
    <cellStyle name="20 % - Accent5 2 3 2 3 2 2" xfId="34880" xr:uid="{00000000-0005-0000-0000-0000BC410000}"/>
    <cellStyle name="20 % - Accent5 2 3 2 3 3" xfId="14554" xr:uid="{00000000-0005-0000-0000-0000BD410000}"/>
    <cellStyle name="20 % - Accent5 2 3 2 3 3 2" xfId="42466" xr:uid="{00000000-0005-0000-0000-0000BE410000}"/>
    <cellStyle name="20 % - Accent5 2 3 2 3 4" xfId="24786" xr:uid="{00000000-0005-0000-0000-0000BF410000}"/>
    <cellStyle name="20 % - Accent5 2 3 2 3 4 2" xfId="52698" xr:uid="{00000000-0005-0000-0000-0000C0410000}"/>
    <cellStyle name="20 % - Accent5 2 3 2 3 5" xfId="31324" xr:uid="{00000000-0005-0000-0000-0000C1410000}"/>
    <cellStyle name="20 % - Accent5 2 3 2 4" xfId="1527" xr:uid="{00000000-0005-0000-0000-0000C2410000}"/>
    <cellStyle name="20 % - Accent5 2 3 2 4 2" xfId="5083" xr:uid="{00000000-0005-0000-0000-0000C3410000}"/>
    <cellStyle name="20 % - Accent5 2 3 2 4 2 2" xfId="33004" xr:uid="{00000000-0005-0000-0000-0000C4410000}"/>
    <cellStyle name="20 % - Accent5 2 3 2 4 3" xfId="29448" xr:uid="{00000000-0005-0000-0000-0000C5410000}"/>
    <cellStyle name="20 % - Accent5 2 3 2 5" xfId="4117" xr:uid="{00000000-0005-0000-0000-0000C6410000}"/>
    <cellStyle name="20 % - Accent5 2 3 2 5 2" xfId="32038" xr:uid="{00000000-0005-0000-0000-0000C7410000}"/>
    <cellStyle name="20 % - Accent5 2 3 2 6" xfId="9438" xr:uid="{00000000-0005-0000-0000-0000C8410000}"/>
    <cellStyle name="20 % - Accent5 2 3 2 6 2" xfId="37350" xr:uid="{00000000-0005-0000-0000-0000C9410000}"/>
    <cellStyle name="20 % - Accent5 2 3 2 7" xfId="19670" xr:uid="{00000000-0005-0000-0000-0000CA410000}"/>
    <cellStyle name="20 % - Accent5 2 3 2 7 2" xfId="47582" xr:uid="{00000000-0005-0000-0000-0000CB410000}"/>
    <cellStyle name="20 % - Accent5 2 3 2 8" xfId="28482" xr:uid="{00000000-0005-0000-0000-0000CC410000}"/>
    <cellStyle name="20 % - Accent5 2 3 3" xfId="1933" xr:uid="{00000000-0005-0000-0000-0000CD410000}"/>
    <cellStyle name="20 % - Accent5 2 3 3 2" xfId="5489" xr:uid="{00000000-0005-0000-0000-0000CE410000}"/>
    <cellStyle name="20 % - Accent5 2 3 3 2 2" xfId="14557" xr:uid="{00000000-0005-0000-0000-0000CF410000}"/>
    <cellStyle name="20 % - Accent5 2 3 3 2 2 2" xfId="24789" xr:uid="{00000000-0005-0000-0000-0000D0410000}"/>
    <cellStyle name="20 % - Accent5 2 3 3 2 2 2 2" xfId="52701" xr:uid="{00000000-0005-0000-0000-0000D1410000}"/>
    <cellStyle name="20 % - Accent5 2 3 3 2 2 3" xfId="42469" xr:uid="{00000000-0005-0000-0000-0000D2410000}"/>
    <cellStyle name="20 % - Accent5 2 3 3 2 3" xfId="9441" xr:uid="{00000000-0005-0000-0000-0000D3410000}"/>
    <cellStyle name="20 % - Accent5 2 3 3 2 3 2" xfId="37353" xr:uid="{00000000-0005-0000-0000-0000D4410000}"/>
    <cellStyle name="20 % - Accent5 2 3 3 2 4" xfId="19673" xr:uid="{00000000-0005-0000-0000-0000D5410000}"/>
    <cellStyle name="20 % - Accent5 2 3 3 2 4 2" xfId="47585" xr:uid="{00000000-0005-0000-0000-0000D6410000}"/>
    <cellStyle name="20 % - Accent5 2 3 3 2 5" xfId="33410" xr:uid="{00000000-0005-0000-0000-0000D7410000}"/>
    <cellStyle name="20 % - Accent5 2 3 3 3" xfId="14556" xr:uid="{00000000-0005-0000-0000-0000D8410000}"/>
    <cellStyle name="20 % - Accent5 2 3 3 3 2" xfId="24788" xr:uid="{00000000-0005-0000-0000-0000D9410000}"/>
    <cellStyle name="20 % - Accent5 2 3 3 3 2 2" xfId="52700" xr:uid="{00000000-0005-0000-0000-0000DA410000}"/>
    <cellStyle name="20 % - Accent5 2 3 3 3 3" xfId="42468" xr:uid="{00000000-0005-0000-0000-0000DB410000}"/>
    <cellStyle name="20 % - Accent5 2 3 3 4" xfId="9440" xr:uid="{00000000-0005-0000-0000-0000DC410000}"/>
    <cellStyle name="20 % - Accent5 2 3 3 4 2" xfId="37352" xr:uid="{00000000-0005-0000-0000-0000DD410000}"/>
    <cellStyle name="20 % - Accent5 2 3 3 5" xfId="19672" xr:uid="{00000000-0005-0000-0000-0000DE410000}"/>
    <cellStyle name="20 % - Accent5 2 3 3 5 2" xfId="47584" xr:uid="{00000000-0005-0000-0000-0000DF410000}"/>
    <cellStyle name="20 % - Accent5 2 3 3 6" xfId="29854" xr:uid="{00000000-0005-0000-0000-0000E0410000}"/>
    <cellStyle name="20 % - Accent5 2 3 4" xfId="2339" xr:uid="{00000000-0005-0000-0000-0000E1410000}"/>
    <cellStyle name="20 % - Accent5 2 3 4 2" xfId="5895" xr:uid="{00000000-0005-0000-0000-0000E2410000}"/>
    <cellStyle name="20 % - Accent5 2 3 4 2 2" xfId="14559" xr:uid="{00000000-0005-0000-0000-0000E3410000}"/>
    <cellStyle name="20 % - Accent5 2 3 4 2 2 2" xfId="24791" xr:uid="{00000000-0005-0000-0000-0000E4410000}"/>
    <cellStyle name="20 % - Accent5 2 3 4 2 2 2 2" xfId="52703" xr:uid="{00000000-0005-0000-0000-0000E5410000}"/>
    <cellStyle name="20 % - Accent5 2 3 4 2 2 3" xfId="42471" xr:uid="{00000000-0005-0000-0000-0000E6410000}"/>
    <cellStyle name="20 % - Accent5 2 3 4 2 3" xfId="9443" xr:uid="{00000000-0005-0000-0000-0000E7410000}"/>
    <cellStyle name="20 % - Accent5 2 3 4 2 3 2" xfId="37355" xr:uid="{00000000-0005-0000-0000-0000E8410000}"/>
    <cellStyle name="20 % - Accent5 2 3 4 2 4" xfId="19675" xr:uid="{00000000-0005-0000-0000-0000E9410000}"/>
    <cellStyle name="20 % - Accent5 2 3 4 2 4 2" xfId="47587" xr:uid="{00000000-0005-0000-0000-0000EA410000}"/>
    <cellStyle name="20 % - Accent5 2 3 4 2 5" xfId="33816" xr:uid="{00000000-0005-0000-0000-0000EB410000}"/>
    <cellStyle name="20 % - Accent5 2 3 4 3" xfId="14558" xr:uid="{00000000-0005-0000-0000-0000EC410000}"/>
    <cellStyle name="20 % - Accent5 2 3 4 3 2" xfId="24790" xr:uid="{00000000-0005-0000-0000-0000ED410000}"/>
    <cellStyle name="20 % - Accent5 2 3 4 3 2 2" xfId="52702" xr:uid="{00000000-0005-0000-0000-0000EE410000}"/>
    <cellStyle name="20 % - Accent5 2 3 4 3 3" xfId="42470" xr:uid="{00000000-0005-0000-0000-0000EF410000}"/>
    <cellStyle name="20 % - Accent5 2 3 4 4" xfId="9442" xr:uid="{00000000-0005-0000-0000-0000F0410000}"/>
    <cellStyle name="20 % - Accent5 2 3 4 4 2" xfId="37354" xr:uid="{00000000-0005-0000-0000-0000F1410000}"/>
    <cellStyle name="20 % - Accent5 2 3 4 5" xfId="19674" xr:uid="{00000000-0005-0000-0000-0000F2410000}"/>
    <cellStyle name="20 % - Accent5 2 3 4 5 2" xfId="47586" xr:uid="{00000000-0005-0000-0000-0000F3410000}"/>
    <cellStyle name="20 % - Accent5 2 3 4 6" xfId="30260" xr:uid="{00000000-0005-0000-0000-0000F4410000}"/>
    <cellStyle name="20 % - Accent5 2 3 5" xfId="3039" xr:uid="{00000000-0005-0000-0000-0000F5410000}"/>
    <cellStyle name="20 % - Accent5 2 3 5 2" xfId="6595" xr:uid="{00000000-0005-0000-0000-0000F6410000}"/>
    <cellStyle name="20 % - Accent5 2 3 5 2 2" xfId="14561" xr:uid="{00000000-0005-0000-0000-0000F7410000}"/>
    <cellStyle name="20 % - Accent5 2 3 5 2 2 2" xfId="24793" xr:uid="{00000000-0005-0000-0000-0000F8410000}"/>
    <cellStyle name="20 % - Accent5 2 3 5 2 2 2 2" xfId="52705" xr:uid="{00000000-0005-0000-0000-0000F9410000}"/>
    <cellStyle name="20 % - Accent5 2 3 5 2 2 3" xfId="42473" xr:uid="{00000000-0005-0000-0000-0000FA410000}"/>
    <cellStyle name="20 % - Accent5 2 3 5 2 3" xfId="9445" xr:uid="{00000000-0005-0000-0000-0000FB410000}"/>
    <cellStyle name="20 % - Accent5 2 3 5 2 3 2" xfId="37357" xr:uid="{00000000-0005-0000-0000-0000FC410000}"/>
    <cellStyle name="20 % - Accent5 2 3 5 2 4" xfId="19677" xr:uid="{00000000-0005-0000-0000-0000FD410000}"/>
    <cellStyle name="20 % - Accent5 2 3 5 2 4 2" xfId="47589" xr:uid="{00000000-0005-0000-0000-0000FE410000}"/>
    <cellStyle name="20 % - Accent5 2 3 5 2 5" xfId="34516" xr:uid="{00000000-0005-0000-0000-0000FF410000}"/>
    <cellStyle name="20 % - Accent5 2 3 5 3" xfId="14560" xr:uid="{00000000-0005-0000-0000-000000420000}"/>
    <cellStyle name="20 % - Accent5 2 3 5 3 2" xfId="24792" xr:uid="{00000000-0005-0000-0000-000001420000}"/>
    <cellStyle name="20 % - Accent5 2 3 5 3 2 2" xfId="52704" xr:uid="{00000000-0005-0000-0000-000002420000}"/>
    <cellStyle name="20 % - Accent5 2 3 5 3 3" xfId="42472" xr:uid="{00000000-0005-0000-0000-000003420000}"/>
    <cellStyle name="20 % - Accent5 2 3 5 4" xfId="9444" xr:uid="{00000000-0005-0000-0000-000004420000}"/>
    <cellStyle name="20 % - Accent5 2 3 5 4 2" xfId="37356" xr:uid="{00000000-0005-0000-0000-000005420000}"/>
    <cellStyle name="20 % - Accent5 2 3 5 5" xfId="19676" xr:uid="{00000000-0005-0000-0000-000006420000}"/>
    <cellStyle name="20 % - Accent5 2 3 5 5 2" xfId="47588" xr:uid="{00000000-0005-0000-0000-000007420000}"/>
    <cellStyle name="20 % - Accent5 2 3 5 6" xfId="30960" xr:uid="{00000000-0005-0000-0000-000008420000}"/>
    <cellStyle name="20 % - Accent5 2 3 6" xfId="981" xr:uid="{00000000-0005-0000-0000-000009420000}"/>
    <cellStyle name="20 % - Accent5 2 3 6 2" xfId="4537" xr:uid="{00000000-0005-0000-0000-00000A420000}"/>
    <cellStyle name="20 % - Accent5 2 3 6 2 2" xfId="14563" xr:uid="{00000000-0005-0000-0000-00000B420000}"/>
    <cellStyle name="20 % - Accent5 2 3 6 2 2 2" xfId="24795" xr:uid="{00000000-0005-0000-0000-00000C420000}"/>
    <cellStyle name="20 % - Accent5 2 3 6 2 2 2 2" xfId="52707" xr:uid="{00000000-0005-0000-0000-00000D420000}"/>
    <cellStyle name="20 % - Accent5 2 3 6 2 2 3" xfId="42475" xr:uid="{00000000-0005-0000-0000-00000E420000}"/>
    <cellStyle name="20 % - Accent5 2 3 6 2 3" xfId="9447" xr:uid="{00000000-0005-0000-0000-00000F420000}"/>
    <cellStyle name="20 % - Accent5 2 3 6 2 3 2" xfId="37359" xr:uid="{00000000-0005-0000-0000-000010420000}"/>
    <cellStyle name="20 % - Accent5 2 3 6 2 4" xfId="19679" xr:uid="{00000000-0005-0000-0000-000011420000}"/>
    <cellStyle name="20 % - Accent5 2 3 6 2 4 2" xfId="47591" xr:uid="{00000000-0005-0000-0000-000012420000}"/>
    <cellStyle name="20 % - Accent5 2 3 6 2 5" xfId="32458" xr:uid="{00000000-0005-0000-0000-000013420000}"/>
    <cellStyle name="20 % - Accent5 2 3 6 3" xfId="14562" xr:uid="{00000000-0005-0000-0000-000014420000}"/>
    <cellStyle name="20 % - Accent5 2 3 6 3 2" xfId="24794" xr:uid="{00000000-0005-0000-0000-000015420000}"/>
    <cellStyle name="20 % - Accent5 2 3 6 3 2 2" xfId="52706" xr:uid="{00000000-0005-0000-0000-000016420000}"/>
    <cellStyle name="20 % - Accent5 2 3 6 3 3" xfId="42474" xr:uid="{00000000-0005-0000-0000-000017420000}"/>
    <cellStyle name="20 % - Accent5 2 3 6 4" xfId="9446" xr:uid="{00000000-0005-0000-0000-000018420000}"/>
    <cellStyle name="20 % - Accent5 2 3 6 4 2" xfId="37358" xr:uid="{00000000-0005-0000-0000-000019420000}"/>
    <cellStyle name="20 % - Accent5 2 3 6 5" xfId="19678" xr:uid="{00000000-0005-0000-0000-00001A420000}"/>
    <cellStyle name="20 % - Accent5 2 3 6 5 2" xfId="47590" xr:uid="{00000000-0005-0000-0000-00001B420000}"/>
    <cellStyle name="20 % - Accent5 2 3 6 6" xfId="28902" xr:uid="{00000000-0005-0000-0000-00001C420000}"/>
    <cellStyle name="20 % - Accent5 2 3 7" xfId="3753" xr:uid="{00000000-0005-0000-0000-00001D420000}"/>
    <cellStyle name="20 % - Accent5 2 3 7 2" xfId="9449" xr:uid="{00000000-0005-0000-0000-00001E420000}"/>
    <cellStyle name="20 % - Accent5 2 3 7 2 2" xfId="14565" xr:uid="{00000000-0005-0000-0000-00001F420000}"/>
    <cellStyle name="20 % - Accent5 2 3 7 2 2 2" xfId="24797" xr:uid="{00000000-0005-0000-0000-000020420000}"/>
    <cellStyle name="20 % - Accent5 2 3 7 2 2 2 2" xfId="52709" xr:uid="{00000000-0005-0000-0000-000021420000}"/>
    <cellStyle name="20 % - Accent5 2 3 7 2 2 3" xfId="42477" xr:uid="{00000000-0005-0000-0000-000022420000}"/>
    <cellStyle name="20 % - Accent5 2 3 7 2 3" xfId="19681" xr:uid="{00000000-0005-0000-0000-000023420000}"/>
    <cellStyle name="20 % - Accent5 2 3 7 2 3 2" xfId="47593" xr:uid="{00000000-0005-0000-0000-000024420000}"/>
    <cellStyle name="20 % - Accent5 2 3 7 2 4" xfId="37361" xr:uid="{00000000-0005-0000-0000-000025420000}"/>
    <cellStyle name="20 % - Accent5 2 3 7 3" xfId="14564" xr:uid="{00000000-0005-0000-0000-000026420000}"/>
    <cellStyle name="20 % - Accent5 2 3 7 3 2" xfId="24796" xr:uid="{00000000-0005-0000-0000-000027420000}"/>
    <cellStyle name="20 % - Accent5 2 3 7 3 2 2" xfId="52708" xr:uid="{00000000-0005-0000-0000-000028420000}"/>
    <cellStyle name="20 % - Accent5 2 3 7 3 3" xfId="42476" xr:uid="{00000000-0005-0000-0000-000029420000}"/>
    <cellStyle name="20 % - Accent5 2 3 7 4" xfId="9448" xr:uid="{00000000-0005-0000-0000-00002A420000}"/>
    <cellStyle name="20 % - Accent5 2 3 7 4 2" xfId="37360" xr:uid="{00000000-0005-0000-0000-00002B420000}"/>
    <cellStyle name="20 % - Accent5 2 3 7 5" xfId="19680" xr:uid="{00000000-0005-0000-0000-00002C420000}"/>
    <cellStyle name="20 % - Accent5 2 3 7 5 2" xfId="47592" xr:uid="{00000000-0005-0000-0000-00002D420000}"/>
    <cellStyle name="20 % - Accent5 2 3 7 6" xfId="31674" xr:uid="{00000000-0005-0000-0000-00002E420000}"/>
    <cellStyle name="20 % - Accent5 2 3 8" xfId="7267" xr:uid="{00000000-0005-0000-0000-00002F420000}"/>
    <cellStyle name="20 % - Accent5 2 3 8 2" xfId="14566" xr:uid="{00000000-0005-0000-0000-000030420000}"/>
    <cellStyle name="20 % - Accent5 2 3 8 2 2" xfId="24798" xr:uid="{00000000-0005-0000-0000-000031420000}"/>
    <cellStyle name="20 % - Accent5 2 3 8 2 2 2" xfId="52710" xr:uid="{00000000-0005-0000-0000-000032420000}"/>
    <cellStyle name="20 % - Accent5 2 3 8 2 3" xfId="42478" xr:uid="{00000000-0005-0000-0000-000033420000}"/>
    <cellStyle name="20 % - Accent5 2 3 8 3" xfId="9450" xr:uid="{00000000-0005-0000-0000-000034420000}"/>
    <cellStyle name="20 % - Accent5 2 3 8 3 2" xfId="37362" xr:uid="{00000000-0005-0000-0000-000035420000}"/>
    <cellStyle name="20 % - Accent5 2 3 8 4" xfId="19682" xr:uid="{00000000-0005-0000-0000-000036420000}"/>
    <cellStyle name="20 % - Accent5 2 3 8 4 2" xfId="47594" xr:uid="{00000000-0005-0000-0000-000037420000}"/>
    <cellStyle name="20 % - Accent5 2 3 8 5" xfId="35188" xr:uid="{00000000-0005-0000-0000-000038420000}"/>
    <cellStyle name="20 % - Accent5 2 3 9" xfId="9451" xr:uid="{00000000-0005-0000-0000-000039420000}"/>
    <cellStyle name="20 % - Accent5 2 3 9 2" xfId="14567" xr:uid="{00000000-0005-0000-0000-00003A420000}"/>
    <cellStyle name="20 % - Accent5 2 3 9 2 2" xfId="24799" xr:uid="{00000000-0005-0000-0000-00003B420000}"/>
    <cellStyle name="20 % - Accent5 2 3 9 2 2 2" xfId="52711" xr:uid="{00000000-0005-0000-0000-00003C420000}"/>
    <cellStyle name="20 % - Accent5 2 3 9 2 3" xfId="42479" xr:uid="{00000000-0005-0000-0000-00003D420000}"/>
    <cellStyle name="20 % - Accent5 2 3 9 3" xfId="19683" xr:uid="{00000000-0005-0000-0000-00003E420000}"/>
    <cellStyle name="20 % - Accent5 2 3 9 3 2" xfId="47595" xr:uid="{00000000-0005-0000-0000-00003F420000}"/>
    <cellStyle name="20 % - Accent5 2 3 9 4" xfId="37363" xr:uid="{00000000-0005-0000-0000-000040420000}"/>
    <cellStyle name="20 % - Accent5 2 4" xfId="113" xr:uid="{00000000-0005-0000-0000-000041420000}"/>
    <cellStyle name="20 % - Accent5 2 4 10" xfId="28034" xr:uid="{00000000-0005-0000-0000-000042420000}"/>
    <cellStyle name="20 % - Accent5 2 4 2" xfId="1443" xr:uid="{00000000-0005-0000-0000-000043420000}"/>
    <cellStyle name="20 % - Accent5 2 4 2 2" xfId="4999" xr:uid="{00000000-0005-0000-0000-000044420000}"/>
    <cellStyle name="20 % - Accent5 2 4 2 2 2" xfId="14569" xr:uid="{00000000-0005-0000-0000-000045420000}"/>
    <cellStyle name="20 % - Accent5 2 4 2 2 2 2" xfId="42481" xr:uid="{00000000-0005-0000-0000-000046420000}"/>
    <cellStyle name="20 % - Accent5 2 4 2 2 3" xfId="24801" xr:uid="{00000000-0005-0000-0000-000047420000}"/>
    <cellStyle name="20 % - Accent5 2 4 2 2 3 2" xfId="52713" xr:uid="{00000000-0005-0000-0000-000048420000}"/>
    <cellStyle name="20 % - Accent5 2 4 2 2 4" xfId="32920" xr:uid="{00000000-0005-0000-0000-000049420000}"/>
    <cellStyle name="20 % - Accent5 2 4 2 3" xfId="9453" xr:uid="{00000000-0005-0000-0000-00004A420000}"/>
    <cellStyle name="20 % - Accent5 2 4 2 3 2" xfId="37365" xr:uid="{00000000-0005-0000-0000-00004B420000}"/>
    <cellStyle name="20 % - Accent5 2 4 2 4" xfId="19685" xr:uid="{00000000-0005-0000-0000-00004C420000}"/>
    <cellStyle name="20 % - Accent5 2 4 2 4 2" xfId="47597" xr:uid="{00000000-0005-0000-0000-00004D420000}"/>
    <cellStyle name="20 % - Accent5 2 4 2 5" xfId="29364" xr:uid="{00000000-0005-0000-0000-00004E420000}"/>
    <cellStyle name="20 % - Accent5 2 4 3" xfId="1849" xr:uid="{00000000-0005-0000-0000-00004F420000}"/>
    <cellStyle name="20 % - Accent5 2 4 3 2" xfId="5405" xr:uid="{00000000-0005-0000-0000-000050420000}"/>
    <cellStyle name="20 % - Accent5 2 4 3 2 2" xfId="33326" xr:uid="{00000000-0005-0000-0000-000051420000}"/>
    <cellStyle name="20 % - Accent5 2 4 3 3" xfId="14568" xr:uid="{00000000-0005-0000-0000-000052420000}"/>
    <cellStyle name="20 % - Accent5 2 4 3 3 2" xfId="42480" xr:uid="{00000000-0005-0000-0000-000053420000}"/>
    <cellStyle name="20 % - Accent5 2 4 3 4" xfId="24800" xr:uid="{00000000-0005-0000-0000-000054420000}"/>
    <cellStyle name="20 % - Accent5 2 4 3 4 2" xfId="52712" xr:uid="{00000000-0005-0000-0000-000055420000}"/>
    <cellStyle name="20 % - Accent5 2 4 3 5" xfId="29770" xr:uid="{00000000-0005-0000-0000-000056420000}"/>
    <cellStyle name="20 % - Accent5 2 4 4" xfId="2255" xr:uid="{00000000-0005-0000-0000-000057420000}"/>
    <cellStyle name="20 % - Accent5 2 4 4 2" xfId="5811" xr:uid="{00000000-0005-0000-0000-000058420000}"/>
    <cellStyle name="20 % - Accent5 2 4 4 2 2" xfId="33732" xr:uid="{00000000-0005-0000-0000-000059420000}"/>
    <cellStyle name="20 % - Accent5 2 4 4 3" xfId="30176" xr:uid="{00000000-0005-0000-0000-00005A420000}"/>
    <cellStyle name="20 % - Accent5 2 4 5" xfId="2955" xr:uid="{00000000-0005-0000-0000-00005B420000}"/>
    <cellStyle name="20 % - Accent5 2 4 5 2" xfId="6511" xr:uid="{00000000-0005-0000-0000-00005C420000}"/>
    <cellStyle name="20 % - Accent5 2 4 5 2 2" xfId="34432" xr:uid="{00000000-0005-0000-0000-00005D420000}"/>
    <cellStyle name="20 % - Accent5 2 4 5 3" xfId="30876" xr:uid="{00000000-0005-0000-0000-00005E420000}"/>
    <cellStyle name="20 % - Accent5 2 4 6" xfId="897" xr:uid="{00000000-0005-0000-0000-00005F420000}"/>
    <cellStyle name="20 % - Accent5 2 4 6 2" xfId="4453" xr:uid="{00000000-0005-0000-0000-000060420000}"/>
    <cellStyle name="20 % - Accent5 2 4 6 2 2" xfId="32374" xr:uid="{00000000-0005-0000-0000-000061420000}"/>
    <cellStyle name="20 % - Accent5 2 4 6 3" xfId="28818" xr:uid="{00000000-0005-0000-0000-000062420000}"/>
    <cellStyle name="20 % - Accent5 2 4 7" xfId="3669" xr:uid="{00000000-0005-0000-0000-000063420000}"/>
    <cellStyle name="20 % - Accent5 2 4 7 2" xfId="31590" xr:uid="{00000000-0005-0000-0000-000064420000}"/>
    <cellStyle name="20 % - Accent5 2 4 8" xfId="9452" xr:uid="{00000000-0005-0000-0000-000065420000}"/>
    <cellStyle name="20 % - Accent5 2 4 8 2" xfId="37364" xr:uid="{00000000-0005-0000-0000-000066420000}"/>
    <cellStyle name="20 % - Accent5 2 4 9" xfId="19684" xr:uid="{00000000-0005-0000-0000-000067420000}"/>
    <cellStyle name="20 % - Accent5 2 4 9 2" xfId="47596" xr:uid="{00000000-0005-0000-0000-000068420000}"/>
    <cellStyle name="20 % - Accent5 2 5" xfId="477" xr:uid="{00000000-0005-0000-0000-000069420000}"/>
    <cellStyle name="20 % - Accent5 2 5 2" xfId="2619" xr:uid="{00000000-0005-0000-0000-00006A420000}"/>
    <cellStyle name="20 % - Accent5 2 5 2 2" xfId="6175" xr:uid="{00000000-0005-0000-0000-00006B420000}"/>
    <cellStyle name="20 % - Accent5 2 5 2 2 2" xfId="14571" xr:uid="{00000000-0005-0000-0000-00006C420000}"/>
    <cellStyle name="20 % - Accent5 2 5 2 2 2 2" xfId="42483" xr:uid="{00000000-0005-0000-0000-00006D420000}"/>
    <cellStyle name="20 % - Accent5 2 5 2 2 3" xfId="24803" xr:uid="{00000000-0005-0000-0000-00006E420000}"/>
    <cellStyle name="20 % - Accent5 2 5 2 2 3 2" xfId="52715" xr:uid="{00000000-0005-0000-0000-00006F420000}"/>
    <cellStyle name="20 % - Accent5 2 5 2 2 4" xfId="34096" xr:uid="{00000000-0005-0000-0000-000070420000}"/>
    <cellStyle name="20 % - Accent5 2 5 2 3" xfId="9455" xr:uid="{00000000-0005-0000-0000-000071420000}"/>
    <cellStyle name="20 % - Accent5 2 5 2 3 2" xfId="37367" xr:uid="{00000000-0005-0000-0000-000072420000}"/>
    <cellStyle name="20 % - Accent5 2 5 2 4" xfId="19687" xr:uid="{00000000-0005-0000-0000-000073420000}"/>
    <cellStyle name="20 % - Accent5 2 5 2 4 2" xfId="47599" xr:uid="{00000000-0005-0000-0000-000074420000}"/>
    <cellStyle name="20 % - Accent5 2 5 2 5" xfId="30540" xr:uid="{00000000-0005-0000-0000-000075420000}"/>
    <cellStyle name="20 % - Accent5 2 5 3" xfId="3319" xr:uid="{00000000-0005-0000-0000-000076420000}"/>
    <cellStyle name="20 % - Accent5 2 5 3 2" xfId="6875" xr:uid="{00000000-0005-0000-0000-000077420000}"/>
    <cellStyle name="20 % - Accent5 2 5 3 2 2" xfId="34796" xr:uid="{00000000-0005-0000-0000-000078420000}"/>
    <cellStyle name="20 % - Accent5 2 5 3 3" xfId="14570" xr:uid="{00000000-0005-0000-0000-000079420000}"/>
    <cellStyle name="20 % - Accent5 2 5 3 3 2" xfId="42482" xr:uid="{00000000-0005-0000-0000-00007A420000}"/>
    <cellStyle name="20 % - Accent5 2 5 3 4" xfId="24802" xr:uid="{00000000-0005-0000-0000-00007B420000}"/>
    <cellStyle name="20 % - Accent5 2 5 3 4 2" xfId="52714" xr:uid="{00000000-0005-0000-0000-00007C420000}"/>
    <cellStyle name="20 % - Accent5 2 5 3 5" xfId="31240" xr:uid="{00000000-0005-0000-0000-00007D420000}"/>
    <cellStyle name="20 % - Accent5 2 5 4" xfId="843" xr:uid="{00000000-0005-0000-0000-00007E420000}"/>
    <cellStyle name="20 % - Accent5 2 5 4 2" xfId="4399" xr:uid="{00000000-0005-0000-0000-00007F420000}"/>
    <cellStyle name="20 % - Accent5 2 5 4 2 2" xfId="32320" xr:uid="{00000000-0005-0000-0000-000080420000}"/>
    <cellStyle name="20 % - Accent5 2 5 4 3" xfId="28764" xr:uid="{00000000-0005-0000-0000-000081420000}"/>
    <cellStyle name="20 % - Accent5 2 5 5" xfId="4033" xr:uid="{00000000-0005-0000-0000-000082420000}"/>
    <cellStyle name="20 % - Accent5 2 5 5 2" xfId="31954" xr:uid="{00000000-0005-0000-0000-000083420000}"/>
    <cellStyle name="20 % - Accent5 2 5 6" xfId="9454" xr:uid="{00000000-0005-0000-0000-000084420000}"/>
    <cellStyle name="20 % - Accent5 2 5 6 2" xfId="37366" xr:uid="{00000000-0005-0000-0000-000085420000}"/>
    <cellStyle name="20 % - Accent5 2 5 7" xfId="19686" xr:uid="{00000000-0005-0000-0000-000086420000}"/>
    <cellStyle name="20 % - Accent5 2 5 7 2" xfId="47598" xr:uid="{00000000-0005-0000-0000-000087420000}"/>
    <cellStyle name="20 % - Accent5 2 5 8" xfId="28398" xr:uid="{00000000-0005-0000-0000-000088420000}"/>
    <cellStyle name="20 % - Accent5 2 6" xfId="1219" xr:uid="{00000000-0005-0000-0000-000089420000}"/>
    <cellStyle name="20 % - Accent5 2 6 2" xfId="4775" xr:uid="{00000000-0005-0000-0000-00008A420000}"/>
    <cellStyle name="20 % - Accent5 2 6 2 2" xfId="14573" xr:uid="{00000000-0005-0000-0000-00008B420000}"/>
    <cellStyle name="20 % - Accent5 2 6 2 2 2" xfId="24805" xr:uid="{00000000-0005-0000-0000-00008C420000}"/>
    <cellStyle name="20 % - Accent5 2 6 2 2 2 2" xfId="52717" xr:uid="{00000000-0005-0000-0000-00008D420000}"/>
    <cellStyle name="20 % - Accent5 2 6 2 2 3" xfId="42485" xr:uid="{00000000-0005-0000-0000-00008E420000}"/>
    <cellStyle name="20 % - Accent5 2 6 2 3" xfId="9457" xr:uid="{00000000-0005-0000-0000-00008F420000}"/>
    <cellStyle name="20 % - Accent5 2 6 2 3 2" xfId="37369" xr:uid="{00000000-0005-0000-0000-000090420000}"/>
    <cellStyle name="20 % - Accent5 2 6 2 4" xfId="19689" xr:uid="{00000000-0005-0000-0000-000091420000}"/>
    <cellStyle name="20 % - Accent5 2 6 2 4 2" xfId="47601" xr:uid="{00000000-0005-0000-0000-000092420000}"/>
    <cellStyle name="20 % - Accent5 2 6 2 5" xfId="32696" xr:uid="{00000000-0005-0000-0000-000093420000}"/>
    <cellStyle name="20 % - Accent5 2 6 3" xfId="14572" xr:uid="{00000000-0005-0000-0000-000094420000}"/>
    <cellStyle name="20 % - Accent5 2 6 3 2" xfId="24804" xr:uid="{00000000-0005-0000-0000-000095420000}"/>
    <cellStyle name="20 % - Accent5 2 6 3 2 2" xfId="52716" xr:uid="{00000000-0005-0000-0000-000096420000}"/>
    <cellStyle name="20 % - Accent5 2 6 3 3" xfId="42484" xr:uid="{00000000-0005-0000-0000-000097420000}"/>
    <cellStyle name="20 % - Accent5 2 6 4" xfId="9456" xr:uid="{00000000-0005-0000-0000-000098420000}"/>
    <cellStyle name="20 % - Accent5 2 6 4 2" xfId="37368" xr:uid="{00000000-0005-0000-0000-000099420000}"/>
    <cellStyle name="20 % - Accent5 2 6 5" xfId="19688" xr:uid="{00000000-0005-0000-0000-00009A420000}"/>
    <cellStyle name="20 % - Accent5 2 6 5 2" xfId="47600" xr:uid="{00000000-0005-0000-0000-00009B420000}"/>
    <cellStyle name="20 % - Accent5 2 6 6" xfId="29140" xr:uid="{00000000-0005-0000-0000-00009C420000}"/>
    <cellStyle name="20 % - Accent5 2 7" xfId="1389" xr:uid="{00000000-0005-0000-0000-00009D420000}"/>
    <cellStyle name="20 % - Accent5 2 7 2" xfId="4945" xr:uid="{00000000-0005-0000-0000-00009E420000}"/>
    <cellStyle name="20 % - Accent5 2 7 2 2" xfId="14575" xr:uid="{00000000-0005-0000-0000-00009F420000}"/>
    <cellStyle name="20 % - Accent5 2 7 2 2 2" xfId="24807" xr:uid="{00000000-0005-0000-0000-0000A0420000}"/>
    <cellStyle name="20 % - Accent5 2 7 2 2 2 2" xfId="52719" xr:uid="{00000000-0005-0000-0000-0000A1420000}"/>
    <cellStyle name="20 % - Accent5 2 7 2 2 3" xfId="42487" xr:uid="{00000000-0005-0000-0000-0000A2420000}"/>
    <cellStyle name="20 % - Accent5 2 7 2 3" xfId="9459" xr:uid="{00000000-0005-0000-0000-0000A3420000}"/>
    <cellStyle name="20 % - Accent5 2 7 2 3 2" xfId="37371" xr:uid="{00000000-0005-0000-0000-0000A4420000}"/>
    <cellStyle name="20 % - Accent5 2 7 2 4" xfId="19691" xr:uid="{00000000-0005-0000-0000-0000A5420000}"/>
    <cellStyle name="20 % - Accent5 2 7 2 4 2" xfId="47603" xr:uid="{00000000-0005-0000-0000-0000A6420000}"/>
    <cellStyle name="20 % - Accent5 2 7 2 5" xfId="32866" xr:uid="{00000000-0005-0000-0000-0000A7420000}"/>
    <cellStyle name="20 % - Accent5 2 7 3" xfId="14574" xr:uid="{00000000-0005-0000-0000-0000A8420000}"/>
    <cellStyle name="20 % - Accent5 2 7 3 2" xfId="24806" xr:uid="{00000000-0005-0000-0000-0000A9420000}"/>
    <cellStyle name="20 % - Accent5 2 7 3 2 2" xfId="52718" xr:uid="{00000000-0005-0000-0000-0000AA420000}"/>
    <cellStyle name="20 % - Accent5 2 7 3 3" xfId="42486" xr:uid="{00000000-0005-0000-0000-0000AB420000}"/>
    <cellStyle name="20 % - Accent5 2 7 4" xfId="9458" xr:uid="{00000000-0005-0000-0000-0000AC420000}"/>
    <cellStyle name="20 % - Accent5 2 7 4 2" xfId="37370" xr:uid="{00000000-0005-0000-0000-0000AD420000}"/>
    <cellStyle name="20 % - Accent5 2 7 5" xfId="19690" xr:uid="{00000000-0005-0000-0000-0000AE420000}"/>
    <cellStyle name="20 % - Accent5 2 7 5 2" xfId="47602" xr:uid="{00000000-0005-0000-0000-0000AF420000}"/>
    <cellStyle name="20 % - Accent5 2 7 6" xfId="29310" xr:uid="{00000000-0005-0000-0000-0000B0420000}"/>
    <cellStyle name="20 % - Accent5 2 8" xfId="1795" xr:uid="{00000000-0005-0000-0000-0000B1420000}"/>
    <cellStyle name="20 % - Accent5 2 8 2" xfId="5351" xr:uid="{00000000-0005-0000-0000-0000B2420000}"/>
    <cellStyle name="20 % - Accent5 2 8 2 2" xfId="14577" xr:uid="{00000000-0005-0000-0000-0000B3420000}"/>
    <cellStyle name="20 % - Accent5 2 8 2 2 2" xfId="24809" xr:uid="{00000000-0005-0000-0000-0000B4420000}"/>
    <cellStyle name="20 % - Accent5 2 8 2 2 2 2" xfId="52721" xr:uid="{00000000-0005-0000-0000-0000B5420000}"/>
    <cellStyle name="20 % - Accent5 2 8 2 2 3" xfId="42489" xr:uid="{00000000-0005-0000-0000-0000B6420000}"/>
    <cellStyle name="20 % - Accent5 2 8 2 3" xfId="9461" xr:uid="{00000000-0005-0000-0000-0000B7420000}"/>
    <cellStyle name="20 % - Accent5 2 8 2 3 2" xfId="37373" xr:uid="{00000000-0005-0000-0000-0000B8420000}"/>
    <cellStyle name="20 % - Accent5 2 8 2 4" xfId="19693" xr:uid="{00000000-0005-0000-0000-0000B9420000}"/>
    <cellStyle name="20 % - Accent5 2 8 2 4 2" xfId="47605" xr:uid="{00000000-0005-0000-0000-0000BA420000}"/>
    <cellStyle name="20 % - Accent5 2 8 2 5" xfId="33272" xr:uid="{00000000-0005-0000-0000-0000BB420000}"/>
    <cellStyle name="20 % - Accent5 2 8 3" xfId="14576" xr:uid="{00000000-0005-0000-0000-0000BC420000}"/>
    <cellStyle name="20 % - Accent5 2 8 3 2" xfId="24808" xr:uid="{00000000-0005-0000-0000-0000BD420000}"/>
    <cellStyle name="20 % - Accent5 2 8 3 2 2" xfId="52720" xr:uid="{00000000-0005-0000-0000-0000BE420000}"/>
    <cellStyle name="20 % - Accent5 2 8 3 3" xfId="42488" xr:uid="{00000000-0005-0000-0000-0000BF420000}"/>
    <cellStyle name="20 % - Accent5 2 8 4" xfId="9460" xr:uid="{00000000-0005-0000-0000-0000C0420000}"/>
    <cellStyle name="20 % - Accent5 2 8 4 2" xfId="37372" xr:uid="{00000000-0005-0000-0000-0000C1420000}"/>
    <cellStyle name="20 % - Accent5 2 8 5" xfId="19692" xr:uid="{00000000-0005-0000-0000-0000C2420000}"/>
    <cellStyle name="20 % - Accent5 2 8 5 2" xfId="47604" xr:uid="{00000000-0005-0000-0000-0000C3420000}"/>
    <cellStyle name="20 % - Accent5 2 8 6" xfId="29716" xr:uid="{00000000-0005-0000-0000-0000C4420000}"/>
    <cellStyle name="20 % - Accent5 2 9" xfId="2201" xr:uid="{00000000-0005-0000-0000-0000C5420000}"/>
    <cellStyle name="20 % - Accent5 2 9 2" xfId="5757" xr:uid="{00000000-0005-0000-0000-0000C6420000}"/>
    <cellStyle name="20 % - Accent5 2 9 2 2" xfId="14579" xr:uid="{00000000-0005-0000-0000-0000C7420000}"/>
    <cellStyle name="20 % - Accent5 2 9 2 2 2" xfId="24811" xr:uid="{00000000-0005-0000-0000-0000C8420000}"/>
    <cellStyle name="20 % - Accent5 2 9 2 2 2 2" xfId="52723" xr:uid="{00000000-0005-0000-0000-0000C9420000}"/>
    <cellStyle name="20 % - Accent5 2 9 2 2 3" xfId="42491" xr:uid="{00000000-0005-0000-0000-0000CA420000}"/>
    <cellStyle name="20 % - Accent5 2 9 2 3" xfId="9463" xr:uid="{00000000-0005-0000-0000-0000CB420000}"/>
    <cellStyle name="20 % - Accent5 2 9 2 3 2" xfId="37375" xr:uid="{00000000-0005-0000-0000-0000CC420000}"/>
    <cellStyle name="20 % - Accent5 2 9 2 4" xfId="19695" xr:uid="{00000000-0005-0000-0000-0000CD420000}"/>
    <cellStyle name="20 % - Accent5 2 9 2 4 2" xfId="47607" xr:uid="{00000000-0005-0000-0000-0000CE420000}"/>
    <cellStyle name="20 % - Accent5 2 9 2 5" xfId="33678" xr:uid="{00000000-0005-0000-0000-0000CF420000}"/>
    <cellStyle name="20 % - Accent5 2 9 3" xfId="14578" xr:uid="{00000000-0005-0000-0000-0000D0420000}"/>
    <cellStyle name="20 % - Accent5 2 9 3 2" xfId="24810" xr:uid="{00000000-0005-0000-0000-0000D1420000}"/>
    <cellStyle name="20 % - Accent5 2 9 3 2 2" xfId="52722" xr:uid="{00000000-0005-0000-0000-0000D2420000}"/>
    <cellStyle name="20 % - Accent5 2 9 3 3" xfId="42490" xr:uid="{00000000-0005-0000-0000-0000D3420000}"/>
    <cellStyle name="20 % - Accent5 2 9 4" xfId="9462" xr:uid="{00000000-0005-0000-0000-0000D4420000}"/>
    <cellStyle name="20 % - Accent5 2 9 4 2" xfId="37374" xr:uid="{00000000-0005-0000-0000-0000D5420000}"/>
    <cellStyle name="20 % - Accent5 2 9 5" xfId="19694" xr:uid="{00000000-0005-0000-0000-0000D6420000}"/>
    <cellStyle name="20 % - Accent5 2 9 5 2" xfId="47606" xr:uid="{00000000-0005-0000-0000-0000D7420000}"/>
    <cellStyle name="20 % - Accent5 2 9 6" xfId="30122" xr:uid="{00000000-0005-0000-0000-0000D8420000}"/>
    <cellStyle name="20 % - Accent5 20" xfId="2185" xr:uid="{00000000-0005-0000-0000-0000D9420000}"/>
    <cellStyle name="20 % - Accent5 20 2" xfId="5741" xr:uid="{00000000-0005-0000-0000-0000DA420000}"/>
    <cellStyle name="20 % - Accent5 20 2 2" xfId="33662" xr:uid="{00000000-0005-0000-0000-0000DB420000}"/>
    <cellStyle name="20 % - Accent5 20 3" xfId="12602" xr:uid="{00000000-0005-0000-0000-0000DC420000}"/>
    <cellStyle name="20 % - Accent5 20 3 2" xfId="40514" xr:uid="{00000000-0005-0000-0000-0000DD420000}"/>
    <cellStyle name="20 % - Accent5 20 4" xfId="22834" xr:uid="{00000000-0005-0000-0000-0000DE420000}"/>
    <cellStyle name="20 % - Accent5 20 4 2" xfId="50746" xr:uid="{00000000-0005-0000-0000-0000DF420000}"/>
    <cellStyle name="20 % - Accent5 20 5" xfId="30106" xr:uid="{00000000-0005-0000-0000-0000E0420000}"/>
    <cellStyle name="20 % - Accent5 21" xfId="2885" xr:uid="{00000000-0005-0000-0000-0000E1420000}"/>
    <cellStyle name="20 % - Accent5 21 2" xfId="6441" xr:uid="{00000000-0005-0000-0000-0000E2420000}"/>
    <cellStyle name="20 % - Accent5 21 2 2" xfId="34362" xr:uid="{00000000-0005-0000-0000-0000E3420000}"/>
    <cellStyle name="20 % - Accent5 21 3" xfId="30806" xr:uid="{00000000-0005-0000-0000-0000E4420000}"/>
    <cellStyle name="20 % - Accent5 22" xfId="743" xr:uid="{00000000-0005-0000-0000-0000E5420000}"/>
    <cellStyle name="20 % - Accent5 22 2" xfId="4299" xr:uid="{00000000-0005-0000-0000-0000E6420000}"/>
    <cellStyle name="20 % - Accent5 22 2 2" xfId="32220" xr:uid="{00000000-0005-0000-0000-0000E7420000}"/>
    <cellStyle name="20 % - Accent5 22 3" xfId="28664" xr:uid="{00000000-0005-0000-0000-0000E8420000}"/>
    <cellStyle name="20 % - Accent5 23" xfId="3587" xr:uid="{00000000-0005-0000-0000-0000E9420000}"/>
    <cellStyle name="20 % - Accent5 23 2" xfId="7143" xr:uid="{00000000-0005-0000-0000-0000EA420000}"/>
    <cellStyle name="20 % - Accent5 23 2 2" xfId="35064" xr:uid="{00000000-0005-0000-0000-0000EB420000}"/>
    <cellStyle name="20 % - Accent5 23 3" xfId="31508" xr:uid="{00000000-0005-0000-0000-0000EC420000}"/>
    <cellStyle name="20 % - Accent5 24" xfId="3599" xr:uid="{00000000-0005-0000-0000-0000ED420000}"/>
    <cellStyle name="20 % - Accent5 24 2" xfId="31520" xr:uid="{00000000-0005-0000-0000-0000EE420000}"/>
    <cellStyle name="20 % - Accent5 25" xfId="7155" xr:uid="{00000000-0005-0000-0000-0000EF420000}"/>
    <cellStyle name="20 % - Accent5 25 2" xfId="35076" xr:uid="{00000000-0005-0000-0000-0000F0420000}"/>
    <cellStyle name="20 % - Accent5 26" xfId="7469" xr:uid="{00000000-0005-0000-0000-0000F1420000}"/>
    <cellStyle name="20 % - Accent5 26 2" xfId="35386" xr:uid="{00000000-0005-0000-0000-0000F2420000}"/>
    <cellStyle name="20 % - Accent5 27" xfId="7481" xr:uid="{00000000-0005-0000-0000-0000F3420000}"/>
    <cellStyle name="20 % - Accent5 27 2" xfId="35398" xr:uid="{00000000-0005-0000-0000-0000F4420000}"/>
    <cellStyle name="20 % - Accent5 28" xfId="17718" xr:uid="{00000000-0005-0000-0000-0000F5420000}"/>
    <cellStyle name="20 % - Accent5 28 2" xfId="45630" xr:uid="{00000000-0005-0000-0000-0000F6420000}"/>
    <cellStyle name="20 % - Accent5 29" xfId="27952" xr:uid="{00000000-0005-0000-0000-0000F7420000}"/>
    <cellStyle name="20 % - Accent5 29 2" xfId="55864" xr:uid="{00000000-0005-0000-0000-0000F8420000}"/>
    <cellStyle name="20 % - Accent5 3" xfId="70" xr:uid="{00000000-0005-0000-0000-0000F9420000}"/>
    <cellStyle name="20 % - Accent5 3 10" xfId="2915" xr:uid="{00000000-0005-0000-0000-0000FA420000}"/>
    <cellStyle name="20 % - Accent5 3 10 2" xfId="6471" xr:uid="{00000000-0005-0000-0000-0000FB420000}"/>
    <cellStyle name="20 % - Accent5 3 10 2 2" xfId="14581" xr:uid="{00000000-0005-0000-0000-0000FC420000}"/>
    <cellStyle name="20 % - Accent5 3 10 2 2 2" xfId="24813" xr:uid="{00000000-0005-0000-0000-0000FD420000}"/>
    <cellStyle name="20 % - Accent5 3 10 2 2 2 2" xfId="52725" xr:uid="{00000000-0005-0000-0000-0000FE420000}"/>
    <cellStyle name="20 % - Accent5 3 10 2 2 3" xfId="42493" xr:uid="{00000000-0005-0000-0000-0000FF420000}"/>
    <cellStyle name="20 % - Accent5 3 10 2 3" xfId="9465" xr:uid="{00000000-0005-0000-0000-000000430000}"/>
    <cellStyle name="20 % - Accent5 3 10 2 3 2" xfId="37377" xr:uid="{00000000-0005-0000-0000-000001430000}"/>
    <cellStyle name="20 % - Accent5 3 10 2 4" xfId="19697" xr:uid="{00000000-0005-0000-0000-000002430000}"/>
    <cellStyle name="20 % - Accent5 3 10 2 4 2" xfId="47609" xr:uid="{00000000-0005-0000-0000-000003430000}"/>
    <cellStyle name="20 % - Accent5 3 10 2 5" xfId="34392" xr:uid="{00000000-0005-0000-0000-000004430000}"/>
    <cellStyle name="20 % - Accent5 3 10 3" xfId="14580" xr:uid="{00000000-0005-0000-0000-000005430000}"/>
    <cellStyle name="20 % - Accent5 3 10 3 2" xfId="24812" xr:uid="{00000000-0005-0000-0000-000006430000}"/>
    <cellStyle name="20 % - Accent5 3 10 3 2 2" xfId="52724" xr:uid="{00000000-0005-0000-0000-000007430000}"/>
    <cellStyle name="20 % - Accent5 3 10 3 3" xfId="42492" xr:uid="{00000000-0005-0000-0000-000008430000}"/>
    <cellStyle name="20 % - Accent5 3 10 4" xfId="9464" xr:uid="{00000000-0005-0000-0000-000009430000}"/>
    <cellStyle name="20 % - Accent5 3 10 4 2" xfId="37376" xr:uid="{00000000-0005-0000-0000-00000A430000}"/>
    <cellStyle name="20 % - Accent5 3 10 5" xfId="19696" xr:uid="{00000000-0005-0000-0000-00000B430000}"/>
    <cellStyle name="20 % - Accent5 3 10 5 2" xfId="47608" xr:uid="{00000000-0005-0000-0000-00000C430000}"/>
    <cellStyle name="20 % - Accent5 3 10 6" xfId="30836" xr:uid="{00000000-0005-0000-0000-00000D430000}"/>
    <cellStyle name="20 % - Accent5 3 11" xfId="757" xr:uid="{00000000-0005-0000-0000-00000E430000}"/>
    <cellStyle name="20 % - Accent5 3 11 2" xfId="4313" xr:uid="{00000000-0005-0000-0000-00000F430000}"/>
    <cellStyle name="20 % - Accent5 3 11 2 2" xfId="14582" xr:uid="{00000000-0005-0000-0000-000010430000}"/>
    <cellStyle name="20 % - Accent5 3 11 2 2 2" xfId="42494" xr:uid="{00000000-0005-0000-0000-000011430000}"/>
    <cellStyle name="20 % - Accent5 3 11 2 3" xfId="24814" xr:uid="{00000000-0005-0000-0000-000012430000}"/>
    <cellStyle name="20 % - Accent5 3 11 2 3 2" xfId="52726" xr:uid="{00000000-0005-0000-0000-000013430000}"/>
    <cellStyle name="20 % - Accent5 3 11 2 4" xfId="32234" xr:uid="{00000000-0005-0000-0000-000014430000}"/>
    <cellStyle name="20 % - Accent5 3 11 3" xfId="9466" xr:uid="{00000000-0005-0000-0000-000015430000}"/>
    <cellStyle name="20 % - Accent5 3 11 3 2" xfId="37378" xr:uid="{00000000-0005-0000-0000-000016430000}"/>
    <cellStyle name="20 % - Accent5 3 11 4" xfId="19698" xr:uid="{00000000-0005-0000-0000-000017430000}"/>
    <cellStyle name="20 % - Accent5 3 11 4 2" xfId="47610" xr:uid="{00000000-0005-0000-0000-000018430000}"/>
    <cellStyle name="20 % - Accent5 3 11 5" xfId="28678" xr:uid="{00000000-0005-0000-0000-000019430000}"/>
    <cellStyle name="20 % - Accent5 3 12" xfId="3629" xr:uid="{00000000-0005-0000-0000-00001A430000}"/>
    <cellStyle name="20 % - Accent5 3 12 2" xfId="14583" xr:uid="{00000000-0005-0000-0000-00001B430000}"/>
    <cellStyle name="20 % - Accent5 3 12 2 2" xfId="24815" xr:uid="{00000000-0005-0000-0000-00001C430000}"/>
    <cellStyle name="20 % - Accent5 3 12 2 2 2" xfId="52727" xr:uid="{00000000-0005-0000-0000-00001D430000}"/>
    <cellStyle name="20 % - Accent5 3 12 2 3" xfId="42495" xr:uid="{00000000-0005-0000-0000-00001E430000}"/>
    <cellStyle name="20 % - Accent5 3 12 3" xfId="9467" xr:uid="{00000000-0005-0000-0000-00001F430000}"/>
    <cellStyle name="20 % - Accent5 3 12 3 2" xfId="37379" xr:uid="{00000000-0005-0000-0000-000020430000}"/>
    <cellStyle name="20 % - Accent5 3 12 4" xfId="19699" xr:uid="{00000000-0005-0000-0000-000021430000}"/>
    <cellStyle name="20 % - Accent5 3 12 4 2" xfId="47611" xr:uid="{00000000-0005-0000-0000-000022430000}"/>
    <cellStyle name="20 % - Accent5 3 12 5" xfId="31550" xr:uid="{00000000-0005-0000-0000-000023430000}"/>
    <cellStyle name="20 % - Accent5 3 13" xfId="7197" xr:uid="{00000000-0005-0000-0000-000024430000}"/>
    <cellStyle name="20 % - Accent5 3 13 2" xfId="14584" xr:uid="{00000000-0005-0000-0000-000025430000}"/>
    <cellStyle name="20 % - Accent5 3 13 2 2" xfId="24816" xr:uid="{00000000-0005-0000-0000-000026430000}"/>
    <cellStyle name="20 % - Accent5 3 13 2 2 2" xfId="52728" xr:uid="{00000000-0005-0000-0000-000027430000}"/>
    <cellStyle name="20 % - Accent5 3 13 2 3" xfId="42496" xr:uid="{00000000-0005-0000-0000-000028430000}"/>
    <cellStyle name="20 % - Accent5 3 13 3" xfId="9468" xr:uid="{00000000-0005-0000-0000-000029430000}"/>
    <cellStyle name="20 % - Accent5 3 13 3 2" xfId="37380" xr:uid="{00000000-0005-0000-0000-00002A430000}"/>
    <cellStyle name="20 % - Accent5 3 13 4" xfId="19700" xr:uid="{00000000-0005-0000-0000-00002B430000}"/>
    <cellStyle name="20 % - Accent5 3 13 4 2" xfId="47612" xr:uid="{00000000-0005-0000-0000-00002C430000}"/>
    <cellStyle name="20 % - Accent5 3 13 5" xfId="35118" xr:uid="{00000000-0005-0000-0000-00002D430000}"/>
    <cellStyle name="20 % - Accent5 3 14" xfId="7828" xr:uid="{00000000-0005-0000-0000-00002E430000}"/>
    <cellStyle name="20 % - Accent5 3 14 2" xfId="12945" xr:uid="{00000000-0005-0000-0000-00002F430000}"/>
    <cellStyle name="20 % - Accent5 3 14 2 2" xfId="23177" xr:uid="{00000000-0005-0000-0000-000030430000}"/>
    <cellStyle name="20 % - Accent5 3 14 2 2 2" xfId="51089" xr:uid="{00000000-0005-0000-0000-000031430000}"/>
    <cellStyle name="20 % - Accent5 3 14 2 3" xfId="40857" xr:uid="{00000000-0005-0000-0000-000032430000}"/>
    <cellStyle name="20 % - Accent5 3 14 3" xfId="18061" xr:uid="{00000000-0005-0000-0000-000033430000}"/>
    <cellStyle name="20 % - Accent5 3 14 3 2" xfId="45973" xr:uid="{00000000-0005-0000-0000-000034430000}"/>
    <cellStyle name="20 % - Accent5 3 14 4" xfId="35741" xr:uid="{00000000-0005-0000-0000-000035430000}"/>
    <cellStyle name="20 % - Accent5 3 15" xfId="12644" xr:uid="{00000000-0005-0000-0000-000036430000}"/>
    <cellStyle name="20 % - Accent5 3 15 2" xfId="22876" xr:uid="{00000000-0005-0000-0000-000037430000}"/>
    <cellStyle name="20 % - Accent5 3 15 2 2" xfId="50788" xr:uid="{00000000-0005-0000-0000-000038430000}"/>
    <cellStyle name="20 % - Accent5 3 15 3" xfId="40556" xr:uid="{00000000-0005-0000-0000-000039430000}"/>
    <cellStyle name="20 % - Accent5 3 16" xfId="7523" xr:uid="{00000000-0005-0000-0000-00003A430000}"/>
    <cellStyle name="20 % - Accent5 3 16 2" xfId="35440" xr:uid="{00000000-0005-0000-0000-00003B430000}"/>
    <cellStyle name="20 % - Accent5 3 17" xfId="17760" xr:uid="{00000000-0005-0000-0000-00003C430000}"/>
    <cellStyle name="20 % - Accent5 3 17 2" xfId="45672" xr:uid="{00000000-0005-0000-0000-00003D430000}"/>
    <cellStyle name="20 % - Accent5 3 18" xfId="27994" xr:uid="{00000000-0005-0000-0000-00003E430000}"/>
    <cellStyle name="20 % - Accent5 3 2" xfId="295" xr:uid="{00000000-0005-0000-0000-00003F430000}"/>
    <cellStyle name="20 % - Accent5 3 2 10" xfId="7365" xr:uid="{00000000-0005-0000-0000-000040430000}"/>
    <cellStyle name="20 % - Accent5 3 2 10 2" xfId="14585" xr:uid="{00000000-0005-0000-0000-000041430000}"/>
    <cellStyle name="20 % - Accent5 3 2 10 2 2" xfId="24817" xr:uid="{00000000-0005-0000-0000-000042430000}"/>
    <cellStyle name="20 % - Accent5 3 2 10 2 2 2" xfId="52729" xr:uid="{00000000-0005-0000-0000-000043430000}"/>
    <cellStyle name="20 % - Accent5 3 2 10 2 3" xfId="42497" xr:uid="{00000000-0005-0000-0000-000044430000}"/>
    <cellStyle name="20 % - Accent5 3 2 10 3" xfId="9469" xr:uid="{00000000-0005-0000-0000-000045430000}"/>
    <cellStyle name="20 % - Accent5 3 2 10 3 2" xfId="37381" xr:uid="{00000000-0005-0000-0000-000046430000}"/>
    <cellStyle name="20 % - Accent5 3 2 10 4" xfId="19701" xr:uid="{00000000-0005-0000-0000-000047430000}"/>
    <cellStyle name="20 % - Accent5 3 2 10 4 2" xfId="47613" xr:uid="{00000000-0005-0000-0000-000048430000}"/>
    <cellStyle name="20 % - Accent5 3 2 10 5" xfId="35286" xr:uid="{00000000-0005-0000-0000-000049430000}"/>
    <cellStyle name="20 % - Accent5 3 2 11" xfId="9470" xr:uid="{00000000-0005-0000-0000-00004A430000}"/>
    <cellStyle name="20 % - Accent5 3 2 11 2" xfId="14586" xr:uid="{00000000-0005-0000-0000-00004B430000}"/>
    <cellStyle name="20 % - Accent5 3 2 11 2 2" xfId="24818" xr:uid="{00000000-0005-0000-0000-00004C430000}"/>
    <cellStyle name="20 % - Accent5 3 2 11 2 2 2" xfId="52730" xr:uid="{00000000-0005-0000-0000-00004D430000}"/>
    <cellStyle name="20 % - Accent5 3 2 11 2 3" xfId="42498" xr:uid="{00000000-0005-0000-0000-00004E430000}"/>
    <cellStyle name="20 % - Accent5 3 2 11 3" xfId="19702" xr:uid="{00000000-0005-0000-0000-00004F430000}"/>
    <cellStyle name="20 % - Accent5 3 2 11 3 2" xfId="47614" xr:uid="{00000000-0005-0000-0000-000050430000}"/>
    <cellStyle name="20 % - Accent5 3 2 11 4" xfId="37382" xr:uid="{00000000-0005-0000-0000-000051430000}"/>
    <cellStyle name="20 % - Accent5 3 2 12" xfId="7963" xr:uid="{00000000-0005-0000-0000-000052430000}"/>
    <cellStyle name="20 % - Accent5 3 2 12 2" xfId="13079" xr:uid="{00000000-0005-0000-0000-000053430000}"/>
    <cellStyle name="20 % - Accent5 3 2 12 2 2" xfId="23311" xr:uid="{00000000-0005-0000-0000-000054430000}"/>
    <cellStyle name="20 % - Accent5 3 2 12 2 2 2" xfId="51223" xr:uid="{00000000-0005-0000-0000-000055430000}"/>
    <cellStyle name="20 % - Accent5 3 2 12 2 3" xfId="40991" xr:uid="{00000000-0005-0000-0000-000056430000}"/>
    <cellStyle name="20 % - Accent5 3 2 12 3" xfId="18195" xr:uid="{00000000-0005-0000-0000-000057430000}"/>
    <cellStyle name="20 % - Accent5 3 2 12 3 2" xfId="46107" xr:uid="{00000000-0005-0000-0000-000058430000}"/>
    <cellStyle name="20 % - Accent5 3 2 12 4" xfId="35875" xr:uid="{00000000-0005-0000-0000-000059430000}"/>
    <cellStyle name="20 % - Accent5 3 2 13" xfId="12812" xr:uid="{00000000-0005-0000-0000-00005A430000}"/>
    <cellStyle name="20 % - Accent5 3 2 13 2" xfId="23044" xr:uid="{00000000-0005-0000-0000-00005B430000}"/>
    <cellStyle name="20 % - Accent5 3 2 13 2 2" xfId="50956" xr:uid="{00000000-0005-0000-0000-00005C430000}"/>
    <cellStyle name="20 % - Accent5 3 2 13 3" xfId="40724" xr:uid="{00000000-0005-0000-0000-00005D430000}"/>
    <cellStyle name="20 % - Accent5 3 2 14" xfId="7691" xr:uid="{00000000-0005-0000-0000-00005E430000}"/>
    <cellStyle name="20 % - Accent5 3 2 14 2" xfId="35608" xr:uid="{00000000-0005-0000-0000-00005F430000}"/>
    <cellStyle name="20 % - Accent5 3 2 15" xfId="17928" xr:uid="{00000000-0005-0000-0000-000060430000}"/>
    <cellStyle name="20 % - Accent5 3 2 15 2" xfId="45840" xr:uid="{00000000-0005-0000-0000-000061430000}"/>
    <cellStyle name="20 % - Accent5 3 2 16" xfId="28216" xr:uid="{00000000-0005-0000-0000-000062430000}"/>
    <cellStyle name="20 % - Accent5 3 2 2" xfId="659" xr:uid="{00000000-0005-0000-0000-000063430000}"/>
    <cellStyle name="20 % - Accent5 3 2 2 2" xfId="2801" xr:uid="{00000000-0005-0000-0000-000064430000}"/>
    <cellStyle name="20 % - Accent5 3 2 2 2 2" xfId="6357" xr:uid="{00000000-0005-0000-0000-000065430000}"/>
    <cellStyle name="20 % - Accent5 3 2 2 2 2 2" xfId="14588" xr:uid="{00000000-0005-0000-0000-000066430000}"/>
    <cellStyle name="20 % - Accent5 3 2 2 2 2 2 2" xfId="42500" xr:uid="{00000000-0005-0000-0000-000067430000}"/>
    <cellStyle name="20 % - Accent5 3 2 2 2 2 3" xfId="24820" xr:uid="{00000000-0005-0000-0000-000068430000}"/>
    <cellStyle name="20 % - Accent5 3 2 2 2 2 3 2" xfId="52732" xr:uid="{00000000-0005-0000-0000-000069430000}"/>
    <cellStyle name="20 % - Accent5 3 2 2 2 2 4" xfId="34278" xr:uid="{00000000-0005-0000-0000-00006A430000}"/>
    <cellStyle name="20 % - Accent5 3 2 2 2 3" xfId="9472" xr:uid="{00000000-0005-0000-0000-00006B430000}"/>
    <cellStyle name="20 % - Accent5 3 2 2 2 3 2" xfId="37384" xr:uid="{00000000-0005-0000-0000-00006C430000}"/>
    <cellStyle name="20 % - Accent5 3 2 2 2 4" xfId="19704" xr:uid="{00000000-0005-0000-0000-00006D430000}"/>
    <cellStyle name="20 % - Accent5 3 2 2 2 4 2" xfId="47616" xr:uid="{00000000-0005-0000-0000-00006E430000}"/>
    <cellStyle name="20 % - Accent5 3 2 2 2 5" xfId="30722" xr:uid="{00000000-0005-0000-0000-00006F430000}"/>
    <cellStyle name="20 % - Accent5 3 2 2 3" xfId="3501" xr:uid="{00000000-0005-0000-0000-000070430000}"/>
    <cellStyle name="20 % - Accent5 3 2 2 3 2" xfId="7057" xr:uid="{00000000-0005-0000-0000-000071430000}"/>
    <cellStyle name="20 % - Accent5 3 2 2 3 2 2" xfId="34978" xr:uid="{00000000-0005-0000-0000-000072430000}"/>
    <cellStyle name="20 % - Accent5 3 2 2 3 3" xfId="14587" xr:uid="{00000000-0005-0000-0000-000073430000}"/>
    <cellStyle name="20 % - Accent5 3 2 2 3 3 2" xfId="42499" xr:uid="{00000000-0005-0000-0000-000074430000}"/>
    <cellStyle name="20 % - Accent5 3 2 2 3 4" xfId="24819" xr:uid="{00000000-0005-0000-0000-000075430000}"/>
    <cellStyle name="20 % - Accent5 3 2 2 3 4 2" xfId="52731" xr:uid="{00000000-0005-0000-0000-000076430000}"/>
    <cellStyle name="20 % - Accent5 3 2 2 3 5" xfId="31422" xr:uid="{00000000-0005-0000-0000-000077430000}"/>
    <cellStyle name="20 % - Accent5 3 2 2 4" xfId="1079" xr:uid="{00000000-0005-0000-0000-000078430000}"/>
    <cellStyle name="20 % - Accent5 3 2 2 4 2" xfId="4635" xr:uid="{00000000-0005-0000-0000-000079430000}"/>
    <cellStyle name="20 % - Accent5 3 2 2 4 2 2" xfId="32556" xr:uid="{00000000-0005-0000-0000-00007A430000}"/>
    <cellStyle name="20 % - Accent5 3 2 2 4 3" xfId="29000" xr:uid="{00000000-0005-0000-0000-00007B430000}"/>
    <cellStyle name="20 % - Accent5 3 2 2 5" xfId="4215" xr:uid="{00000000-0005-0000-0000-00007C430000}"/>
    <cellStyle name="20 % - Accent5 3 2 2 5 2" xfId="32136" xr:uid="{00000000-0005-0000-0000-00007D430000}"/>
    <cellStyle name="20 % - Accent5 3 2 2 6" xfId="9471" xr:uid="{00000000-0005-0000-0000-00007E430000}"/>
    <cellStyle name="20 % - Accent5 3 2 2 6 2" xfId="37383" xr:uid="{00000000-0005-0000-0000-00007F430000}"/>
    <cellStyle name="20 % - Accent5 3 2 2 7" xfId="19703" xr:uid="{00000000-0005-0000-0000-000080430000}"/>
    <cellStyle name="20 % - Accent5 3 2 2 7 2" xfId="47615" xr:uid="{00000000-0005-0000-0000-000081430000}"/>
    <cellStyle name="20 % - Accent5 3 2 2 8" xfId="28580" xr:uid="{00000000-0005-0000-0000-000082430000}"/>
    <cellStyle name="20 % - Accent5 3 2 3" xfId="1317" xr:uid="{00000000-0005-0000-0000-000083430000}"/>
    <cellStyle name="20 % - Accent5 3 2 3 2" xfId="4873" xr:uid="{00000000-0005-0000-0000-000084430000}"/>
    <cellStyle name="20 % - Accent5 3 2 3 2 2" xfId="14590" xr:uid="{00000000-0005-0000-0000-000085430000}"/>
    <cellStyle name="20 % - Accent5 3 2 3 2 2 2" xfId="24822" xr:uid="{00000000-0005-0000-0000-000086430000}"/>
    <cellStyle name="20 % - Accent5 3 2 3 2 2 2 2" xfId="52734" xr:uid="{00000000-0005-0000-0000-000087430000}"/>
    <cellStyle name="20 % - Accent5 3 2 3 2 2 3" xfId="42502" xr:uid="{00000000-0005-0000-0000-000088430000}"/>
    <cellStyle name="20 % - Accent5 3 2 3 2 3" xfId="9474" xr:uid="{00000000-0005-0000-0000-000089430000}"/>
    <cellStyle name="20 % - Accent5 3 2 3 2 3 2" xfId="37386" xr:uid="{00000000-0005-0000-0000-00008A430000}"/>
    <cellStyle name="20 % - Accent5 3 2 3 2 4" xfId="19706" xr:uid="{00000000-0005-0000-0000-00008B430000}"/>
    <cellStyle name="20 % - Accent5 3 2 3 2 4 2" xfId="47618" xr:uid="{00000000-0005-0000-0000-00008C430000}"/>
    <cellStyle name="20 % - Accent5 3 2 3 2 5" xfId="32794" xr:uid="{00000000-0005-0000-0000-00008D430000}"/>
    <cellStyle name="20 % - Accent5 3 2 3 3" xfId="14589" xr:uid="{00000000-0005-0000-0000-00008E430000}"/>
    <cellStyle name="20 % - Accent5 3 2 3 3 2" xfId="24821" xr:uid="{00000000-0005-0000-0000-00008F430000}"/>
    <cellStyle name="20 % - Accent5 3 2 3 3 2 2" xfId="52733" xr:uid="{00000000-0005-0000-0000-000090430000}"/>
    <cellStyle name="20 % - Accent5 3 2 3 3 3" xfId="42501" xr:uid="{00000000-0005-0000-0000-000091430000}"/>
    <cellStyle name="20 % - Accent5 3 2 3 4" xfId="9473" xr:uid="{00000000-0005-0000-0000-000092430000}"/>
    <cellStyle name="20 % - Accent5 3 2 3 4 2" xfId="37385" xr:uid="{00000000-0005-0000-0000-000093430000}"/>
    <cellStyle name="20 % - Accent5 3 2 3 5" xfId="19705" xr:uid="{00000000-0005-0000-0000-000094430000}"/>
    <cellStyle name="20 % - Accent5 3 2 3 5 2" xfId="47617" xr:uid="{00000000-0005-0000-0000-000095430000}"/>
    <cellStyle name="20 % - Accent5 3 2 3 6" xfId="29238" xr:uid="{00000000-0005-0000-0000-000096430000}"/>
    <cellStyle name="20 % - Accent5 3 2 4" xfId="1625" xr:uid="{00000000-0005-0000-0000-000097430000}"/>
    <cellStyle name="20 % - Accent5 3 2 4 2" xfId="5181" xr:uid="{00000000-0005-0000-0000-000098430000}"/>
    <cellStyle name="20 % - Accent5 3 2 4 2 2" xfId="14592" xr:uid="{00000000-0005-0000-0000-000099430000}"/>
    <cellStyle name="20 % - Accent5 3 2 4 2 2 2" xfId="24824" xr:uid="{00000000-0005-0000-0000-00009A430000}"/>
    <cellStyle name="20 % - Accent5 3 2 4 2 2 2 2" xfId="52736" xr:uid="{00000000-0005-0000-0000-00009B430000}"/>
    <cellStyle name="20 % - Accent5 3 2 4 2 2 3" xfId="42504" xr:uid="{00000000-0005-0000-0000-00009C430000}"/>
    <cellStyle name="20 % - Accent5 3 2 4 2 3" xfId="9476" xr:uid="{00000000-0005-0000-0000-00009D430000}"/>
    <cellStyle name="20 % - Accent5 3 2 4 2 3 2" xfId="37388" xr:uid="{00000000-0005-0000-0000-00009E430000}"/>
    <cellStyle name="20 % - Accent5 3 2 4 2 4" xfId="19708" xr:uid="{00000000-0005-0000-0000-00009F430000}"/>
    <cellStyle name="20 % - Accent5 3 2 4 2 4 2" xfId="47620" xr:uid="{00000000-0005-0000-0000-0000A0430000}"/>
    <cellStyle name="20 % - Accent5 3 2 4 2 5" xfId="33102" xr:uid="{00000000-0005-0000-0000-0000A1430000}"/>
    <cellStyle name="20 % - Accent5 3 2 4 3" xfId="14591" xr:uid="{00000000-0005-0000-0000-0000A2430000}"/>
    <cellStyle name="20 % - Accent5 3 2 4 3 2" xfId="24823" xr:uid="{00000000-0005-0000-0000-0000A3430000}"/>
    <cellStyle name="20 % - Accent5 3 2 4 3 2 2" xfId="52735" xr:uid="{00000000-0005-0000-0000-0000A4430000}"/>
    <cellStyle name="20 % - Accent5 3 2 4 3 3" xfId="42503" xr:uid="{00000000-0005-0000-0000-0000A5430000}"/>
    <cellStyle name="20 % - Accent5 3 2 4 4" xfId="9475" xr:uid="{00000000-0005-0000-0000-0000A6430000}"/>
    <cellStyle name="20 % - Accent5 3 2 4 4 2" xfId="37387" xr:uid="{00000000-0005-0000-0000-0000A7430000}"/>
    <cellStyle name="20 % - Accent5 3 2 4 5" xfId="19707" xr:uid="{00000000-0005-0000-0000-0000A8430000}"/>
    <cellStyle name="20 % - Accent5 3 2 4 5 2" xfId="47619" xr:uid="{00000000-0005-0000-0000-0000A9430000}"/>
    <cellStyle name="20 % - Accent5 3 2 4 6" xfId="29546" xr:uid="{00000000-0005-0000-0000-0000AA430000}"/>
    <cellStyle name="20 % - Accent5 3 2 5" xfId="2031" xr:uid="{00000000-0005-0000-0000-0000AB430000}"/>
    <cellStyle name="20 % - Accent5 3 2 5 2" xfId="5587" xr:uid="{00000000-0005-0000-0000-0000AC430000}"/>
    <cellStyle name="20 % - Accent5 3 2 5 2 2" xfId="14594" xr:uid="{00000000-0005-0000-0000-0000AD430000}"/>
    <cellStyle name="20 % - Accent5 3 2 5 2 2 2" xfId="24826" xr:uid="{00000000-0005-0000-0000-0000AE430000}"/>
    <cellStyle name="20 % - Accent5 3 2 5 2 2 2 2" xfId="52738" xr:uid="{00000000-0005-0000-0000-0000AF430000}"/>
    <cellStyle name="20 % - Accent5 3 2 5 2 2 3" xfId="42506" xr:uid="{00000000-0005-0000-0000-0000B0430000}"/>
    <cellStyle name="20 % - Accent5 3 2 5 2 3" xfId="9478" xr:uid="{00000000-0005-0000-0000-0000B1430000}"/>
    <cellStyle name="20 % - Accent5 3 2 5 2 3 2" xfId="37390" xr:uid="{00000000-0005-0000-0000-0000B2430000}"/>
    <cellStyle name="20 % - Accent5 3 2 5 2 4" xfId="19710" xr:uid="{00000000-0005-0000-0000-0000B3430000}"/>
    <cellStyle name="20 % - Accent5 3 2 5 2 4 2" xfId="47622" xr:uid="{00000000-0005-0000-0000-0000B4430000}"/>
    <cellStyle name="20 % - Accent5 3 2 5 2 5" xfId="33508" xr:uid="{00000000-0005-0000-0000-0000B5430000}"/>
    <cellStyle name="20 % - Accent5 3 2 5 3" xfId="14593" xr:uid="{00000000-0005-0000-0000-0000B6430000}"/>
    <cellStyle name="20 % - Accent5 3 2 5 3 2" xfId="24825" xr:uid="{00000000-0005-0000-0000-0000B7430000}"/>
    <cellStyle name="20 % - Accent5 3 2 5 3 2 2" xfId="52737" xr:uid="{00000000-0005-0000-0000-0000B8430000}"/>
    <cellStyle name="20 % - Accent5 3 2 5 3 3" xfId="42505" xr:uid="{00000000-0005-0000-0000-0000B9430000}"/>
    <cellStyle name="20 % - Accent5 3 2 5 4" xfId="9477" xr:uid="{00000000-0005-0000-0000-0000BA430000}"/>
    <cellStyle name="20 % - Accent5 3 2 5 4 2" xfId="37389" xr:uid="{00000000-0005-0000-0000-0000BB430000}"/>
    <cellStyle name="20 % - Accent5 3 2 5 5" xfId="19709" xr:uid="{00000000-0005-0000-0000-0000BC430000}"/>
    <cellStyle name="20 % - Accent5 3 2 5 5 2" xfId="47621" xr:uid="{00000000-0005-0000-0000-0000BD430000}"/>
    <cellStyle name="20 % - Accent5 3 2 5 6" xfId="29952" xr:uid="{00000000-0005-0000-0000-0000BE430000}"/>
    <cellStyle name="20 % - Accent5 3 2 6" xfId="2437" xr:uid="{00000000-0005-0000-0000-0000BF430000}"/>
    <cellStyle name="20 % - Accent5 3 2 6 2" xfId="5993" xr:uid="{00000000-0005-0000-0000-0000C0430000}"/>
    <cellStyle name="20 % - Accent5 3 2 6 2 2" xfId="14596" xr:uid="{00000000-0005-0000-0000-0000C1430000}"/>
    <cellStyle name="20 % - Accent5 3 2 6 2 2 2" xfId="24828" xr:uid="{00000000-0005-0000-0000-0000C2430000}"/>
    <cellStyle name="20 % - Accent5 3 2 6 2 2 2 2" xfId="52740" xr:uid="{00000000-0005-0000-0000-0000C3430000}"/>
    <cellStyle name="20 % - Accent5 3 2 6 2 2 3" xfId="42508" xr:uid="{00000000-0005-0000-0000-0000C4430000}"/>
    <cellStyle name="20 % - Accent5 3 2 6 2 3" xfId="9480" xr:uid="{00000000-0005-0000-0000-0000C5430000}"/>
    <cellStyle name="20 % - Accent5 3 2 6 2 3 2" xfId="37392" xr:uid="{00000000-0005-0000-0000-0000C6430000}"/>
    <cellStyle name="20 % - Accent5 3 2 6 2 4" xfId="19712" xr:uid="{00000000-0005-0000-0000-0000C7430000}"/>
    <cellStyle name="20 % - Accent5 3 2 6 2 4 2" xfId="47624" xr:uid="{00000000-0005-0000-0000-0000C8430000}"/>
    <cellStyle name="20 % - Accent5 3 2 6 2 5" xfId="33914" xr:uid="{00000000-0005-0000-0000-0000C9430000}"/>
    <cellStyle name="20 % - Accent5 3 2 6 3" xfId="14595" xr:uid="{00000000-0005-0000-0000-0000CA430000}"/>
    <cellStyle name="20 % - Accent5 3 2 6 3 2" xfId="24827" xr:uid="{00000000-0005-0000-0000-0000CB430000}"/>
    <cellStyle name="20 % - Accent5 3 2 6 3 2 2" xfId="52739" xr:uid="{00000000-0005-0000-0000-0000CC430000}"/>
    <cellStyle name="20 % - Accent5 3 2 6 3 3" xfId="42507" xr:uid="{00000000-0005-0000-0000-0000CD430000}"/>
    <cellStyle name="20 % - Accent5 3 2 6 4" xfId="9479" xr:uid="{00000000-0005-0000-0000-0000CE430000}"/>
    <cellStyle name="20 % - Accent5 3 2 6 4 2" xfId="37391" xr:uid="{00000000-0005-0000-0000-0000CF430000}"/>
    <cellStyle name="20 % - Accent5 3 2 6 5" xfId="19711" xr:uid="{00000000-0005-0000-0000-0000D0430000}"/>
    <cellStyle name="20 % - Accent5 3 2 6 5 2" xfId="47623" xr:uid="{00000000-0005-0000-0000-0000D1430000}"/>
    <cellStyle name="20 % - Accent5 3 2 6 6" xfId="30358" xr:uid="{00000000-0005-0000-0000-0000D2430000}"/>
    <cellStyle name="20 % - Accent5 3 2 7" xfId="3137" xr:uid="{00000000-0005-0000-0000-0000D3430000}"/>
    <cellStyle name="20 % - Accent5 3 2 7 2" xfId="6693" xr:uid="{00000000-0005-0000-0000-0000D4430000}"/>
    <cellStyle name="20 % - Accent5 3 2 7 2 2" xfId="14598" xr:uid="{00000000-0005-0000-0000-0000D5430000}"/>
    <cellStyle name="20 % - Accent5 3 2 7 2 2 2" xfId="24830" xr:uid="{00000000-0005-0000-0000-0000D6430000}"/>
    <cellStyle name="20 % - Accent5 3 2 7 2 2 2 2" xfId="52742" xr:uid="{00000000-0005-0000-0000-0000D7430000}"/>
    <cellStyle name="20 % - Accent5 3 2 7 2 2 3" xfId="42510" xr:uid="{00000000-0005-0000-0000-0000D8430000}"/>
    <cellStyle name="20 % - Accent5 3 2 7 2 3" xfId="9482" xr:uid="{00000000-0005-0000-0000-0000D9430000}"/>
    <cellStyle name="20 % - Accent5 3 2 7 2 3 2" xfId="37394" xr:uid="{00000000-0005-0000-0000-0000DA430000}"/>
    <cellStyle name="20 % - Accent5 3 2 7 2 4" xfId="19714" xr:uid="{00000000-0005-0000-0000-0000DB430000}"/>
    <cellStyle name="20 % - Accent5 3 2 7 2 4 2" xfId="47626" xr:uid="{00000000-0005-0000-0000-0000DC430000}"/>
    <cellStyle name="20 % - Accent5 3 2 7 2 5" xfId="34614" xr:uid="{00000000-0005-0000-0000-0000DD430000}"/>
    <cellStyle name="20 % - Accent5 3 2 7 3" xfId="14597" xr:uid="{00000000-0005-0000-0000-0000DE430000}"/>
    <cellStyle name="20 % - Accent5 3 2 7 3 2" xfId="24829" xr:uid="{00000000-0005-0000-0000-0000DF430000}"/>
    <cellStyle name="20 % - Accent5 3 2 7 3 2 2" xfId="52741" xr:uid="{00000000-0005-0000-0000-0000E0430000}"/>
    <cellStyle name="20 % - Accent5 3 2 7 3 3" xfId="42509" xr:uid="{00000000-0005-0000-0000-0000E1430000}"/>
    <cellStyle name="20 % - Accent5 3 2 7 4" xfId="9481" xr:uid="{00000000-0005-0000-0000-0000E2430000}"/>
    <cellStyle name="20 % - Accent5 3 2 7 4 2" xfId="37393" xr:uid="{00000000-0005-0000-0000-0000E3430000}"/>
    <cellStyle name="20 % - Accent5 3 2 7 5" xfId="19713" xr:uid="{00000000-0005-0000-0000-0000E4430000}"/>
    <cellStyle name="20 % - Accent5 3 2 7 5 2" xfId="47625" xr:uid="{00000000-0005-0000-0000-0000E5430000}"/>
    <cellStyle name="20 % - Accent5 3 2 7 6" xfId="31058" xr:uid="{00000000-0005-0000-0000-0000E6430000}"/>
    <cellStyle name="20 % - Accent5 3 2 8" xfId="815" xr:uid="{00000000-0005-0000-0000-0000E7430000}"/>
    <cellStyle name="20 % - Accent5 3 2 8 2" xfId="4371" xr:uid="{00000000-0005-0000-0000-0000E8430000}"/>
    <cellStyle name="20 % - Accent5 3 2 8 2 2" xfId="14600" xr:uid="{00000000-0005-0000-0000-0000E9430000}"/>
    <cellStyle name="20 % - Accent5 3 2 8 2 2 2" xfId="24832" xr:uid="{00000000-0005-0000-0000-0000EA430000}"/>
    <cellStyle name="20 % - Accent5 3 2 8 2 2 2 2" xfId="52744" xr:uid="{00000000-0005-0000-0000-0000EB430000}"/>
    <cellStyle name="20 % - Accent5 3 2 8 2 2 3" xfId="42512" xr:uid="{00000000-0005-0000-0000-0000EC430000}"/>
    <cellStyle name="20 % - Accent5 3 2 8 2 3" xfId="9484" xr:uid="{00000000-0005-0000-0000-0000ED430000}"/>
    <cellStyle name="20 % - Accent5 3 2 8 2 3 2" xfId="37396" xr:uid="{00000000-0005-0000-0000-0000EE430000}"/>
    <cellStyle name="20 % - Accent5 3 2 8 2 4" xfId="19716" xr:uid="{00000000-0005-0000-0000-0000EF430000}"/>
    <cellStyle name="20 % - Accent5 3 2 8 2 4 2" xfId="47628" xr:uid="{00000000-0005-0000-0000-0000F0430000}"/>
    <cellStyle name="20 % - Accent5 3 2 8 2 5" xfId="32292" xr:uid="{00000000-0005-0000-0000-0000F1430000}"/>
    <cellStyle name="20 % - Accent5 3 2 8 3" xfId="14599" xr:uid="{00000000-0005-0000-0000-0000F2430000}"/>
    <cellStyle name="20 % - Accent5 3 2 8 3 2" xfId="24831" xr:uid="{00000000-0005-0000-0000-0000F3430000}"/>
    <cellStyle name="20 % - Accent5 3 2 8 3 2 2" xfId="52743" xr:uid="{00000000-0005-0000-0000-0000F4430000}"/>
    <cellStyle name="20 % - Accent5 3 2 8 3 3" xfId="42511" xr:uid="{00000000-0005-0000-0000-0000F5430000}"/>
    <cellStyle name="20 % - Accent5 3 2 8 4" xfId="9483" xr:uid="{00000000-0005-0000-0000-0000F6430000}"/>
    <cellStyle name="20 % - Accent5 3 2 8 4 2" xfId="37395" xr:uid="{00000000-0005-0000-0000-0000F7430000}"/>
    <cellStyle name="20 % - Accent5 3 2 8 5" xfId="19715" xr:uid="{00000000-0005-0000-0000-0000F8430000}"/>
    <cellStyle name="20 % - Accent5 3 2 8 5 2" xfId="47627" xr:uid="{00000000-0005-0000-0000-0000F9430000}"/>
    <cellStyle name="20 % - Accent5 3 2 8 6" xfId="28736" xr:uid="{00000000-0005-0000-0000-0000FA430000}"/>
    <cellStyle name="20 % - Accent5 3 2 9" xfId="3851" xr:uid="{00000000-0005-0000-0000-0000FB430000}"/>
    <cellStyle name="20 % - Accent5 3 2 9 2" xfId="14601" xr:uid="{00000000-0005-0000-0000-0000FC430000}"/>
    <cellStyle name="20 % - Accent5 3 2 9 2 2" xfId="24833" xr:uid="{00000000-0005-0000-0000-0000FD430000}"/>
    <cellStyle name="20 % - Accent5 3 2 9 2 2 2" xfId="52745" xr:uid="{00000000-0005-0000-0000-0000FE430000}"/>
    <cellStyle name="20 % - Accent5 3 2 9 2 3" xfId="42513" xr:uid="{00000000-0005-0000-0000-0000FF430000}"/>
    <cellStyle name="20 % - Accent5 3 2 9 3" xfId="9485" xr:uid="{00000000-0005-0000-0000-000000440000}"/>
    <cellStyle name="20 % - Accent5 3 2 9 3 2" xfId="37397" xr:uid="{00000000-0005-0000-0000-000001440000}"/>
    <cellStyle name="20 % - Accent5 3 2 9 4" xfId="19717" xr:uid="{00000000-0005-0000-0000-000002440000}"/>
    <cellStyle name="20 % - Accent5 3 2 9 4 2" xfId="47629" xr:uid="{00000000-0005-0000-0000-000003440000}"/>
    <cellStyle name="20 % - Accent5 3 2 9 5" xfId="31772" xr:uid="{00000000-0005-0000-0000-000004440000}"/>
    <cellStyle name="20 % - Accent5 3 3" xfId="211" xr:uid="{00000000-0005-0000-0000-000005440000}"/>
    <cellStyle name="20 % - Accent5 3 3 10" xfId="7964" xr:uid="{00000000-0005-0000-0000-000006440000}"/>
    <cellStyle name="20 % - Accent5 3 3 10 2" xfId="13080" xr:uid="{00000000-0005-0000-0000-000007440000}"/>
    <cellStyle name="20 % - Accent5 3 3 10 2 2" xfId="23312" xr:uid="{00000000-0005-0000-0000-000008440000}"/>
    <cellStyle name="20 % - Accent5 3 3 10 2 2 2" xfId="51224" xr:uid="{00000000-0005-0000-0000-000009440000}"/>
    <cellStyle name="20 % - Accent5 3 3 10 2 3" xfId="40992" xr:uid="{00000000-0005-0000-0000-00000A440000}"/>
    <cellStyle name="20 % - Accent5 3 3 10 3" xfId="18196" xr:uid="{00000000-0005-0000-0000-00000B440000}"/>
    <cellStyle name="20 % - Accent5 3 3 10 3 2" xfId="46108" xr:uid="{00000000-0005-0000-0000-00000C440000}"/>
    <cellStyle name="20 % - Accent5 3 3 10 4" xfId="35876" xr:uid="{00000000-0005-0000-0000-00000D440000}"/>
    <cellStyle name="20 % - Accent5 3 3 11" xfId="12728" xr:uid="{00000000-0005-0000-0000-00000E440000}"/>
    <cellStyle name="20 % - Accent5 3 3 11 2" xfId="22960" xr:uid="{00000000-0005-0000-0000-00000F440000}"/>
    <cellStyle name="20 % - Accent5 3 3 11 2 2" xfId="50872" xr:uid="{00000000-0005-0000-0000-000010440000}"/>
    <cellStyle name="20 % - Accent5 3 3 11 3" xfId="40640" xr:uid="{00000000-0005-0000-0000-000011440000}"/>
    <cellStyle name="20 % - Accent5 3 3 12" xfId="7607" xr:uid="{00000000-0005-0000-0000-000012440000}"/>
    <cellStyle name="20 % - Accent5 3 3 12 2" xfId="35524" xr:uid="{00000000-0005-0000-0000-000013440000}"/>
    <cellStyle name="20 % - Accent5 3 3 13" xfId="17844" xr:uid="{00000000-0005-0000-0000-000014440000}"/>
    <cellStyle name="20 % - Accent5 3 3 13 2" xfId="45756" xr:uid="{00000000-0005-0000-0000-000015440000}"/>
    <cellStyle name="20 % - Accent5 3 3 14" xfId="28132" xr:uid="{00000000-0005-0000-0000-000016440000}"/>
    <cellStyle name="20 % - Accent5 3 3 2" xfId="575" xr:uid="{00000000-0005-0000-0000-000017440000}"/>
    <cellStyle name="20 % - Accent5 3 3 2 2" xfId="2717" xr:uid="{00000000-0005-0000-0000-000018440000}"/>
    <cellStyle name="20 % - Accent5 3 3 2 2 2" xfId="6273" xr:uid="{00000000-0005-0000-0000-000019440000}"/>
    <cellStyle name="20 % - Accent5 3 3 2 2 2 2" xfId="14603" xr:uid="{00000000-0005-0000-0000-00001A440000}"/>
    <cellStyle name="20 % - Accent5 3 3 2 2 2 2 2" xfId="42515" xr:uid="{00000000-0005-0000-0000-00001B440000}"/>
    <cellStyle name="20 % - Accent5 3 3 2 2 2 3" xfId="24835" xr:uid="{00000000-0005-0000-0000-00001C440000}"/>
    <cellStyle name="20 % - Accent5 3 3 2 2 2 3 2" xfId="52747" xr:uid="{00000000-0005-0000-0000-00001D440000}"/>
    <cellStyle name="20 % - Accent5 3 3 2 2 2 4" xfId="34194" xr:uid="{00000000-0005-0000-0000-00001E440000}"/>
    <cellStyle name="20 % - Accent5 3 3 2 2 3" xfId="9487" xr:uid="{00000000-0005-0000-0000-00001F440000}"/>
    <cellStyle name="20 % - Accent5 3 3 2 2 3 2" xfId="37399" xr:uid="{00000000-0005-0000-0000-000020440000}"/>
    <cellStyle name="20 % - Accent5 3 3 2 2 4" xfId="19719" xr:uid="{00000000-0005-0000-0000-000021440000}"/>
    <cellStyle name="20 % - Accent5 3 3 2 2 4 2" xfId="47631" xr:uid="{00000000-0005-0000-0000-000022440000}"/>
    <cellStyle name="20 % - Accent5 3 3 2 2 5" xfId="30638" xr:uid="{00000000-0005-0000-0000-000023440000}"/>
    <cellStyle name="20 % - Accent5 3 3 2 3" xfId="3417" xr:uid="{00000000-0005-0000-0000-000024440000}"/>
    <cellStyle name="20 % - Accent5 3 3 2 3 2" xfId="6973" xr:uid="{00000000-0005-0000-0000-000025440000}"/>
    <cellStyle name="20 % - Accent5 3 3 2 3 2 2" xfId="34894" xr:uid="{00000000-0005-0000-0000-000026440000}"/>
    <cellStyle name="20 % - Accent5 3 3 2 3 3" xfId="14602" xr:uid="{00000000-0005-0000-0000-000027440000}"/>
    <cellStyle name="20 % - Accent5 3 3 2 3 3 2" xfId="42514" xr:uid="{00000000-0005-0000-0000-000028440000}"/>
    <cellStyle name="20 % - Accent5 3 3 2 3 4" xfId="24834" xr:uid="{00000000-0005-0000-0000-000029440000}"/>
    <cellStyle name="20 % - Accent5 3 3 2 3 4 2" xfId="52746" xr:uid="{00000000-0005-0000-0000-00002A440000}"/>
    <cellStyle name="20 % - Accent5 3 3 2 3 5" xfId="31338" xr:uid="{00000000-0005-0000-0000-00002B440000}"/>
    <cellStyle name="20 % - Accent5 3 3 2 4" xfId="1541" xr:uid="{00000000-0005-0000-0000-00002C440000}"/>
    <cellStyle name="20 % - Accent5 3 3 2 4 2" xfId="5097" xr:uid="{00000000-0005-0000-0000-00002D440000}"/>
    <cellStyle name="20 % - Accent5 3 3 2 4 2 2" xfId="33018" xr:uid="{00000000-0005-0000-0000-00002E440000}"/>
    <cellStyle name="20 % - Accent5 3 3 2 4 3" xfId="29462" xr:uid="{00000000-0005-0000-0000-00002F440000}"/>
    <cellStyle name="20 % - Accent5 3 3 2 5" xfId="4131" xr:uid="{00000000-0005-0000-0000-000030440000}"/>
    <cellStyle name="20 % - Accent5 3 3 2 5 2" xfId="32052" xr:uid="{00000000-0005-0000-0000-000031440000}"/>
    <cellStyle name="20 % - Accent5 3 3 2 6" xfId="9486" xr:uid="{00000000-0005-0000-0000-000032440000}"/>
    <cellStyle name="20 % - Accent5 3 3 2 6 2" xfId="37398" xr:uid="{00000000-0005-0000-0000-000033440000}"/>
    <cellStyle name="20 % - Accent5 3 3 2 7" xfId="19718" xr:uid="{00000000-0005-0000-0000-000034440000}"/>
    <cellStyle name="20 % - Accent5 3 3 2 7 2" xfId="47630" xr:uid="{00000000-0005-0000-0000-000035440000}"/>
    <cellStyle name="20 % - Accent5 3 3 2 8" xfId="28496" xr:uid="{00000000-0005-0000-0000-000036440000}"/>
    <cellStyle name="20 % - Accent5 3 3 3" xfId="1947" xr:uid="{00000000-0005-0000-0000-000037440000}"/>
    <cellStyle name="20 % - Accent5 3 3 3 2" xfId="5503" xr:uid="{00000000-0005-0000-0000-000038440000}"/>
    <cellStyle name="20 % - Accent5 3 3 3 2 2" xfId="14605" xr:uid="{00000000-0005-0000-0000-000039440000}"/>
    <cellStyle name="20 % - Accent5 3 3 3 2 2 2" xfId="24837" xr:uid="{00000000-0005-0000-0000-00003A440000}"/>
    <cellStyle name="20 % - Accent5 3 3 3 2 2 2 2" xfId="52749" xr:uid="{00000000-0005-0000-0000-00003B440000}"/>
    <cellStyle name="20 % - Accent5 3 3 3 2 2 3" xfId="42517" xr:uid="{00000000-0005-0000-0000-00003C440000}"/>
    <cellStyle name="20 % - Accent5 3 3 3 2 3" xfId="9489" xr:uid="{00000000-0005-0000-0000-00003D440000}"/>
    <cellStyle name="20 % - Accent5 3 3 3 2 3 2" xfId="37401" xr:uid="{00000000-0005-0000-0000-00003E440000}"/>
    <cellStyle name="20 % - Accent5 3 3 3 2 4" xfId="19721" xr:uid="{00000000-0005-0000-0000-00003F440000}"/>
    <cellStyle name="20 % - Accent5 3 3 3 2 4 2" xfId="47633" xr:uid="{00000000-0005-0000-0000-000040440000}"/>
    <cellStyle name="20 % - Accent5 3 3 3 2 5" xfId="33424" xr:uid="{00000000-0005-0000-0000-000041440000}"/>
    <cellStyle name="20 % - Accent5 3 3 3 3" xfId="14604" xr:uid="{00000000-0005-0000-0000-000042440000}"/>
    <cellStyle name="20 % - Accent5 3 3 3 3 2" xfId="24836" xr:uid="{00000000-0005-0000-0000-000043440000}"/>
    <cellStyle name="20 % - Accent5 3 3 3 3 2 2" xfId="52748" xr:uid="{00000000-0005-0000-0000-000044440000}"/>
    <cellStyle name="20 % - Accent5 3 3 3 3 3" xfId="42516" xr:uid="{00000000-0005-0000-0000-000045440000}"/>
    <cellStyle name="20 % - Accent5 3 3 3 4" xfId="9488" xr:uid="{00000000-0005-0000-0000-000046440000}"/>
    <cellStyle name="20 % - Accent5 3 3 3 4 2" xfId="37400" xr:uid="{00000000-0005-0000-0000-000047440000}"/>
    <cellStyle name="20 % - Accent5 3 3 3 5" xfId="19720" xr:uid="{00000000-0005-0000-0000-000048440000}"/>
    <cellStyle name="20 % - Accent5 3 3 3 5 2" xfId="47632" xr:uid="{00000000-0005-0000-0000-000049440000}"/>
    <cellStyle name="20 % - Accent5 3 3 3 6" xfId="29868" xr:uid="{00000000-0005-0000-0000-00004A440000}"/>
    <cellStyle name="20 % - Accent5 3 3 4" xfId="2353" xr:uid="{00000000-0005-0000-0000-00004B440000}"/>
    <cellStyle name="20 % - Accent5 3 3 4 2" xfId="5909" xr:uid="{00000000-0005-0000-0000-00004C440000}"/>
    <cellStyle name="20 % - Accent5 3 3 4 2 2" xfId="14607" xr:uid="{00000000-0005-0000-0000-00004D440000}"/>
    <cellStyle name="20 % - Accent5 3 3 4 2 2 2" xfId="24839" xr:uid="{00000000-0005-0000-0000-00004E440000}"/>
    <cellStyle name="20 % - Accent5 3 3 4 2 2 2 2" xfId="52751" xr:uid="{00000000-0005-0000-0000-00004F440000}"/>
    <cellStyle name="20 % - Accent5 3 3 4 2 2 3" xfId="42519" xr:uid="{00000000-0005-0000-0000-000050440000}"/>
    <cellStyle name="20 % - Accent5 3 3 4 2 3" xfId="9491" xr:uid="{00000000-0005-0000-0000-000051440000}"/>
    <cellStyle name="20 % - Accent5 3 3 4 2 3 2" xfId="37403" xr:uid="{00000000-0005-0000-0000-000052440000}"/>
    <cellStyle name="20 % - Accent5 3 3 4 2 4" xfId="19723" xr:uid="{00000000-0005-0000-0000-000053440000}"/>
    <cellStyle name="20 % - Accent5 3 3 4 2 4 2" xfId="47635" xr:uid="{00000000-0005-0000-0000-000054440000}"/>
    <cellStyle name="20 % - Accent5 3 3 4 2 5" xfId="33830" xr:uid="{00000000-0005-0000-0000-000055440000}"/>
    <cellStyle name="20 % - Accent5 3 3 4 3" xfId="14606" xr:uid="{00000000-0005-0000-0000-000056440000}"/>
    <cellStyle name="20 % - Accent5 3 3 4 3 2" xfId="24838" xr:uid="{00000000-0005-0000-0000-000057440000}"/>
    <cellStyle name="20 % - Accent5 3 3 4 3 2 2" xfId="52750" xr:uid="{00000000-0005-0000-0000-000058440000}"/>
    <cellStyle name="20 % - Accent5 3 3 4 3 3" xfId="42518" xr:uid="{00000000-0005-0000-0000-000059440000}"/>
    <cellStyle name="20 % - Accent5 3 3 4 4" xfId="9490" xr:uid="{00000000-0005-0000-0000-00005A440000}"/>
    <cellStyle name="20 % - Accent5 3 3 4 4 2" xfId="37402" xr:uid="{00000000-0005-0000-0000-00005B440000}"/>
    <cellStyle name="20 % - Accent5 3 3 4 5" xfId="19722" xr:uid="{00000000-0005-0000-0000-00005C440000}"/>
    <cellStyle name="20 % - Accent5 3 3 4 5 2" xfId="47634" xr:uid="{00000000-0005-0000-0000-00005D440000}"/>
    <cellStyle name="20 % - Accent5 3 3 4 6" xfId="30274" xr:uid="{00000000-0005-0000-0000-00005E440000}"/>
    <cellStyle name="20 % - Accent5 3 3 5" xfId="3053" xr:uid="{00000000-0005-0000-0000-00005F440000}"/>
    <cellStyle name="20 % - Accent5 3 3 5 2" xfId="6609" xr:uid="{00000000-0005-0000-0000-000060440000}"/>
    <cellStyle name="20 % - Accent5 3 3 5 2 2" xfId="14609" xr:uid="{00000000-0005-0000-0000-000061440000}"/>
    <cellStyle name="20 % - Accent5 3 3 5 2 2 2" xfId="24841" xr:uid="{00000000-0005-0000-0000-000062440000}"/>
    <cellStyle name="20 % - Accent5 3 3 5 2 2 2 2" xfId="52753" xr:uid="{00000000-0005-0000-0000-000063440000}"/>
    <cellStyle name="20 % - Accent5 3 3 5 2 2 3" xfId="42521" xr:uid="{00000000-0005-0000-0000-000064440000}"/>
    <cellStyle name="20 % - Accent5 3 3 5 2 3" xfId="9493" xr:uid="{00000000-0005-0000-0000-000065440000}"/>
    <cellStyle name="20 % - Accent5 3 3 5 2 3 2" xfId="37405" xr:uid="{00000000-0005-0000-0000-000066440000}"/>
    <cellStyle name="20 % - Accent5 3 3 5 2 4" xfId="19725" xr:uid="{00000000-0005-0000-0000-000067440000}"/>
    <cellStyle name="20 % - Accent5 3 3 5 2 4 2" xfId="47637" xr:uid="{00000000-0005-0000-0000-000068440000}"/>
    <cellStyle name="20 % - Accent5 3 3 5 2 5" xfId="34530" xr:uid="{00000000-0005-0000-0000-000069440000}"/>
    <cellStyle name="20 % - Accent5 3 3 5 3" xfId="14608" xr:uid="{00000000-0005-0000-0000-00006A440000}"/>
    <cellStyle name="20 % - Accent5 3 3 5 3 2" xfId="24840" xr:uid="{00000000-0005-0000-0000-00006B440000}"/>
    <cellStyle name="20 % - Accent5 3 3 5 3 2 2" xfId="52752" xr:uid="{00000000-0005-0000-0000-00006C440000}"/>
    <cellStyle name="20 % - Accent5 3 3 5 3 3" xfId="42520" xr:uid="{00000000-0005-0000-0000-00006D440000}"/>
    <cellStyle name="20 % - Accent5 3 3 5 4" xfId="9492" xr:uid="{00000000-0005-0000-0000-00006E440000}"/>
    <cellStyle name="20 % - Accent5 3 3 5 4 2" xfId="37404" xr:uid="{00000000-0005-0000-0000-00006F440000}"/>
    <cellStyle name="20 % - Accent5 3 3 5 5" xfId="19724" xr:uid="{00000000-0005-0000-0000-000070440000}"/>
    <cellStyle name="20 % - Accent5 3 3 5 5 2" xfId="47636" xr:uid="{00000000-0005-0000-0000-000071440000}"/>
    <cellStyle name="20 % - Accent5 3 3 5 6" xfId="30974" xr:uid="{00000000-0005-0000-0000-000072440000}"/>
    <cellStyle name="20 % - Accent5 3 3 6" xfId="995" xr:uid="{00000000-0005-0000-0000-000073440000}"/>
    <cellStyle name="20 % - Accent5 3 3 6 2" xfId="4551" xr:uid="{00000000-0005-0000-0000-000074440000}"/>
    <cellStyle name="20 % - Accent5 3 3 6 2 2" xfId="14611" xr:uid="{00000000-0005-0000-0000-000075440000}"/>
    <cellStyle name="20 % - Accent5 3 3 6 2 2 2" xfId="24843" xr:uid="{00000000-0005-0000-0000-000076440000}"/>
    <cellStyle name="20 % - Accent5 3 3 6 2 2 2 2" xfId="52755" xr:uid="{00000000-0005-0000-0000-000077440000}"/>
    <cellStyle name="20 % - Accent5 3 3 6 2 2 3" xfId="42523" xr:uid="{00000000-0005-0000-0000-000078440000}"/>
    <cellStyle name="20 % - Accent5 3 3 6 2 3" xfId="9495" xr:uid="{00000000-0005-0000-0000-000079440000}"/>
    <cellStyle name="20 % - Accent5 3 3 6 2 3 2" xfId="37407" xr:uid="{00000000-0005-0000-0000-00007A440000}"/>
    <cellStyle name="20 % - Accent5 3 3 6 2 4" xfId="19727" xr:uid="{00000000-0005-0000-0000-00007B440000}"/>
    <cellStyle name="20 % - Accent5 3 3 6 2 4 2" xfId="47639" xr:uid="{00000000-0005-0000-0000-00007C440000}"/>
    <cellStyle name="20 % - Accent5 3 3 6 2 5" xfId="32472" xr:uid="{00000000-0005-0000-0000-00007D440000}"/>
    <cellStyle name="20 % - Accent5 3 3 6 3" xfId="14610" xr:uid="{00000000-0005-0000-0000-00007E440000}"/>
    <cellStyle name="20 % - Accent5 3 3 6 3 2" xfId="24842" xr:uid="{00000000-0005-0000-0000-00007F440000}"/>
    <cellStyle name="20 % - Accent5 3 3 6 3 2 2" xfId="52754" xr:uid="{00000000-0005-0000-0000-000080440000}"/>
    <cellStyle name="20 % - Accent5 3 3 6 3 3" xfId="42522" xr:uid="{00000000-0005-0000-0000-000081440000}"/>
    <cellStyle name="20 % - Accent5 3 3 6 4" xfId="9494" xr:uid="{00000000-0005-0000-0000-000082440000}"/>
    <cellStyle name="20 % - Accent5 3 3 6 4 2" xfId="37406" xr:uid="{00000000-0005-0000-0000-000083440000}"/>
    <cellStyle name="20 % - Accent5 3 3 6 5" xfId="19726" xr:uid="{00000000-0005-0000-0000-000084440000}"/>
    <cellStyle name="20 % - Accent5 3 3 6 5 2" xfId="47638" xr:uid="{00000000-0005-0000-0000-000085440000}"/>
    <cellStyle name="20 % - Accent5 3 3 6 6" xfId="28916" xr:uid="{00000000-0005-0000-0000-000086440000}"/>
    <cellStyle name="20 % - Accent5 3 3 7" xfId="3767" xr:uid="{00000000-0005-0000-0000-000087440000}"/>
    <cellStyle name="20 % - Accent5 3 3 7 2" xfId="9497" xr:uid="{00000000-0005-0000-0000-000088440000}"/>
    <cellStyle name="20 % - Accent5 3 3 7 2 2" xfId="14613" xr:uid="{00000000-0005-0000-0000-000089440000}"/>
    <cellStyle name="20 % - Accent5 3 3 7 2 2 2" xfId="24845" xr:uid="{00000000-0005-0000-0000-00008A440000}"/>
    <cellStyle name="20 % - Accent5 3 3 7 2 2 2 2" xfId="52757" xr:uid="{00000000-0005-0000-0000-00008B440000}"/>
    <cellStyle name="20 % - Accent5 3 3 7 2 2 3" xfId="42525" xr:uid="{00000000-0005-0000-0000-00008C440000}"/>
    <cellStyle name="20 % - Accent5 3 3 7 2 3" xfId="19729" xr:uid="{00000000-0005-0000-0000-00008D440000}"/>
    <cellStyle name="20 % - Accent5 3 3 7 2 3 2" xfId="47641" xr:uid="{00000000-0005-0000-0000-00008E440000}"/>
    <cellStyle name="20 % - Accent5 3 3 7 2 4" xfId="37409" xr:uid="{00000000-0005-0000-0000-00008F440000}"/>
    <cellStyle name="20 % - Accent5 3 3 7 3" xfId="14612" xr:uid="{00000000-0005-0000-0000-000090440000}"/>
    <cellStyle name="20 % - Accent5 3 3 7 3 2" xfId="24844" xr:uid="{00000000-0005-0000-0000-000091440000}"/>
    <cellStyle name="20 % - Accent5 3 3 7 3 2 2" xfId="52756" xr:uid="{00000000-0005-0000-0000-000092440000}"/>
    <cellStyle name="20 % - Accent5 3 3 7 3 3" xfId="42524" xr:uid="{00000000-0005-0000-0000-000093440000}"/>
    <cellStyle name="20 % - Accent5 3 3 7 4" xfId="9496" xr:uid="{00000000-0005-0000-0000-000094440000}"/>
    <cellStyle name="20 % - Accent5 3 3 7 4 2" xfId="37408" xr:uid="{00000000-0005-0000-0000-000095440000}"/>
    <cellStyle name="20 % - Accent5 3 3 7 5" xfId="19728" xr:uid="{00000000-0005-0000-0000-000096440000}"/>
    <cellStyle name="20 % - Accent5 3 3 7 5 2" xfId="47640" xr:uid="{00000000-0005-0000-0000-000097440000}"/>
    <cellStyle name="20 % - Accent5 3 3 7 6" xfId="31688" xr:uid="{00000000-0005-0000-0000-000098440000}"/>
    <cellStyle name="20 % - Accent5 3 3 8" xfId="7281" xr:uid="{00000000-0005-0000-0000-000099440000}"/>
    <cellStyle name="20 % - Accent5 3 3 8 2" xfId="14614" xr:uid="{00000000-0005-0000-0000-00009A440000}"/>
    <cellStyle name="20 % - Accent5 3 3 8 2 2" xfId="24846" xr:uid="{00000000-0005-0000-0000-00009B440000}"/>
    <cellStyle name="20 % - Accent5 3 3 8 2 2 2" xfId="52758" xr:uid="{00000000-0005-0000-0000-00009C440000}"/>
    <cellStyle name="20 % - Accent5 3 3 8 2 3" xfId="42526" xr:uid="{00000000-0005-0000-0000-00009D440000}"/>
    <cellStyle name="20 % - Accent5 3 3 8 3" xfId="9498" xr:uid="{00000000-0005-0000-0000-00009E440000}"/>
    <cellStyle name="20 % - Accent5 3 3 8 3 2" xfId="37410" xr:uid="{00000000-0005-0000-0000-00009F440000}"/>
    <cellStyle name="20 % - Accent5 3 3 8 4" xfId="19730" xr:uid="{00000000-0005-0000-0000-0000A0440000}"/>
    <cellStyle name="20 % - Accent5 3 3 8 4 2" xfId="47642" xr:uid="{00000000-0005-0000-0000-0000A1440000}"/>
    <cellStyle name="20 % - Accent5 3 3 8 5" xfId="35202" xr:uid="{00000000-0005-0000-0000-0000A2440000}"/>
    <cellStyle name="20 % - Accent5 3 3 9" xfId="9499" xr:uid="{00000000-0005-0000-0000-0000A3440000}"/>
    <cellStyle name="20 % - Accent5 3 3 9 2" xfId="14615" xr:uid="{00000000-0005-0000-0000-0000A4440000}"/>
    <cellStyle name="20 % - Accent5 3 3 9 2 2" xfId="24847" xr:uid="{00000000-0005-0000-0000-0000A5440000}"/>
    <cellStyle name="20 % - Accent5 3 3 9 2 2 2" xfId="52759" xr:uid="{00000000-0005-0000-0000-0000A6440000}"/>
    <cellStyle name="20 % - Accent5 3 3 9 2 3" xfId="42527" xr:uid="{00000000-0005-0000-0000-0000A7440000}"/>
    <cellStyle name="20 % - Accent5 3 3 9 3" xfId="19731" xr:uid="{00000000-0005-0000-0000-0000A8440000}"/>
    <cellStyle name="20 % - Accent5 3 3 9 3 2" xfId="47643" xr:uid="{00000000-0005-0000-0000-0000A9440000}"/>
    <cellStyle name="20 % - Accent5 3 3 9 4" xfId="37411" xr:uid="{00000000-0005-0000-0000-0000AA440000}"/>
    <cellStyle name="20 % - Accent5 3 4" xfId="127" xr:uid="{00000000-0005-0000-0000-0000AB440000}"/>
    <cellStyle name="20 % - Accent5 3 4 10" xfId="28048" xr:uid="{00000000-0005-0000-0000-0000AC440000}"/>
    <cellStyle name="20 % - Accent5 3 4 2" xfId="1457" xr:uid="{00000000-0005-0000-0000-0000AD440000}"/>
    <cellStyle name="20 % - Accent5 3 4 2 2" xfId="5013" xr:uid="{00000000-0005-0000-0000-0000AE440000}"/>
    <cellStyle name="20 % - Accent5 3 4 2 2 2" xfId="14617" xr:uid="{00000000-0005-0000-0000-0000AF440000}"/>
    <cellStyle name="20 % - Accent5 3 4 2 2 2 2" xfId="42529" xr:uid="{00000000-0005-0000-0000-0000B0440000}"/>
    <cellStyle name="20 % - Accent5 3 4 2 2 3" xfId="24849" xr:uid="{00000000-0005-0000-0000-0000B1440000}"/>
    <cellStyle name="20 % - Accent5 3 4 2 2 3 2" xfId="52761" xr:uid="{00000000-0005-0000-0000-0000B2440000}"/>
    <cellStyle name="20 % - Accent5 3 4 2 2 4" xfId="32934" xr:uid="{00000000-0005-0000-0000-0000B3440000}"/>
    <cellStyle name="20 % - Accent5 3 4 2 3" xfId="9501" xr:uid="{00000000-0005-0000-0000-0000B4440000}"/>
    <cellStyle name="20 % - Accent5 3 4 2 3 2" xfId="37413" xr:uid="{00000000-0005-0000-0000-0000B5440000}"/>
    <cellStyle name="20 % - Accent5 3 4 2 4" xfId="19733" xr:uid="{00000000-0005-0000-0000-0000B6440000}"/>
    <cellStyle name="20 % - Accent5 3 4 2 4 2" xfId="47645" xr:uid="{00000000-0005-0000-0000-0000B7440000}"/>
    <cellStyle name="20 % - Accent5 3 4 2 5" xfId="29378" xr:uid="{00000000-0005-0000-0000-0000B8440000}"/>
    <cellStyle name="20 % - Accent5 3 4 3" xfId="1863" xr:uid="{00000000-0005-0000-0000-0000B9440000}"/>
    <cellStyle name="20 % - Accent5 3 4 3 2" xfId="5419" xr:uid="{00000000-0005-0000-0000-0000BA440000}"/>
    <cellStyle name="20 % - Accent5 3 4 3 2 2" xfId="33340" xr:uid="{00000000-0005-0000-0000-0000BB440000}"/>
    <cellStyle name="20 % - Accent5 3 4 3 3" xfId="14616" xr:uid="{00000000-0005-0000-0000-0000BC440000}"/>
    <cellStyle name="20 % - Accent5 3 4 3 3 2" xfId="42528" xr:uid="{00000000-0005-0000-0000-0000BD440000}"/>
    <cellStyle name="20 % - Accent5 3 4 3 4" xfId="24848" xr:uid="{00000000-0005-0000-0000-0000BE440000}"/>
    <cellStyle name="20 % - Accent5 3 4 3 4 2" xfId="52760" xr:uid="{00000000-0005-0000-0000-0000BF440000}"/>
    <cellStyle name="20 % - Accent5 3 4 3 5" xfId="29784" xr:uid="{00000000-0005-0000-0000-0000C0440000}"/>
    <cellStyle name="20 % - Accent5 3 4 4" xfId="2269" xr:uid="{00000000-0005-0000-0000-0000C1440000}"/>
    <cellStyle name="20 % - Accent5 3 4 4 2" xfId="5825" xr:uid="{00000000-0005-0000-0000-0000C2440000}"/>
    <cellStyle name="20 % - Accent5 3 4 4 2 2" xfId="33746" xr:uid="{00000000-0005-0000-0000-0000C3440000}"/>
    <cellStyle name="20 % - Accent5 3 4 4 3" xfId="30190" xr:uid="{00000000-0005-0000-0000-0000C4440000}"/>
    <cellStyle name="20 % - Accent5 3 4 5" xfId="2969" xr:uid="{00000000-0005-0000-0000-0000C5440000}"/>
    <cellStyle name="20 % - Accent5 3 4 5 2" xfId="6525" xr:uid="{00000000-0005-0000-0000-0000C6440000}"/>
    <cellStyle name="20 % - Accent5 3 4 5 2 2" xfId="34446" xr:uid="{00000000-0005-0000-0000-0000C7440000}"/>
    <cellStyle name="20 % - Accent5 3 4 5 3" xfId="30890" xr:uid="{00000000-0005-0000-0000-0000C8440000}"/>
    <cellStyle name="20 % - Accent5 3 4 6" xfId="911" xr:uid="{00000000-0005-0000-0000-0000C9440000}"/>
    <cellStyle name="20 % - Accent5 3 4 6 2" xfId="4467" xr:uid="{00000000-0005-0000-0000-0000CA440000}"/>
    <cellStyle name="20 % - Accent5 3 4 6 2 2" xfId="32388" xr:uid="{00000000-0005-0000-0000-0000CB440000}"/>
    <cellStyle name="20 % - Accent5 3 4 6 3" xfId="28832" xr:uid="{00000000-0005-0000-0000-0000CC440000}"/>
    <cellStyle name="20 % - Accent5 3 4 7" xfId="3683" xr:uid="{00000000-0005-0000-0000-0000CD440000}"/>
    <cellStyle name="20 % - Accent5 3 4 7 2" xfId="31604" xr:uid="{00000000-0005-0000-0000-0000CE440000}"/>
    <cellStyle name="20 % - Accent5 3 4 8" xfId="9500" xr:uid="{00000000-0005-0000-0000-0000CF440000}"/>
    <cellStyle name="20 % - Accent5 3 4 8 2" xfId="37412" xr:uid="{00000000-0005-0000-0000-0000D0440000}"/>
    <cellStyle name="20 % - Accent5 3 4 9" xfId="19732" xr:uid="{00000000-0005-0000-0000-0000D1440000}"/>
    <cellStyle name="20 % - Accent5 3 4 9 2" xfId="47644" xr:uid="{00000000-0005-0000-0000-0000D2440000}"/>
    <cellStyle name="20 % - Accent5 3 5" xfId="491" xr:uid="{00000000-0005-0000-0000-0000D3440000}"/>
    <cellStyle name="20 % - Accent5 3 5 2" xfId="2633" xr:uid="{00000000-0005-0000-0000-0000D4440000}"/>
    <cellStyle name="20 % - Accent5 3 5 2 2" xfId="6189" xr:uid="{00000000-0005-0000-0000-0000D5440000}"/>
    <cellStyle name="20 % - Accent5 3 5 2 2 2" xfId="14619" xr:uid="{00000000-0005-0000-0000-0000D6440000}"/>
    <cellStyle name="20 % - Accent5 3 5 2 2 2 2" xfId="42531" xr:uid="{00000000-0005-0000-0000-0000D7440000}"/>
    <cellStyle name="20 % - Accent5 3 5 2 2 3" xfId="24851" xr:uid="{00000000-0005-0000-0000-0000D8440000}"/>
    <cellStyle name="20 % - Accent5 3 5 2 2 3 2" xfId="52763" xr:uid="{00000000-0005-0000-0000-0000D9440000}"/>
    <cellStyle name="20 % - Accent5 3 5 2 2 4" xfId="34110" xr:uid="{00000000-0005-0000-0000-0000DA440000}"/>
    <cellStyle name="20 % - Accent5 3 5 2 3" xfId="9503" xr:uid="{00000000-0005-0000-0000-0000DB440000}"/>
    <cellStyle name="20 % - Accent5 3 5 2 3 2" xfId="37415" xr:uid="{00000000-0005-0000-0000-0000DC440000}"/>
    <cellStyle name="20 % - Accent5 3 5 2 4" xfId="19735" xr:uid="{00000000-0005-0000-0000-0000DD440000}"/>
    <cellStyle name="20 % - Accent5 3 5 2 4 2" xfId="47647" xr:uid="{00000000-0005-0000-0000-0000DE440000}"/>
    <cellStyle name="20 % - Accent5 3 5 2 5" xfId="30554" xr:uid="{00000000-0005-0000-0000-0000DF440000}"/>
    <cellStyle name="20 % - Accent5 3 5 3" xfId="3333" xr:uid="{00000000-0005-0000-0000-0000E0440000}"/>
    <cellStyle name="20 % - Accent5 3 5 3 2" xfId="6889" xr:uid="{00000000-0005-0000-0000-0000E1440000}"/>
    <cellStyle name="20 % - Accent5 3 5 3 2 2" xfId="34810" xr:uid="{00000000-0005-0000-0000-0000E2440000}"/>
    <cellStyle name="20 % - Accent5 3 5 3 3" xfId="14618" xr:uid="{00000000-0005-0000-0000-0000E3440000}"/>
    <cellStyle name="20 % - Accent5 3 5 3 3 2" xfId="42530" xr:uid="{00000000-0005-0000-0000-0000E4440000}"/>
    <cellStyle name="20 % - Accent5 3 5 3 4" xfId="24850" xr:uid="{00000000-0005-0000-0000-0000E5440000}"/>
    <cellStyle name="20 % - Accent5 3 5 3 4 2" xfId="52762" xr:uid="{00000000-0005-0000-0000-0000E6440000}"/>
    <cellStyle name="20 % - Accent5 3 5 3 5" xfId="31254" xr:uid="{00000000-0005-0000-0000-0000E7440000}"/>
    <cellStyle name="20 % - Accent5 3 5 4" xfId="857" xr:uid="{00000000-0005-0000-0000-0000E8440000}"/>
    <cellStyle name="20 % - Accent5 3 5 4 2" xfId="4413" xr:uid="{00000000-0005-0000-0000-0000E9440000}"/>
    <cellStyle name="20 % - Accent5 3 5 4 2 2" xfId="32334" xr:uid="{00000000-0005-0000-0000-0000EA440000}"/>
    <cellStyle name="20 % - Accent5 3 5 4 3" xfId="28778" xr:uid="{00000000-0005-0000-0000-0000EB440000}"/>
    <cellStyle name="20 % - Accent5 3 5 5" xfId="4047" xr:uid="{00000000-0005-0000-0000-0000EC440000}"/>
    <cellStyle name="20 % - Accent5 3 5 5 2" xfId="31968" xr:uid="{00000000-0005-0000-0000-0000ED440000}"/>
    <cellStyle name="20 % - Accent5 3 5 6" xfId="9502" xr:uid="{00000000-0005-0000-0000-0000EE440000}"/>
    <cellStyle name="20 % - Accent5 3 5 6 2" xfId="37414" xr:uid="{00000000-0005-0000-0000-0000EF440000}"/>
    <cellStyle name="20 % - Accent5 3 5 7" xfId="19734" xr:uid="{00000000-0005-0000-0000-0000F0440000}"/>
    <cellStyle name="20 % - Accent5 3 5 7 2" xfId="47646" xr:uid="{00000000-0005-0000-0000-0000F1440000}"/>
    <cellStyle name="20 % - Accent5 3 5 8" xfId="28412" xr:uid="{00000000-0005-0000-0000-0000F2440000}"/>
    <cellStyle name="20 % - Accent5 3 6" xfId="1233" xr:uid="{00000000-0005-0000-0000-0000F3440000}"/>
    <cellStyle name="20 % - Accent5 3 6 2" xfId="4789" xr:uid="{00000000-0005-0000-0000-0000F4440000}"/>
    <cellStyle name="20 % - Accent5 3 6 2 2" xfId="14621" xr:uid="{00000000-0005-0000-0000-0000F5440000}"/>
    <cellStyle name="20 % - Accent5 3 6 2 2 2" xfId="24853" xr:uid="{00000000-0005-0000-0000-0000F6440000}"/>
    <cellStyle name="20 % - Accent5 3 6 2 2 2 2" xfId="52765" xr:uid="{00000000-0005-0000-0000-0000F7440000}"/>
    <cellStyle name="20 % - Accent5 3 6 2 2 3" xfId="42533" xr:uid="{00000000-0005-0000-0000-0000F8440000}"/>
    <cellStyle name="20 % - Accent5 3 6 2 3" xfId="9505" xr:uid="{00000000-0005-0000-0000-0000F9440000}"/>
    <cellStyle name="20 % - Accent5 3 6 2 3 2" xfId="37417" xr:uid="{00000000-0005-0000-0000-0000FA440000}"/>
    <cellStyle name="20 % - Accent5 3 6 2 4" xfId="19737" xr:uid="{00000000-0005-0000-0000-0000FB440000}"/>
    <cellStyle name="20 % - Accent5 3 6 2 4 2" xfId="47649" xr:uid="{00000000-0005-0000-0000-0000FC440000}"/>
    <cellStyle name="20 % - Accent5 3 6 2 5" xfId="32710" xr:uid="{00000000-0005-0000-0000-0000FD440000}"/>
    <cellStyle name="20 % - Accent5 3 6 3" xfId="14620" xr:uid="{00000000-0005-0000-0000-0000FE440000}"/>
    <cellStyle name="20 % - Accent5 3 6 3 2" xfId="24852" xr:uid="{00000000-0005-0000-0000-0000FF440000}"/>
    <cellStyle name="20 % - Accent5 3 6 3 2 2" xfId="52764" xr:uid="{00000000-0005-0000-0000-000000450000}"/>
    <cellStyle name="20 % - Accent5 3 6 3 3" xfId="42532" xr:uid="{00000000-0005-0000-0000-000001450000}"/>
    <cellStyle name="20 % - Accent5 3 6 4" xfId="9504" xr:uid="{00000000-0005-0000-0000-000002450000}"/>
    <cellStyle name="20 % - Accent5 3 6 4 2" xfId="37416" xr:uid="{00000000-0005-0000-0000-000003450000}"/>
    <cellStyle name="20 % - Accent5 3 6 5" xfId="19736" xr:uid="{00000000-0005-0000-0000-000004450000}"/>
    <cellStyle name="20 % - Accent5 3 6 5 2" xfId="47648" xr:uid="{00000000-0005-0000-0000-000005450000}"/>
    <cellStyle name="20 % - Accent5 3 6 6" xfId="29154" xr:uid="{00000000-0005-0000-0000-000006450000}"/>
    <cellStyle name="20 % - Accent5 3 7" xfId="1403" xr:uid="{00000000-0005-0000-0000-000007450000}"/>
    <cellStyle name="20 % - Accent5 3 7 2" xfId="4959" xr:uid="{00000000-0005-0000-0000-000008450000}"/>
    <cellStyle name="20 % - Accent5 3 7 2 2" xfId="14623" xr:uid="{00000000-0005-0000-0000-000009450000}"/>
    <cellStyle name="20 % - Accent5 3 7 2 2 2" xfId="24855" xr:uid="{00000000-0005-0000-0000-00000A450000}"/>
    <cellStyle name="20 % - Accent5 3 7 2 2 2 2" xfId="52767" xr:uid="{00000000-0005-0000-0000-00000B450000}"/>
    <cellStyle name="20 % - Accent5 3 7 2 2 3" xfId="42535" xr:uid="{00000000-0005-0000-0000-00000C450000}"/>
    <cellStyle name="20 % - Accent5 3 7 2 3" xfId="9507" xr:uid="{00000000-0005-0000-0000-00000D450000}"/>
    <cellStyle name="20 % - Accent5 3 7 2 3 2" xfId="37419" xr:uid="{00000000-0005-0000-0000-00000E450000}"/>
    <cellStyle name="20 % - Accent5 3 7 2 4" xfId="19739" xr:uid="{00000000-0005-0000-0000-00000F450000}"/>
    <cellStyle name="20 % - Accent5 3 7 2 4 2" xfId="47651" xr:uid="{00000000-0005-0000-0000-000010450000}"/>
    <cellStyle name="20 % - Accent5 3 7 2 5" xfId="32880" xr:uid="{00000000-0005-0000-0000-000011450000}"/>
    <cellStyle name="20 % - Accent5 3 7 3" xfId="14622" xr:uid="{00000000-0005-0000-0000-000012450000}"/>
    <cellStyle name="20 % - Accent5 3 7 3 2" xfId="24854" xr:uid="{00000000-0005-0000-0000-000013450000}"/>
    <cellStyle name="20 % - Accent5 3 7 3 2 2" xfId="52766" xr:uid="{00000000-0005-0000-0000-000014450000}"/>
    <cellStyle name="20 % - Accent5 3 7 3 3" xfId="42534" xr:uid="{00000000-0005-0000-0000-000015450000}"/>
    <cellStyle name="20 % - Accent5 3 7 4" xfId="9506" xr:uid="{00000000-0005-0000-0000-000016450000}"/>
    <cellStyle name="20 % - Accent5 3 7 4 2" xfId="37418" xr:uid="{00000000-0005-0000-0000-000017450000}"/>
    <cellStyle name="20 % - Accent5 3 7 5" xfId="19738" xr:uid="{00000000-0005-0000-0000-000018450000}"/>
    <cellStyle name="20 % - Accent5 3 7 5 2" xfId="47650" xr:uid="{00000000-0005-0000-0000-000019450000}"/>
    <cellStyle name="20 % - Accent5 3 7 6" xfId="29324" xr:uid="{00000000-0005-0000-0000-00001A450000}"/>
    <cellStyle name="20 % - Accent5 3 8" xfId="1809" xr:uid="{00000000-0005-0000-0000-00001B450000}"/>
    <cellStyle name="20 % - Accent5 3 8 2" xfId="5365" xr:uid="{00000000-0005-0000-0000-00001C450000}"/>
    <cellStyle name="20 % - Accent5 3 8 2 2" xfId="14625" xr:uid="{00000000-0005-0000-0000-00001D450000}"/>
    <cellStyle name="20 % - Accent5 3 8 2 2 2" xfId="24857" xr:uid="{00000000-0005-0000-0000-00001E450000}"/>
    <cellStyle name="20 % - Accent5 3 8 2 2 2 2" xfId="52769" xr:uid="{00000000-0005-0000-0000-00001F450000}"/>
    <cellStyle name="20 % - Accent5 3 8 2 2 3" xfId="42537" xr:uid="{00000000-0005-0000-0000-000020450000}"/>
    <cellStyle name="20 % - Accent5 3 8 2 3" xfId="9509" xr:uid="{00000000-0005-0000-0000-000021450000}"/>
    <cellStyle name="20 % - Accent5 3 8 2 3 2" xfId="37421" xr:uid="{00000000-0005-0000-0000-000022450000}"/>
    <cellStyle name="20 % - Accent5 3 8 2 4" xfId="19741" xr:uid="{00000000-0005-0000-0000-000023450000}"/>
    <cellStyle name="20 % - Accent5 3 8 2 4 2" xfId="47653" xr:uid="{00000000-0005-0000-0000-000024450000}"/>
    <cellStyle name="20 % - Accent5 3 8 2 5" xfId="33286" xr:uid="{00000000-0005-0000-0000-000025450000}"/>
    <cellStyle name="20 % - Accent5 3 8 3" xfId="14624" xr:uid="{00000000-0005-0000-0000-000026450000}"/>
    <cellStyle name="20 % - Accent5 3 8 3 2" xfId="24856" xr:uid="{00000000-0005-0000-0000-000027450000}"/>
    <cellStyle name="20 % - Accent5 3 8 3 2 2" xfId="52768" xr:uid="{00000000-0005-0000-0000-000028450000}"/>
    <cellStyle name="20 % - Accent5 3 8 3 3" xfId="42536" xr:uid="{00000000-0005-0000-0000-000029450000}"/>
    <cellStyle name="20 % - Accent5 3 8 4" xfId="9508" xr:uid="{00000000-0005-0000-0000-00002A450000}"/>
    <cellStyle name="20 % - Accent5 3 8 4 2" xfId="37420" xr:uid="{00000000-0005-0000-0000-00002B450000}"/>
    <cellStyle name="20 % - Accent5 3 8 5" xfId="19740" xr:uid="{00000000-0005-0000-0000-00002C450000}"/>
    <cellStyle name="20 % - Accent5 3 8 5 2" xfId="47652" xr:uid="{00000000-0005-0000-0000-00002D450000}"/>
    <cellStyle name="20 % - Accent5 3 8 6" xfId="29730" xr:uid="{00000000-0005-0000-0000-00002E450000}"/>
    <cellStyle name="20 % - Accent5 3 9" xfId="2215" xr:uid="{00000000-0005-0000-0000-00002F450000}"/>
    <cellStyle name="20 % - Accent5 3 9 2" xfId="5771" xr:uid="{00000000-0005-0000-0000-000030450000}"/>
    <cellStyle name="20 % - Accent5 3 9 2 2" xfId="14627" xr:uid="{00000000-0005-0000-0000-000031450000}"/>
    <cellStyle name="20 % - Accent5 3 9 2 2 2" xfId="24859" xr:uid="{00000000-0005-0000-0000-000032450000}"/>
    <cellStyle name="20 % - Accent5 3 9 2 2 2 2" xfId="52771" xr:uid="{00000000-0005-0000-0000-000033450000}"/>
    <cellStyle name="20 % - Accent5 3 9 2 2 3" xfId="42539" xr:uid="{00000000-0005-0000-0000-000034450000}"/>
    <cellStyle name="20 % - Accent5 3 9 2 3" xfId="9511" xr:uid="{00000000-0005-0000-0000-000035450000}"/>
    <cellStyle name="20 % - Accent5 3 9 2 3 2" xfId="37423" xr:uid="{00000000-0005-0000-0000-000036450000}"/>
    <cellStyle name="20 % - Accent5 3 9 2 4" xfId="19743" xr:uid="{00000000-0005-0000-0000-000037450000}"/>
    <cellStyle name="20 % - Accent5 3 9 2 4 2" xfId="47655" xr:uid="{00000000-0005-0000-0000-000038450000}"/>
    <cellStyle name="20 % - Accent5 3 9 2 5" xfId="33692" xr:uid="{00000000-0005-0000-0000-000039450000}"/>
    <cellStyle name="20 % - Accent5 3 9 3" xfId="14626" xr:uid="{00000000-0005-0000-0000-00003A450000}"/>
    <cellStyle name="20 % - Accent5 3 9 3 2" xfId="24858" xr:uid="{00000000-0005-0000-0000-00003B450000}"/>
    <cellStyle name="20 % - Accent5 3 9 3 2 2" xfId="52770" xr:uid="{00000000-0005-0000-0000-00003C450000}"/>
    <cellStyle name="20 % - Accent5 3 9 3 3" xfId="42538" xr:uid="{00000000-0005-0000-0000-00003D450000}"/>
    <cellStyle name="20 % - Accent5 3 9 4" xfId="9510" xr:uid="{00000000-0005-0000-0000-00003E450000}"/>
    <cellStyle name="20 % - Accent5 3 9 4 2" xfId="37422" xr:uid="{00000000-0005-0000-0000-00003F450000}"/>
    <cellStyle name="20 % - Accent5 3 9 5" xfId="19742" xr:uid="{00000000-0005-0000-0000-000040450000}"/>
    <cellStyle name="20 % - Accent5 3 9 5 2" xfId="47654" xr:uid="{00000000-0005-0000-0000-000041450000}"/>
    <cellStyle name="20 % - Accent5 3 9 6" xfId="30136" xr:uid="{00000000-0005-0000-0000-000042450000}"/>
    <cellStyle name="20 % - Accent5 30" xfId="27964" xr:uid="{00000000-0005-0000-0000-000043450000}"/>
    <cellStyle name="20 % - Accent5 31" xfId="55878" xr:uid="{00000000-0005-0000-0000-000044450000}"/>
    <cellStyle name="20 % - Accent5 4" xfId="141" xr:uid="{00000000-0005-0000-0000-000045450000}"/>
    <cellStyle name="20 % - Accent5 4 10" xfId="785" xr:uid="{00000000-0005-0000-0000-000046450000}"/>
    <cellStyle name="20 % - Accent5 4 10 2" xfId="4341" xr:uid="{00000000-0005-0000-0000-000047450000}"/>
    <cellStyle name="20 % - Accent5 4 10 2 2" xfId="14629" xr:uid="{00000000-0005-0000-0000-000048450000}"/>
    <cellStyle name="20 % - Accent5 4 10 2 2 2" xfId="24861" xr:uid="{00000000-0005-0000-0000-000049450000}"/>
    <cellStyle name="20 % - Accent5 4 10 2 2 2 2" xfId="52773" xr:uid="{00000000-0005-0000-0000-00004A450000}"/>
    <cellStyle name="20 % - Accent5 4 10 2 2 3" xfId="42541" xr:uid="{00000000-0005-0000-0000-00004B450000}"/>
    <cellStyle name="20 % - Accent5 4 10 2 3" xfId="9513" xr:uid="{00000000-0005-0000-0000-00004C450000}"/>
    <cellStyle name="20 % - Accent5 4 10 2 3 2" xfId="37425" xr:uid="{00000000-0005-0000-0000-00004D450000}"/>
    <cellStyle name="20 % - Accent5 4 10 2 4" xfId="19745" xr:uid="{00000000-0005-0000-0000-00004E450000}"/>
    <cellStyle name="20 % - Accent5 4 10 2 4 2" xfId="47657" xr:uid="{00000000-0005-0000-0000-00004F450000}"/>
    <cellStyle name="20 % - Accent5 4 10 2 5" xfId="32262" xr:uid="{00000000-0005-0000-0000-000050450000}"/>
    <cellStyle name="20 % - Accent5 4 10 3" xfId="14628" xr:uid="{00000000-0005-0000-0000-000051450000}"/>
    <cellStyle name="20 % - Accent5 4 10 3 2" xfId="24860" xr:uid="{00000000-0005-0000-0000-000052450000}"/>
    <cellStyle name="20 % - Accent5 4 10 3 2 2" xfId="52772" xr:uid="{00000000-0005-0000-0000-000053450000}"/>
    <cellStyle name="20 % - Accent5 4 10 3 3" xfId="42540" xr:uid="{00000000-0005-0000-0000-000054450000}"/>
    <cellStyle name="20 % - Accent5 4 10 4" xfId="9512" xr:uid="{00000000-0005-0000-0000-000055450000}"/>
    <cellStyle name="20 % - Accent5 4 10 4 2" xfId="37424" xr:uid="{00000000-0005-0000-0000-000056450000}"/>
    <cellStyle name="20 % - Accent5 4 10 5" xfId="19744" xr:uid="{00000000-0005-0000-0000-000057450000}"/>
    <cellStyle name="20 % - Accent5 4 10 5 2" xfId="47656" xr:uid="{00000000-0005-0000-0000-000058450000}"/>
    <cellStyle name="20 % - Accent5 4 10 6" xfId="28706" xr:uid="{00000000-0005-0000-0000-000059450000}"/>
    <cellStyle name="20 % - Accent5 4 11" xfId="3697" xr:uid="{00000000-0005-0000-0000-00005A450000}"/>
    <cellStyle name="20 % - Accent5 4 11 2" xfId="14630" xr:uid="{00000000-0005-0000-0000-00005B450000}"/>
    <cellStyle name="20 % - Accent5 4 11 2 2" xfId="24862" xr:uid="{00000000-0005-0000-0000-00005C450000}"/>
    <cellStyle name="20 % - Accent5 4 11 2 2 2" xfId="52774" xr:uid="{00000000-0005-0000-0000-00005D450000}"/>
    <cellStyle name="20 % - Accent5 4 11 2 3" xfId="42542" xr:uid="{00000000-0005-0000-0000-00005E450000}"/>
    <cellStyle name="20 % - Accent5 4 11 3" xfId="9514" xr:uid="{00000000-0005-0000-0000-00005F450000}"/>
    <cellStyle name="20 % - Accent5 4 11 3 2" xfId="37426" xr:uid="{00000000-0005-0000-0000-000060450000}"/>
    <cellStyle name="20 % - Accent5 4 11 4" xfId="19746" xr:uid="{00000000-0005-0000-0000-000061450000}"/>
    <cellStyle name="20 % - Accent5 4 11 4 2" xfId="47658" xr:uid="{00000000-0005-0000-0000-000062450000}"/>
    <cellStyle name="20 % - Accent5 4 11 5" xfId="31618" xr:uid="{00000000-0005-0000-0000-000063450000}"/>
    <cellStyle name="20 % - Accent5 4 12" xfId="7211" xr:uid="{00000000-0005-0000-0000-000064450000}"/>
    <cellStyle name="20 % - Accent5 4 12 2" xfId="14631" xr:uid="{00000000-0005-0000-0000-000065450000}"/>
    <cellStyle name="20 % - Accent5 4 12 2 2" xfId="24863" xr:uid="{00000000-0005-0000-0000-000066450000}"/>
    <cellStyle name="20 % - Accent5 4 12 2 2 2" xfId="52775" xr:uid="{00000000-0005-0000-0000-000067450000}"/>
    <cellStyle name="20 % - Accent5 4 12 2 3" xfId="42543" xr:uid="{00000000-0005-0000-0000-000068450000}"/>
    <cellStyle name="20 % - Accent5 4 12 3" xfId="9515" xr:uid="{00000000-0005-0000-0000-000069450000}"/>
    <cellStyle name="20 % - Accent5 4 12 3 2" xfId="37427" xr:uid="{00000000-0005-0000-0000-00006A450000}"/>
    <cellStyle name="20 % - Accent5 4 12 4" xfId="19747" xr:uid="{00000000-0005-0000-0000-00006B450000}"/>
    <cellStyle name="20 % - Accent5 4 12 4 2" xfId="47659" xr:uid="{00000000-0005-0000-0000-00006C450000}"/>
    <cellStyle name="20 % - Accent5 4 12 5" xfId="35132" xr:uid="{00000000-0005-0000-0000-00006D450000}"/>
    <cellStyle name="20 % - Accent5 4 13" xfId="9516" xr:uid="{00000000-0005-0000-0000-00006E450000}"/>
    <cellStyle name="20 % - Accent5 4 13 2" xfId="14632" xr:uid="{00000000-0005-0000-0000-00006F450000}"/>
    <cellStyle name="20 % - Accent5 4 13 2 2" xfId="24864" xr:uid="{00000000-0005-0000-0000-000070450000}"/>
    <cellStyle name="20 % - Accent5 4 13 2 2 2" xfId="52776" xr:uid="{00000000-0005-0000-0000-000071450000}"/>
    <cellStyle name="20 % - Accent5 4 13 2 3" xfId="42544" xr:uid="{00000000-0005-0000-0000-000072450000}"/>
    <cellStyle name="20 % - Accent5 4 13 3" xfId="19748" xr:uid="{00000000-0005-0000-0000-000073450000}"/>
    <cellStyle name="20 % - Accent5 4 13 3 2" xfId="47660" xr:uid="{00000000-0005-0000-0000-000074450000}"/>
    <cellStyle name="20 % - Accent5 4 13 4" xfId="37428" xr:uid="{00000000-0005-0000-0000-000075450000}"/>
    <cellStyle name="20 % - Accent5 4 14" xfId="7829" xr:uid="{00000000-0005-0000-0000-000076450000}"/>
    <cellStyle name="20 % - Accent5 4 14 2" xfId="12946" xr:uid="{00000000-0005-0000-0000-000077450000}"/>
    <cellStyle name="20 % - Accent5 4 14 2 2" xfId="23178" xr:uid="{00000000-0005-0000-0000-000078450000}"/>
    <cellStyle name="20 % - Accent5 4 14 2 2 2" xfId="51090" xr:uid="{00000000-0005-0000-0000-000079450000}"/>
    <cellStyle name="20 % - Accent5 4 14 2 3" xfId="40858" xr:uid="{00000000-0005-0000-0000-00007A450000}"/>
    <cellStyle name="20 % - Accent5 4 14 3" xfId="18062" xr:uid="{00000000-0005-0000-0000-00007B450000}"/>
    <cellStyle name="20 % - Accent5 4 14 3 2" xfId="45974" xr:uid="{00000000-0005-0000-0000-00007C450000}"/>
    <cellStyle name="20 % - Accent5 4 14 4" xfId="35742" xr:uid="{00000000-0005-0000-0000-00007D450000}"/>
    <cellStyle name="20 % - Accent5 4 15" xfId="12658" xr:uid="{00000000-0005-0000-0000-00007E450000}"/>
    <cellStyle name="20 % - Accent5 4 15 2" xfId="22890" xr:uid="{00000000-0005-0000-0000-00007F450000}"/>
    <cellStyle name="20 % - Accent5 4 15 2 2" xfId="50802" xr:uid="{00000000-0005-0000-0000-000080450000}"/>
    <cellStyle name="20 % - Accent5 4 15 3" xfId="40570" xr:uid="{00000000-0005-0000-0000-000081450000}"/>
    <cellStyle name="20 % - Accent5 4 16" xfId="7537" xr:uid="{00000000-0005-0000-0000-000082450000}"/>
    <cellStyle name="20 % - Accent5 4 16 2" xfId="35454" xr:uid="{00000000-0005-0000-0000-000083450000}"/>
    <cellStyle name="20 % - Accent5 4 17" xfId="17774" xr:uid="{00000000-0005-0000-0000-000084450000}"/>
    <cellStyle name="20 % - Accent5 4 17 2" xfId="45686" xr:uid="{00000000-0005-0000-0000-000085450000}"/>
    <cellStyle name="20 % - Accent5 4 18" xfId="28062" xr:uid="{00000000-0005-0000-0000-000086450000}"/>
    <cellStyle name="20 % - Accent5 4 2" xfId="309" xr:uid="{00000000-0005-0000-0000-000087450000}"/>
    <cellStyle name="20 % - Accent5 4 2 10" xfId="9517" xr:uid="{00000000-0005-0000-0000-000088450000}"/>
    <cellStyle name="20 % - Accent5 4 2 10 2" xfId="14633" xr:uid="{00000000-0005-0000-0000-000089450000}"/>
    <cellStyle name="20 % - Accent5 4 2 10 2 2" xfId="24865" xr:uid="{00000000-0005-0000-0000-00008A450000}"/>
    <cellStyle name="20 % - Accent5 4 2 10 2 2 2" xfId="52777" xr:uid="{00000000-0005-0000-0000-00008B450000}"/>
    <cellStyle name="20 % - Accent5 4 2 10 2 3" xfId="42545" xr:uid="{00000000-0005-0000-0000-00008C450000}"/>
    <cellStyle name="20 % - Accent5 4 2 10 3" xfId="19749" xr:uid="{00000000-0005-0000-0000-00008D450000}"/>
    <cellStyle name="20 % - Accent5 4 2 10 3 2" xfId="47661" xr:uid="{00000000-0005-0000-0000-00008E450000}"/>
    <cellStyle name="20 % - Accent5 4 2 10 4" xfId="37429" xr:uid="{00000000-0005-0000-0000-00008F450000}"/>
    <cellStyle name="20 % - Accent5 4 2 11" xfId="9518" xr:uid="{00000000-0005-0000-0000-000090450000}"/>
    <cellStyle name="20 % - Accent5 4 2 11 2" xfId="14634" xr:uid="{00000000-0005-0000-0000-000091450000}"/>
    <cellStyle name="20 % - Accent5 4 2 11 2 2" xfId="24866" xr:uid="{00000000-0005-0000-0000-000092450000}"/>
    <cellStyle name="20 % - Accent5 4 2 11 2 2 2" xfId="52778" xr:uid="{00000000-0005-0000-0000-000093450000}"/>
    <cellStyle name="20 % - Accent5 4 2 11 2 3" xfId="42546" xr:uid="{00000000-0005-0000-0000-000094450000}"/>
    <cellStyle name="20 % - Accent5 4 2 11 3" xfId="19750" xr:uid="{00000000-0005-0000-0000-000095450000}"/>
    <cellStyle name="20 % - Accent5 4 2 11 3 2" xfId="47662" xr:uid="{00000000-0005-0000-0000-000096450000}"/>
    <cellStyle name="20 % - Accent5 4 2 11 4" xfId="37430" xr:uid="{00000000-0005-0000-0000-000097450000}"/>
    <cellStyle name="20 % - Accent5 4 2 12" xfId="7965" xr:uid="{00000000-0005-0000-0000-000098450000}"/>
    <cellStyle name="20 % - Accent5 4 2 12 2" xfId="13081" xr:uid="{00000000-0005-0000-0000-000099450000}"/>
    <cellStyle name="20 % - Accent5 4 2 12 2 2" xfId="23313" xr:uid="{00000000-0005-0000-0000-00009A450000}"/>
    <cellStyle name="20 % - Accent5 4 2 12 2 2 2" xfId="51225" xr:uid="{00000000-0005-0000-0000-00009B450000}"/>
    <cellStyle name="20 % - Accent5 4 2 12 2 3" xfId="40993" xr:uid="{00000000-0005-0000-0000-00009C450000}"/>
    <cellStyle name="20 % - Accent5 4 2 12 3" xfId="18197" xr:uid="{00000000-0005-0000-0000-00009D450000}"/>
    <cellStyle name="20 % - Accent5 4 2 12 3 2" xfId="46109" xr:uid="{00000000-0005-0000-0000-00009E450000}"/>
    <cellStyle name="20 % - Accent5 4 2 12 4" xfId="35877" xr:uid="{00000000-0005-0000-0000-00009F450000}"/>
    <cellStyle name="20 % - Accent5 4 2 13" xfId="12826" xr:uid="{00000000-0005-0000-0000-0000A0450000}"/>
    <cellStyle name="20 % - Accent5 4 2 13 2" xfId="23058" xr:uid="{00000000-0005-0000-0000-0000A1450000}"/>
    <cellStyle name="20 % - Accent5 4 2 13 2 2" xfId="50970" xr:uid="{00000000-0005-0000-0000-0000A2450000}"/>
    <cellStyle name="20 % - Accent5 4 2 13 3" xfId="40738" xr:uid="{00000000-0005-0000-0000-0000A3450000}"/>
    <cellStyle name="20 % - Accent5 4 2 14" xfId="7705" xr:uid="{00000000-0005-0000-0000-0000A4450000}"/>
    <cellStyle name="20 % - Accent5 4 2 14 2" xfId="35622" xr:uid="{00000000-0005-0000-0000-0000A5450000}"/>
    <cellStyle name="20 % - Accent5 4 2 15" xfId="17942" xr:uid="{00000000-0005-0000-0000-0000A6450000}"/>
    <cellStyle name="20 % - Accent5 4 2 15 2" xfId="45854" xr:uid="{00000000-0005-0000-0000-0000A7450000}"/>
    <cellStyle name="20 % - Accent5 4 2 16" xfId="28230" xr:uid="{00000000-0005-0000-0000-0000A8450000}"/>
    <cellStyle name="20 % - Accent5 4 2 2" xfId="673" xr:uid="{00000000-0005-0000-0000-0000A9450000}"/>
    <cellStyle name="20 % - Accent5 4 2 2 2" xfId="2815" xr:uid="{00000000-0005-0000-0000-0000AA450000}"/>
    <cellStyle name="20 % - Accent5 4 2 2 2 2" xfId="6371" xr:uid="{00000000-0005-0000-0000-0000AB450000}"/>
    <cellStyle name="20 % - Accent5 4 2 2 2 2 2" xfId="14636" xr:uid="{00000000-0005-0000-0000-0000AC450000}"/>
    <cellStyle name="20 % - Accent5 4 2 2 2 2 2 2" xfId="42548" xr:uid="{00000000-0005-0000-0000-0000AD450000}"/>
    <cellStyle name="20 % - Accent5 4 2 2 2 2 3" xfId="24868" xr:uid="{00000000-0005-0000-0000-0000AE450000}"/>
    <cellStyle name="20 % - Accent5 4 2 2 2 2 3 2" xfId="52780" xr:uid="{00000000-0005-0000-0000-0000AF450000}"/>
    <cellStyle name="20 % - Accent5 4 2 2 2 2 4" xfId="34292" xr:uid="{00000000-0005-0000-0000-0000B0450000}"/>
    <cellStyle name="20 % - Accent5 4 2 2 2 3" xfId="9520" xr:uid="{00000000-0005-0000-0000-0000B1450000}"/>
    <cellStyle name="20 % - Accent5 4 2 2 2 3 2" xfId="37432" xr:uid="{00000000-0005-0000-0000-0000B2450000}"/>
    <cellStyle name="20 % - Accent5 4 2 2 2 4" xfId="19752" xr:uid="{00000000-0005-0000-0000-0000B3450000}"/>
    <cellStyle name="20 % - Accent5 4 2 2 2 4 2" xfId="47664" xr:uid="{00000000-0005-0000-0000-0000B4450000}"/>
    <cellStyle name="20 % - Accent5 4 2 2 2 5" xfId="30736" xr:uid="{00000000-0005-0000-0000-0000B5450000}"/>
    <cellStyle name="20 % - Accent5 4 2 2 3" xfId="3515" xr:uid="{00000000-0005-0000-0000-0000B6450000}"/>
    <cellStyle name="20 % - Accent5 4 2 2 3 2" xfId="7071" xr:uid="{00000000-0005-0000-0000-0000B7450000}"/>
    <cellStyle name="20 % - Accent5 4 2 2 3 2 2" xfId="34992" xr:uid="{00000000-0005-0000-0000-0000B8450000}"/>
    <cellStyle name="20 % - Accent5 4 2 2 3 3" xfId="14635" xr:uid="{00000000-0005-0000-0000-0000B9450000}"/>
    <cellStyle name="20 % - Accent5 4 2 2 3 3 2" xfId="42547" xr:uid="{00000000-0005-0000-0000-0000BA450000}"/>
    <cellStyle name="20 % - Accent5 4 2 2 3 4" xfId="24867" xr:uid="{00000000-0005-0000-0000-0000BB450000}"/>
    <cellStyle name="20 % - Accent5 4 2 2 3 4 2" xfId="52779" xr:uid="{00000000-0005-0000-0000-0000BC450000}"/>
    <cellStyle name="20 % - Accent5 4 2 2 3 5" xfId="31436" xr:uid="{00000000-0005-0000-0000-0000BD450000}"/>
    <cellStyle name="20 % - Accent5 4 2 2 4" xfId="1331" xr:uid="{00000000-0005-0000-0000-0000BE450000}"/>
    <cellStyle name="20 % - Accent5 4 2 2 4 2" xfId="4887" xr:uid="{00000000-0005-0000-0000-0000BF450000}"/>
    <cellStyle name="20 % - Accent5 4 2 2 4 2 2" xfId="32808" xr:uid="{00000000-0005-0000-0000-0000C0450000}"/>
    <cellStyle name="20 % - Accent5 4 2 2 4 3" xfId="29252" xr:uid="{00000000-0005-0000-0000-0000C1450000}"/>
    <cellStyle name="20 % - Accent5 4 2 2 5" xfId="4229" xr:uid="{00000000-0005-0000-0000-0000C2450000}"/>
    <cellStyle name="20 % - Accent5 4 2 2 5 2" xfId="32150" xr:uid="{00000000-0005-0000-0000-0000C3450000}"/>
    <cellStyle name="20 % - Accent5 4 2 2 6" xfId="9519" xr:uid="{00000000-0005-0000-0000-0000C4450000}"/>
    <cellStyle name="20 % - Accent5 4 2 2 6 2" xfId="37431" xr:uid="{00000000-0005-0000-0000-0000C5450000}"/>
    <cellStyle name="20 % - Accent5 4 2 2 7" xfId="19751" xr:uid="{00000000-0005-0000-0000-0000C6450000}"/>
    <cellStyle name="20 % - Accent5 4 2 2 7 2" xfId="47663" xr:uid="{00000000-0005-0000-0000-0000C7450000}"/>
    <cellStyle name="20 % - Accent5 4 2 2 8" xfId="28594" xr:uid="{00000000-0005-0000-0000-0000C8450000}"/>
    <cellStyle name="20 % - Accent5 4 2 3" xfId="1639" xr:uid="{00000000-0005-0000-0000-0000C9450000}"/>
    <cellStyle name="20 % - Accent5 4 2 3 2" xfId="5195" xr:uid="{00000000-0005-0000-0000-0000CA450000}"/>
    <cellStyle name="20 % - Accent5 4 2 3 2 2" xfId="14638" xr:uid="{00000000-0005-0000-0000-0000CB450000}"/>
    <cellStyle name="20 % - Accent5 4 2 3 2 2 2" xfId="24870" xr:uid="{00000000-0005-0000-0000-0000CC450000}"/>
    <cellStyle name="20 % - Accent5 4 2 3 2 2 2 2" xfId="52782" xr:uid="{00000000-0005-0000-0000-0000CD450000}"/>
    <cellStyle name="20 % - Accent5 4 2 3 2 2 3" xfId="42550" xr:uid="{00000000-0005-0000-0000-0000CE450000}"/>
    <cellStyle name="20 % - Accent5 4 2 3 2 3" xfId="9522" xr:uid="{00000000-0005-0000-0000-0000CF450000}"/>
    <cellStyle name="20 % - Accent5 4 2 3 2 3 2" xfId="37434" xr:uid="{00000000-0005-0000-0000-0000D0450000}"/>
    <cellStyle name="20 % - Accent5 4 2 3 2 4" xfId="19754" xr:uid="{00000000-0005-0000-0000-0000D1450000}"/>
    <cellStyle name="20 % - Accent5 4 2 3 2 4 2" xfId="47666" xr:uid="{00000000-0005-0000-0000-0000D2450000}"/>
    <cellStyle name="20 % - Accent5 4 2 3 2 5" xfId="33116" xr:uid="{00000000-0005-0000-0000-0000D3450000}"/>
    <cellStyle name="20 % - Accent5 4 2 3 3" xfId="14637" xr:uid="{00000000-0005-0000-0000-0000D4450000}"/>
    <cellStyle name="20 % - Accent5 4 2 3 3 2" xfId="24869" xr:uid="{00000000-0005-0000-0000-0000D5450000}"/>
    <cellStyle name="20 % - Accent5 4 2 3 3 2 2" xfId="52781" xr:uid="{00000000-0005-0000-0000-0000D6450000}"/>
    <cellStyle name="20 % - Accent5 4 2 3 3 3" xfId="42549" xr:uid="{00000000-0005-0000-0000-0000D7450000}"/>
    <cellStyle name="20 % - Accent5 4 2 3 4" xfId="9521" xr:uid="{00000000-0005-0000-0000-0000D8450000}"/>
    <cellStyle name="20 % - Accent5 4 2 3 4 2" xfId="37433" xr:uid="{00000000-0005-0000-0000-0000D9450000}"/>
    <cellStyle name="20 % - Accent5 4 2 3 5" xfId="19753" xr:uid="{00000000-0005-0000-0000-0000DA450000}"/>
    <cellStyle name="20 % - Accent5 4 2 3 5 2" xfId="47665" xr:uid="{00000000-0005-0000-0000-0000DB450000}"/>
    <cellStyle name="20 % - Accent5 4 2 3 6" xfId="29560" xr:uid="{00000000-0005-0000-0000-0000DC450000}"/>
    <cellStyle name="20 % - Accent5 4 2 4" xfId="2045" xr:uid="{00000000-0005-0000-0000-0000DD450000}"/>
    <cellStyle name="20 % - Accent5 4 2 4 2" xfId="5601" xr:uid="{00000000-0005-0000-0000-0000DE450000}"/>
    <cellStyle name="20 % - Accent5 4 2 4 2 2" xfId="14640" xr:uid="{00000000-0005-0000-0000-0000DF450000}"/>
    <cellStyle name="20 % - Accent5 4 2 4 2 2 2" xfId="24872" xr:uid="{00000000-0005-0000-0000-0000E0450000}"/>
    <cellStyle name="20 % - Accent5 4 2 4 2 2 2 2" xfId="52784" xr:uid="{00000000-0005-0000-0000-0000E1450000}"/>
    <cellStyle name="20 % - Accent5 4 2 4 2 2 3" xfId="42552" xr:uid="{00000000-0005-0000-0000-0000E2450000}"/>
    <cellStyle name="20 % - Accent5 4 2 4 2 3" xfId="9524" xr:uid="{00000000-0005-0000-0000-0000E3450000}"/>
    <cellStyle name="20 % - Accent5 4 2 4 2 3 2" xfId="37436" xr:uid="{00000000-0005-0000-0000-0000E4450000}"/>
    <cellStyle name="20 % - Accent5 4 2 4 2 4" xfId="19756" xr:uid="{00000000-0005-0000-0000-0000E5450000}"/>
    <cellStyle name="20 % - Accent5 4 2 4 2 4 2" xfId="47668" xr:uid="{00000000-0005-0000-0000-0000E6450000}"/>
    <cellStyle name="20 % - Accent5 4 2 4 2 5" xfId="33522" xr:uid="{00000000-0005-0000-0000-0000E7450000}"/>
    <cellStyle name="20 % - Accent5 4 2 4 3" xfId="14639" xr:uid="{00000000-0005-0000-0000-0000E8450000}"/>
    <cellStyle name="20 % - Accent5 4 2 4 3 2" xfId="24871" xr:uid="{00000000-0005-0000-0000-0000E9450000}"/>
    <cellStyle name="20 % - Accent5 4 2 4 3 2 2" xfId="52783" xr:uid="{00000000-0005-0000-0000-0000EA450000}"/>
    <cellStyle name="20 % - Accent5 4 2 4 3 3" xfId="42551" xr:uid="{00000000-0005-0000-0000-0000EB450000}"/>
    <cellStyle name="20 % - Accent5 4 2 4 4" xfId="9523" xr:uid="{00000000-0005-0000-0000-0000EC450000}"/>
    <cellStyle name="20 % - Accent5 4 2 4 4 2" xfId="37435" xr:uid="{00000000-0005-0000-0000-0000ED450000}"/>
    <cellStyle name="20 % - Accent5 4 2 4 5" xfId="19755" xr:uid="{00000000-0005-0000-0000-0000EE450000}"/>
    <cellStyle name="20 % - Accent5 4 2 4 5 2" xfId="47667" xr:uid="{00000000-0005-0000-0000-0000EF450000}"/>
    <cellStyle name="20 % - Accent5 4 2 4 6" xfId="29966" xr:uid="{00000000-0005-0000-0000-0000F0450000}"/>
    <cellStyle name="20 % - Accent5 4 2 5" xfId="2451" xr:uid="{00000000-0005-0000-0000-0000F1450000}"/>
    <cellStyle name="20 % - Accent5 4 2 5 2" xfId="6007" xr:uid="{00000000-0005-0000-0000-0000F2450000}"/>
    <cellStyle name="20 % - Accent5 4 2 5 2 2" xfId="14642" xr:uid="{00000000-0005-0000-0000-0000F3450000}"/>
    <cellStyle name="20 % - Accent5 4 2 5 2 2 2" xfId="24874" xr:uid="{00000000-0005-0000-0000-0000F4450000}"/>
    <cellStyle name="20 % - Accent5 4 2 5 2 2 2 2" xfId="52786" xr:uid="{00000000-0005-0000-0000-0000F5450000}"/>
    <cellStyle name="20 % - Accent5 4 2 5 2 2 3" xfId="42554" xr:uid="{00000000-0005-0000-0000-0000F6450000}"/>
    <cellStyle name="20 % - Accent5 4 2 5 2 3" xfId="9526" xr:uid="{00000000-0005-0000-0000-0000F7450000}"/>
    <cellStyle name="20 % - Accent5 4 2 5 2 3 2" xfId="37438" xr:uid="{00000000-0005-0000-0000-0000F8450000}"/>
    <cellStyle name="20 % - Accent5 4 2 5 2 4" xfId="19758" xr:uid="{00000000-0005-0000-0000-0000F9450000}"/>
    <cellStyle name="20 % - Accent5 4 2 5 2 4 2" xfId="47670" xr:uid="{00000000-0005-0000-0000-0000FA450000}"/>
    <cellStyle name="20 % - Accent5 4 2 5 2 5" xfId="33928" xr:uid="{00000000-0005-0000-0000-0000FB450000}"/>
    <cellStyle name="20 % - Accent5 4 2 5 3" xfId="14641" xr:uid="{00000000-0005-0000-0000-0000FC450000}"/>
    <cellStyle name="20 % - Accent5 4 2 5 3 2" xfId="24873" xr:uid="{00000000-0005-0000-0000-0000FD450000}"/>
    <cellStyle name="20 % - Accent5 4 2 5 3 2 2" xfId="52785" xr:uid="{00000000-0005-0000-0000-0000FE450000}"/>
    <cellStyle name="20 % - Accent5 4 2 5 3 3" xfId="42553" xr:uid="{00000000-0005-0000-0000-0000FF450000}"/>
    <cellStyle name="20 % - Accent5 4 2 5 4" xfId="9525" xr:uid="{00000000-0005-0000-0000-000000460000}"/>
    <cellStyle name="20 % - Accent5 4 2 5 4 2" xfId="37437" xr:uid="{00000000-0005-0000-0000-000001460000}"/>
    <cellStyle name="20 % - Accent5 4 2 5 5" xfId="19757" xr:uid="{00000000-0005-0000-0000-000002460000}"/>
    <cellStyle name="20 % - Accent5 4 2 5 5 2" xfId="47669" xr:uid="{00000000-0005-0000-0000-000003460000}"/>
    <cellStyle name="20 % - Accent5 4 2 5 6" xfId="30372" xr:uid="{00000000-0005-0000-0000-000004460000}"/>
    <cellStyle name="20 % - Accent5 4 2 6" xfId="3151" xr:uid="{00000000-0005-0000-0000-000005460000}"/>
    <cellStyle name="20 % - Accent5 4 2 6 2" xfId="6707" xr:uid="{00000000-0005-0000-0000-000006460000}"/>
    <cellStyle name="20 % - Accent5 4 2 6 2 2" xfId="14644" xr:uid="{00000000-0005-0000-0000-000007460000}"/>
    <cellStyle name="20 % - Accent5 4 2 6 2 2 2" xfId="24876" xr:uid="{00000000-0005-0000-0000-000008460000}"/>
    <cellStyle name="20 % - Accent5 4 2 6 2 2 2 2" xfId="52788" xr:uid="{00000000-0005-0000-0000-000009460000}"/>
    <cellStyle name="20 % - Accent5 4 2 6 2 2 3" xfId="42556" xr:uid="{00000000-0005-0000-0000-00000A460000}"/>
    <cellStyle name="20 % - Accent5 4 2 6 2 3" xfId="9528" xr:uid="{00000000-0005-0000-0000-00000B460000}"/>
    <cellStyle name="20 % - Accent5 4 2 6 2 3 2" xfId="37440" xr:uid="{00000000-0005-0000-0000-00000C460000}"/>
    <cellStyle name="20 % - Accent5 4 2 6 2 4" xfId="19760" xr:uid="{00000000-0005-0000-0000-00000D460000}"/>
    <cellStyle name="20 % - Accent5 4 2 6 2 4 2" xfId="47672" xr:uid="{00000000-0005-0000-0000-00000E460000}"/>
    <cellStyle name="20 % - Accent5 4 2 6 2 5" xfId="34628" xr:uid="{00000000-0005-0000-0000-00000F460000}"/>
    <cellStyle name="20 % - Accent5 4 2 6 3" xfId="14643" xr:uid="{00000000-0005-0000-0000-000010460000}"/>
    <cellStyle name="20 % - Accent5 4 2 6 3 2" xfId="24875" xr:uid="{00000000-0005-0000-0000-000011460000}"/>
    <cellStyle name="20 % - Accent5 4 2 6 3 2 2" xfId="52787" xr:uid="{00000000-0005-0000-0000-000012460000}"/>
    <cellStyle name="20 % - Accent5 4 2 6 3 3" xfId="42555" xr:uid="{00000000-0005-0000-0000-000013460000}"/>
    <cellStyle name="20 % - Accent5 4 2 6 4" xfId="9527" xr:uid="{00000000-0005-0000-0000-000014460000}"/>
    <cellStyle name="20 % - Accent5 4 2 6 4 2" xfId="37439" xr:uid="{00000000-0005-0000-0000-000015460000}"/>
    <cellStyle name="20 % - Accent5 4 2 6 5" xfId="19759" xr:uid="{00000000-0005-0000-0000-000016460000}"/>
    <cellStyle name="20 % - Accent5 4 2 6 5 2" xfId="47671" xr:uid="{00000000-0005-0000-0000-000017460000}"/>
    <cellStyle name="20 % - Accent5 4 2 6 6" xfId="31072" xr:uid="{00000000-0005-0000-0000-000018460000}"/>
    <cellStyle name="20 % - Accent5 4 2 7" xfId="1093" xr:uid="{00000000-0005-0000-0000-000019460000}"/>
    <cellStyle name="20 % - Accent5 4 2 7 2" xfId="4649" xr:uid="{00000000-0005-0000-0000-00001A460000}"/>
    <cellStyle name="20 % - Accent5 4 2 7 2 2" xfId="14646" xr:uid="{00000000-0005-0000-0000-00001B460000}"/>
    <cellStyle name="20 % - Accent5 4 2 7 2 2 2" xfId="24878" xr:uid="{00000000-0005-0000-0000-00001C460000}"/>
    <cellStyle name="20 % - Accent5 4 2 7 2 2 2 2" xfId="52790" xr:uid="{00000000-0005-0000-0000-00001D460000}"/>
    <cellStyle name="20 % - Accent5 4 2 7 2 2 3" xfId="42558" xr:uid="{00000000-0005-0000-0000-00001E460000}"/>
    <cellStyle name="20 % - Accent5 4 2 7 2 3" xfId="9530" xr:uid="{00000000-0005-0000-0000-00001F460000}"/>
    <cellStyle name="20 % - Accent5 4 2 7 2 3 2" xfId="37442" xr:uid="{00000000-0005-0000-0000-000020460000}"/>
    <cellStyle name="20 % - Accent5 4 2 7 2 4" xfId="19762" xr:uid="{00000000-0005-0000-0000-000021460000}"/>
    <cellStyle name="20 % - Accent5 4 2 7 2 4 2" xfId="47674" xr:uid="{00000000-0005-0000-0000-000022460000}"/>
    <cellStyle name="20 % - Accent5 4 2 7 2 5" xfId="32570" xr:uid="{00000000-0005-0000-0000-000023460000}"/>
    <cellStyle name="20 % - Accent5 4 2 7 3" xfId="14645" xr:uid="{00000000-0005-0000-0000-000024460000}"/>
    <cellStyle name="20 % - Accent5 4 2 7 3 2" xfId="24877" xr:uid="{00000000-0005-0000-0000-000025460000}"/>
    <cellStyle name="20 % - Accent5 4 2 7 3 2 2" xfId="52789" xr:uid="{00000000-0005-0000-0000-000026460000}"/>
    <cellStyle name="20 % - Accent5 4 2 7 3 3" xfId="42557" xr:uid="{00000000-0005-0000-0000-000027460000}"/>
    <cellStyle name="20 % - Accent5 4 2 7 4" xfId="9529" xr:uid="{00000000-0005-0000-0000-000028460000}"/>
    <cellStyle name="20 % - Accent5 4 2 7 4 2" xfId="37441" xr:uid="{00000000-0005-0000-0000-000029460000}"/>
    <cellStyle name="20 % - Accent5 4 2 7 5" xfId="19761" xr:uid="{00000000-0005-0000-0000-00002A460000}"/>
    <cellStyle name="20 % - Accent5 4 2 7 5 2" xfId="47673" xr:uid="{00000000-0005-0000-0000-00002B460000}"/>
    <cellStyle name="20 % - Accent5 4 2 7 6" xfId="29014" xr:uid="{00000000-0005-0000-0000-00002C460000}"/>
    <cellStyle name="20 % - Accent5 4 2 8" xfId="3865" xr:uid="{00000000-0005-0000-0000-00002D460000}"/>
    <cellStyle name="20 % - Accent5 4 2 8 2" xfId="9532" xr:uid="{00000000-0005-0000-0000-00002E460000}"/>
    <cellStyle name="20 % - Accent5 4 2 8 2 2" xfId="14648" xr:uid="{00000000-0005-0000-0000-00002F460000}"/>
    <cellStyle name="20 % - Accent5 4 2 8 2 2 2" xfId="24880" xr:uid="{00000000-0005-0000-0000-000030460000}"/>
    <cellStyle name="20 % - Accent5 4 2 8 2 2 2 2" xfId="52792" xr:uid="{00000000-0005-0000-0000-000031460000}"/>
    <cellStyle name="20 % - Accent5 4 2 8 2 2 3" xfId="42560" xr:uid="{00000000-0005-0000-0000-000032460000}"/>
    <cellStyle name="20 % - Accent5 4 2 8 2 3" xfId="19764" xr:uid="{00000000-0005-0000-0000-000033460000}"/>
    <cellStyle name="20 % - Accent5 4 2 8 2 3 2" xfId="47676" xr:uid="{00000000-0005-0000-0000-000034460000}"/>
    <cellStyle name="20 % - Accent5 4 2 8 2 4" xfId="37444" xr:uid="{00000000-0005-0000-0000-000035460000}"/>
    <cellStyle name="20 % - Accent5 4 2 8 3" xfId="14647" xr:uid="{00000000-0005-0000-0000-000036460000}"/>
    <cellStyle name="20 % - Accent5 4 2 8 3 2" xfId="24879" xr:uid="{00000000-0005-0000-0000-000037460000}"/>
    <cellStyle name="20 % - Accent5 4 2 8 3 2 2" xfId="52791" xr:uid="{00000000-0005-0000-0000-000038460000}"/>
    <cellStyle name="20 % - Accent5 4 2 8 3 3" xfId="42559" xr:uid="{00000000-0005-0000-0000-000039460000}"/>
    <cellStyle name="20 % - Accent5 4 2 8 4" xfId="9531" xr:uid="{00000000-0005-0000-0000-00003A460000}"/>
    <cellStyle name="20 % - Accent5 4 2 8 4 2" xfId="37443" xr:uid="{00000000-0005-0000-0000-00003B460000}"/>
    <cellStyle name="20 % - Accent5 4 2 8 5" xfId="19763" xr:uid="{00000000-0005-0000-0000-00003C460000}"/>
    <cellStyle name="20 % - Accent5 4 2 8 5 2" xfId="47675" xr:uid="{00000000-0005-0000-0000-00003D460000}"/>
    <cellStyle name="20 % - Accent5 4 2 8 6" xfId="31786" xr:uid="{00000000-0005-0000-0000-00003E460000}"/>
    <cellStyle name="20 % - Accent5 4 2 9" xfId="7379" xr:uid="{00000000-0005-0000-0000-00003F460000}"/>
    <cellStyle name="20 % - Accent5 4 2 9 2" xfId="14649" xr:uid="{00000000-0005-0000-0000-000040460000}"/>
    <cellStyle name="20 % - Accent5 4 2 9 2 2" xfId="24881" xr:uid="{00000000-0005-0000-0000-000041460000}"/>
    <cellStyle name="20 % - Accent5 4 2 9 2 2 2" xfId="52793" xr:uid="{00000000-0005-0000-0000-000042460000}"/>
    <cellStyle name="20 % - Accent5 4 2 9 2 3" xfId="42561" xr:uid="{00000000-0005-0000-0000-000043460000}"/>
    <cellStyle name="20 % - Accent5 4 2 9 3" xfId="9533" xr:uid="{00000000-0005-0000-0000-000044460000}"/>
    <cellStyle name="20 % - Accent5 4 2 9 3 2" xfId="37445" xr:uid="{00000000-0005-0000-0000-000045460000}"/>
    <cellStyle name="20 % - Accent5 4 2 9 4" xfId="19765" xr:uid="{00000000-0005-0000-0000-000046460000}"/>
    <cellStyle name="20 % - Accent5 4 2 9 4 2" xfId="47677" xr:uid="{00000000-0005-0000-0000-000047460000}"/>
    <cellStyle name="20 % - Accent5 4 2 9 5" xfId="35300" xr:uid="{00000000-0005-0000-0000-000048460000}"/>
    <cellStyle name="20 % - Accent5 4 3" xfId="225" xr:uid="{00000000-0005-0000-0000-000049460000}"/>
    <cellStyle name="20 % - Accent5 4 3 10" xfId="7966" xr:uid="{00000000-0005-0000-0000-00004A460000}"/>
    <cellStyle name="20 % - Accent5 4 3 10 2" xfId="13082" xr:uid="{00000000-0005-0000-0000-00004B460000}"/>
    <cellStyle name="20 % - Accent5 4 3 10 2 2" xfId="23314" xr:uid="{00000000-0005-0000-0000-00004C460000}"/>
    <cellStyle name="20 % - Accent5 4 3 10 2 2 2" xfId="51226" xr:uid="{00000000-0005-0000-0000-00004D460000}"/>
    <cellStyle name="20 % - Accent5 4 3 10 2 3" xfId="40994" xr:uid="{00000000-0005-0000-0000-00004E460000}"/>
    <cellStyle name="20 % - Accent5 4 3 10 3" xfId="18198" xr:uid="{00000000-0005-0000-0000-00004F460000}"/>
    <cellStyle name="20 % - Accent5 4 3 10 3 2" xfId="46110" xr:uid="{00000000-0005-0000-0000-000050460000}"/>
    <cellStyle name="20 % - Accent5 4 3 10 4" xfId="35878" xr:uid="{00000000-0005-0000-0000-000051460000}"/>
    <cellStyle name="20 % - Accent5 4 3 11" xfId="12742" xr:uid="{00000000-0005-0000-0000-000052460000}"/>
    <cellStyle name="20 % - Accent5 4 3 11 2" xfId="22974" xr:uid="{00000000-0005-0000-0000-000053460000}"/>
    <cellStyle name="20 % - Accent5 4 3 11 2 2" xfId="50886" xr:uid="{00000000-0005-0000-0000-000054460000}"/>
    <cellStyle name="20 % - Accent5 4 3 11 3" xfId="40654" xr:uid="{00000000-0005-0000-0000-000055460000}"/>
    <cellStyle name="20 % - Accent5 4 3 12" xfId="7621" xr:uid="{00000000-0005-0000-0000-000056460000}"/>
    <cellStyle name="20 % - Accent5 4 3 12 2" xfId="35538" xr:uid="{00000000-0005-0000-0000-000057460000}"/>
    <cellStyle name="20 % - Accent5 4 3 13" xfId="17858" xr:uid="{00000000-0005-0000-0000-000058460000}"/>
    <cellStyle name="20 % - Accent5 4 3 13 2" xfId="45770" xr:uid="{00000000-0005-0000-0000-000059460000}"/>
    <cellStyle name="20 % - Accent5 4 3 14" xfId="28146" xr:uid="{00000000-0005-0000-0000-00005A460000}"/>
    <cellStyle name="20 % - Accent5 4 3 2" xfId="589" xr:uid="{00000000-0005-0000-0000-00005B460000}"/>
    <cellStyle name="20 % - Accent5 4 3 2 2" xfId="2731" xr:uid="{00000000-0005-0000-0000-00005C460000}"/>
    <cellStyle name="20 % - Accent5 4 3 2 2 2" xfId="6287" xr:uid="{00000000-0005-0000-0000-00005D460000}"/>
    <cellStyle name="20 % - Accent5 4 3 2 2 2 2" xfId="14651" xr:uid="{00000000-0005-0000-0000-00005E460000}"/>
    <cellStyle name="20 % - Accent5 4 3 2 2 2 2 2" xfId="42563" xr:uid="{00000000-0005-0000-0000-00005F460000}"/>
    <cellStyle name="20 % - Accent5 4 3 2 2 2 3" xfId="24883" xr:uid="{00000000-0005-0000-0000-000060460000}"/>
    <cellStyle name="20 % - Accent5 4 3 2 2 2 3 2" xfId="52795" xr:uid="{00000000-0005-0000-0000-000061460000}"/>
    <cellStyle name="20 % - Accent5 4 3 2 2 2 4" xfId="34208" xr:uid="{00000000-0005-0000-0000-000062460000}"/>
    <cellStyle name="20 % - Accent5 4 3 2 2 3" xfId="9535" xr:uid="{00000000-0005-0000-0000-000063460000}"/>
    <cellStyle name="20 % - Accent5 4 3 2 2 3 2" xfId="37447" xr:uid="{00000000-0005-0000-0000-000064460000}"/>
    <cellStyle name="20 % - Accent5 4 3 2 2 4" xfId="19767" xr:uid="{00000000-0005-0000-0000-000065460000}"/>
    <cellStyle name="20 % - Accent5 4 3 2 2 4 2" xfId="47679" xr:uid="{00000000-0005-0000-0000-000066460000}"/>
    <cellStyle name="20 % - Accent5 4 3 2 2 5" xfId="30652" xr:uid="{00000000-0005-0000-0000-000067460000}"/>
    <cellStyle name="20 % - Accent5 4 3 2 3" xfId="3431" xr:uid="{00000000-0005-0000-0000-000068460000}"/>
    <cellStyle name="20 % - Accent5 4 3 2 3 2" xfId="6987" xr:uid="{00000000-0005-0000-0000-000069460000}"/>
    <cellStyle name="20 % - Accent5 4 3 2 3 2 2" xfId="34908" xr:uid="{00000000-0005-0000-0000-00006A460000}"/>
    <cellStyle name="20 % - Accent5 4 3 2 3 3" xfId="14650" xr:uid="{00000000-0005-0000-0000-00006B460000}"/>
    <cellStyle name="20 % - Accent5 4 3 2 3 3 2" xfId="42562" xr:uid="{00000000-0005-0000-0000-00006C460000}"/>
    <cellStyle name="20 % - Accent5 4 3 2 3 4" xfId="24882" xr:uid="{00000000-0005-0000-0000-00006D460000}"/>
    <cellStyle name="20 % - Accent5 4 3 2 3 4 2" xfId="52794" xr:uid="{00000000-0005-0000-0000-00006E460000}"/>
    <cellStyle name="20 % - Accent5 4 3 2 3 5" xfId="31352" xr:uid="{00000000-0005-0000-0000-00006F460000}"/>
    <cellStyle name="20 % - Accent5 4 3 2 4" xfId="1555" xr:uid="{00000000-0005-0000-0000-000070460000}"/>
    <cellStyle name="20 % - Accent5 4 3 2 4 2" xfId="5111" xr:uid="{00000000-0005-0000-0000-000071460000}"/>
    <cellStyle name="20 % - Accent5 4 3 2 4 2 2" xfId="33032" xr:uid="{00000000-0005-0000-0000-000072460000}"/>
    <cellStyle name="20 % - Accent5 4 3 2 4 3" xfId="29476" xr:uid="{00000000-0005-0000-0000-000073460000}"/>
    <cellStyle name="20 % - Accent5 4 3 2 5" xfId="4145" xr:uid="{00000000-0005-0000-0000-000074460000}"/>
    <cellStyle name="20 % - Accent5 4 3 2 5 2" xfId="32066" xr:uid="{00000000-0005-0000-0000-000075460000}"/>
    <cellStyle name="20 % - Accent5 4 3 2 6" xfId="9534" xr:uid="{00000000-0005-0000-0000-000076460000}"/>
    <cellStyle name="20 % - Accent5 4 3 2 6 2" xfId="37446" xr:uid="{00000000-0005-0000-0000-000077460000}"/>
    <cellStyle name="20 % - Accent5 4 3 2 7" xfId="19766" xr:uid="{00000000-0005-0000-0000-000078460000}"/>
    <cellStyle name="20 % - Accent5 4 3 2 7 2" xfId="47678" xr:uid="{00000000-0005-0000-0000-000079460000}"/>
    <cellStyle name="20 % - Accent5 4 3 2 8" xfId="28510" xr:uid="{00000000-0005-0000-0000-00007A460000}"/>
    <cellStyle name="20 % - Accent5 4 3 3" xfId="1961" xr:uid="{00000000-0005-0000-0000-00007B460000}"/>
    <cellStyle name="20 % - Accent5 4 3 3 2" xfId="5517" xr:uid="{00000000-0005-0000-0000-00007C460000}"/>
    <cellStyle name="20 % - Accent5 4 3 3 2 2" xfId="14653" xr:uid="{00000000-0005-0000-0000-00007D460000}"/>
    <cellStyle name="20 % - Accent5 4 3 3 2 2 2" xfId="24885" xr:uid="{00000000-0005-0000-0000-00007E460000}"/>
    <cellStyle name="20 % - Accent5 4 3 3 2 2 2 2" xfId="52797" xr:uid="{00000000-0005-0000-0000-00007F460000}"/>
    <cellStyle name="20 % - Accent5 4 3 3 2 2 3" xfId="42565" xr:uid="{00000000-0005-0000-0000-000080460000}"/>
    <cellStyle name="20 % - Accent5 4 3 3 2 3" xfId="9537" xr:uid="{00000000-0005-0000-0000-000081460000}"/>
    <cellStyle name="20 % - Accent5 4 3 3 2 3 2" xfId="37449" xr:uid="{00000000-0005-0000-0000-000082460000}"/>
    <cellStyle name="20 % - Accent5 4 3 3 2 4" xfId="19769" xr:uid="{00000000-0005-0000-0000-000083460000}"/>
    <cellStyle name="20 % - Accent5 4 3 3 2 4 2" xfId="47681" xr:uid="{00000000-0005-0000-0000-000084460000}"/>
    <cellStyle name="20 % - Accent5 4 3 3 2 5" xfId="33438" xr:uid="{00000000-0005-0000-0000-000085460000}"/>
    <cellStyle name="20 % - Accent5 4 3 3 3" xfId="14652" xr:uid="{00000000-0005-0000-0000-000086460000}"/>
    <cellStyle name="20 % - Accent5 4 3 3 3 2" xfId="24884" xr:uid="{00000000-0005-0000-0000-000087460000}"/>
    <cellStyle name="20 % - Accent5 4 3 3 3 2 2" xfId="52796" xr:uid="{00000000-0005-0000-0000-000088460000}"/>
    <cellStyle name="20 % - Accent5 4 3 3 3 3" xfId="42564" xr:uid="{00000000-0005-0000-0000-000089460000}"/>
    <cellStyle name="20 % - Accent5 4 3 3 4" xfId="9536" xr:uid="{00000000-0005-0000-0000-00008A460000}"/>
    <cellStyle name="20 % - Accent5 4 3 3 4 2" xfId="37448" xr:uid="{00000000-0005-0000-0000-00008B460000}"/>
    <cellStyle name="20 % - Accent5 4 3 3 5" xfId="19768" xr:uid="{00000000-0005-0000-0000-00008C460000}"/>
    <cellStyle name="20 % - Accent5 4 3 3 5 2" xfId="47680" xr:uid="{00000000-0005-0000-0000-00008D460000}"/>
    <cellStyle name="20 % - Accent5 4 3 3 6" xfId="29882" xr:uid="{00000000-0005-0000-0000-00008E460000}"/>
    <cellStyle name="20 % - Accent5 4 3 4" xfId="2367" xr:uid="{00000000-0005-0000-0000-00008F460000}"/>
    <cellStyle name="20 % - Accent5 4 3 4 2" xfId="5923" xr:uid="{00000000-0005-0000-0000-000090460000}"/>
    <cellStyle name="20 % - Accent5 4 3 4 2 2" xfId="14655" xr:uid="{00000000-0005-0000-0000-000091460000}"/>
    <cellStyle name="20 % - Accent5 4 3 4 2 2 2" xfId="24887" xr:uid="{00000000-0005-0000-0000-000092460000}"/>
    <cellStyle name="20 % - Accent5 4 3 4 2 2 2 2" xfId="52799" xr:uid="{00000000-0005-0000-0000-000093460000}"/>
    <cellStyle name="20 % - Accent5 4 3 4 2 2 3" xfId="42567" xr:uid="{00000000-0005-0000-0000-000094460000}"/>
    <cellStyle name="20 % - Accent5 4 3 4 2 3" xfId="9539" xr:uid="{00000000-0005-0000-0000-000095460000}"/>
    <cellStyle name="20 % - Accent5 4 3 4 2 3 2" xfId="37451" xr:uid="{00000000-0005-0000-0000-000096460000}"/>
    <cellStyle name="20 % - Accent5 4 3 4 2 4" xfId="19771" xr:uid="{00000000-0005-0000-0000-000097460000}"/>
    <cellStyle name="20 % - Accent5 4 3 4 2 4 2" xfId="47683" xr:uid="{00000000-0005-0000-0000-000098460000}"/>
    <cellStyle name="20 % - Accent5 4 3 4 2 5" xfId="33844" xr:uid="{00000000-0005-0000-0000-000099460000}"/>
    <cellStyle name="20 % - Accent5 4 3 4 3" xfId="14654" xr:uid="{00000000-0005-0000-0000-00009A460000}"/>
    <cellStyle name="20 % - Accent5 4 3 4 3 2" xfId="24886" xr:uid="{00000000-0005-0000-0000-00009B460000}"/>
    <cellStyle name="20 % - Accent5 4 3 4 3 2 2" xfId="52798" xr:uid="{00000000-0005-0000-0000-00009C460000}"/>
    <cellStyle name="20 % - Accent5 4 3 4 3 3" xfId="42566" xr:uid="{00000000-0005-0000-0000-00009D460000}"/>
    <cellStyle name="20 % - Accent5 4 3 4 4" xfId="9538" xr:uid="{00000000-0005-0000-0000-00009E460000}"/>
    <cellStyle name="20 % - Accent5 4 3 4 4 2" xfId="37450" xr:uid="{00000000-0005-0000-0000-00009F460000}"/>
    <cellStyle name="20 % - Accent5 4 3 4 5" xfId="19770" xr:uid="{00000000-0005-0000-0000-0000A0460000}"/>
    <cellStyle name="20 % - Accent5 4 3 4 5 2" xfId="47682" xr:uid="{00000000-0005-0000-0000-0000A1460000}"/>
    <cellStyle name="20 % - Accent5 4 3 4 6" xfId="30288" xr:uid="{00000000-0005-0000-0000-0000A2460000}"/>
    <cellStyle name="20 % - Accent5 4 3 5" xfId="3067" xr:uid="{00000000-0005-0000-0000-0000A3460000}"/>
    <cellStyle name="20 % - Accent5 4 3 5 2" xfId="6623" xr:uid="{00000000-0005-0000-0000-0000A4460000}"/>
    <cellStyle name="20 % - Accent5 4 3 5 2 2" xfId="14657" xr:uid="{00000000-0005-0000-0000-0000A5460000}"/>
    <cellStyle name="20 % - Accent5 4 3 5 2 2 2" xfId="24889" xr:uid="{00000000-0005-0000-0000-0000A6460000}"/>
    <cellStyle name="20 % - Accent5 4 3 5 2 2 2 2" xfId="52801" xr:uid="{00000000-0005-0000-0000-0000A7460000}"/>
    <cellStyle name="20 % - Accent5 4 3 5 2 2 3" xfId="42569" xr:uid="{00000000-0005-0000-0000-0000A8460000}"/>
    <cellStyle name="20 % - Accent5 4 3 5 2 3" xfId="9541" xr:uid="{00000000-0005-0000-0000-0000A9460000}"/>
    <cellStyle name="20 % - Accent5 4 3 5 2 3 2" xfId="37453" xr:uid="{00000000-0005-0000-0000-0000AA460000}"/>
    <cellStyle name="20 % - Accent5 4 3 5 2 4" xfId="19773" xr:uid="{00000000-0005-0000-0000-0000AB460000}"/>
    <cellStyle name="20 % - Accent5 4 3 5 2 4 2" xfId="47685" xr:uid="{00000000-0005-0000-0000-0000AC460000}"/>
    <cellStyle name="20 % - Accent5 4 3 5 2 5" xfId="34544" xr:uid="{00000000-0005-0000-0000-0000AD460000}"/>
    <cellStyle name="20 % - Accent5 4 3 5 3" xfId="14656" xr:uid="{00000000-0005-0000-0000-0000AE460000}"/>
    <cellStyle name="20 % - Accent5 4 3 5 3 2" xfId="24888" xr:uid="{00000000-0005-0000-0000-0000AF460000}"/>
    <cellStyle name="20 % - Accent5 4 3 5 3 2 2" xfId="52800" xr:uid="{00000000-0005-0000-0000-0000B0460000}"/>
    <cellStyle name="20 % - Accent5 4 3 5 3 3" xfId="42568" xr:uid="{00000000-0005-0000-0000-0000B1460000}"/>
    <cellStyle name="20 % - Accent5 4 3 5 4" xfId="9540" xr:uid="{00000000-0005-0000-0000-0000B2460000}"/>
    <cellStyle name="20 % - Accent5 4 3 5 4 2" xfId="37452" xr:uid="{00000000-0005-0000-0000-0000B3460000}"/>
    <cellStyle name="20 % - Accent5 4 3 5 5" xfId="19772" xr:uid="{00000000-0005-0000-0000-0000B4460000}"/>
    <cellStyle name="20 % - Accent5 4 3 5 5 2" xfId="47684" xr:uid="{00000000-0005-0000-0000-0000B5460000}"/>
    <cellStyle name="20 % - Accent5 4 3 5 6" xfId="30988" xr:uid="{00000000-0005-0000-0000-0000B6460000}"/>
    <cellStyle name="20 % - Accent5 4 3 6" xfId="1009" xr:uid="{00000000-0005-0000-0000-0000B7460000}"/>
    <cellStyle name="20 % - Accent5 4 3 6 2" xfId="4565" xr:uid="{00000000-0005-0000-0000-0000B8460000}"/>
    <cellStyle name="20 % - Accent5 4 3 6 2 2" xfId="14659" xr:uid="{00000000-0005-0000-0000-0000B9460000}"/>
    <cellStyle name="20 % - Accent5 4 3 6 2 2 2" xfId="24891" xr:uid="{00000000-0005-0000-0000-0000BA460000}"/>
    <cellStyle name="20 % - Accent5 4 3 6 2 2 2 2" xfId="52803" xr:uid="{00000000-0005-0000-0000-0000BB460000}"/>
    <cellStyle name="20 % - Accent5 4 3 6 2 2 3" xfId="42571" xr:uid="{00000000-0005-0000-0000-0000BC460000}"/>
    <cellStyle name="20 % - Accent5 4 3 6 2 3" xfId="9543" xr:uid="{00000000-0005-0000-0000-0000BD460000}"/>
    <cellStyle name="20 % - Accent5 4 3 6 2 3 2" xfId="37455" xr:uid="{00000000-0005-0000-0000-0000BE460000}"/>
    <cellStyle name="20 % - Accent5 4 3 6 2 4" xfId="19775" xr:uid="{00000000-0005-0000-0000-0000BF460000}"/>
    <cellStyle name="20 % - Accent5 4 3 6 2 4 2" xfId="47687" xr:uid="{00000000-0005-0000-0000-0000C0460000}"/>
    <cellStyle name="20 % - Accent5 4 3 6 2 5" xfId="32486" xr:uid="{00000000-0005-0000-0000-0000C1460000}"/>
    <cellStyle name="20 % - Accent5 4 3 6 3" xfId="14658" xr:uid="{00000000-0005-0000-0000-0000C2460000}"/>
    <cellStyle name="20 % - Accent5 4 3 6 3 2" xfId="24890" xr:uid="{00000000-0005-0000-0000-0000C3460000}"/>
    <cellStyle name="20 % - Accent5 4 3 6 3 2 2" xfId="52802" xr:uid="{00000000-0005-0000-0000-0000C4460000}"/>
    <cellStyle name="20 % - Accent5 4 3 6 3 3" xfId="42570" xr:uid="{00000000-0005-0000-0000-0000C5460000}"/>
    <cellStyle name="20 % - Accent5 4 3 6 4" xfId="9542" xr:uid="{00000000-0005-0000-0000-0000C6460000}"/>
    <cellStyle name="20 % - Accent5 4 3 6 4 2" xfId="37454" xr:uid="{00000000-0005-0000-0000-0000C7460000}"/>
    <cellStyle name="20 % - Accent5 4 3 6 5" xfId="19774" xr:uid="{00000000-0005-0000-0000-0000C8460000}"/>
    <cellStyle name="20 % - Accent5 4 3 6 5 2" xfId="47686" xr:uid="{00000000-0005-0000-0000-0000C9460000}"/>
    <cellStyle name="20 % - Accent5 4 3 6 6" xfId="28930" xr:uid="{00000000-0005-0000-0000-0000CA460000}"/>
    <cellStyle name="20 % - Accent5 4 3 7" xfId="3781" xr:uid="{00000000-0005-0000-0000-0000CB460000}"/>
    <cellStyle name="20 % - Accent5 4 3 7 2" xfId="9545" xr:uid="{00000000-0005-0000-0000-0000CC460000}"/>
    <cellStyle name="20 % - Accent5 4 3 7 2 2" xfId="14661" xr:uid="{00000000-0005-0000-0000-0000CD460000}"/>
    <cellStyle name="20 % - Accent5 4 3 7 2 2 2" xfId="24893" xr:uid="{00000000-0005-0000-0000-0000CE460000}"/>
    <cellStyle name="20 % - Accent5 4 3 7 2 2 2 2" xfId="52805" xr:uid="{00000000-0005-0000-0000-0000CF460000}"/>
    <cellStyle name="20 % - Accent5 4 3 7 2 2 3" xfId="42573" xr:uid="{00000000-0005-0000-0000-0000D0460000}"/>
    <cellStyle name="20 % - Accent5 4 3 7 2 3" xfId="19777" xr:uid="{00000000-0005-0000-0000-0000D1460000}"/>
    <cellStyle name="20 % - Accent5 4 3 7 2 3 2" xfId="47689" xr:uid="{00000000-0005-0000-0000-0000D2460000}"/>
    <cellStyle name="20 % - Accent5 4 3 7 2 4" xfId="37457" xr:uid="{00000000-0005-0000-0000-0000D3460000}"/>
    <cellStyle name="20 % - Accent5 4 3 7 3" xfId="14660" xr:uid="{00000000-0005-0000-0000-0000D4460000}"/>
    <cellStyle name="20 % - Accent5 4 3 7 3 2" xfId="24892" xr:uid="{00000000-0005-0000-0000-0000D5460000}"/>
    <cellStyle name="20 % - Accent5 4 3 7 3 2 2" xfId="52804" xr:uid="{00000000-0005-0000-0000-0000D6460000}"/>
    <cellStyle name="20 % - Accent5 4 3 7 3 3" xfId="42572" xr:uid="{00000000-0005-0000-0000-0000D7460000}"/>
    <cellStyle name="20 % - Accent5 4 3 7 4" xfId="9544" xr:uid="{00000000-0005-0000-0000-0000D8460000}"/>
    <cellStyle name="20 % - Accent5 4 3 7 4 2" xfId="37456" xr:uid="{00000000-0005-0000-0000-0000D9460000}"/>
    <cellStyle name="20 % - Accent5 4 3 7 5" xfId="19776" xr:uid="{00000000-0005-0000-0000-0000DA460000}"/>
    <cellStyle name="20 % - Accent5 4 3 7 5 2" xfId="47688" xr:uid="{00000000-0005-0000-0000-0000DB460000}"/>
    <cellStyle name="20 % - Accent5 4 3 7 6" xfId="31702" xr:uid="{00000000-0005-0000-0000-0000DC460000}"/>
    <cellStyle name="20 % - Accent5 4 3 8" xfId="7295" xr:uid="{00000000-0005-0000-0000-0000DD460000}"/>
    <cellStyle name="20 % - Accent5 4 3 8 2" xfId="14662" xr:uid="{00000000-0005-0000-0000-0000DE460000}"/>
    <cellStyle name="20 % - Accent5 4 3 8 2 2" xfId="24894" xr:uid="{00000000-0005-0000-0000-0000DF460000}"/>
    <cellStyle name="20 % - Accent5 4 3 8 2 2 2" xfId="52806" xr:uid="{00000000-0005-0000-0000-0000E0460000}"/>
    <cellStyle name="20 % - Accent5 4 3 8 2 3" xfId="42574" xr:uid="{00000000-0005-0000-0000-0000E1460000}"/>
    <cellStyle name="20 % - Accent5 4 3 8 3" xfId="9546" xr:uid="{00000000-0005-0000-0000-0000E2460000}"/>
    <cellStyle name="20 % - Accent5 4 3 8 3 2" xfId="37458" xr:uid="{00000000-0005-0000-0000-0000E3460000}"/>
    <cellStyle name="20 % - Accent5 4 3 8 4" xfId="19778" xr:uid="{00000000-0005-0000-0000-0000E4460000}"/>
    <cellStyle name="20 % - Accent5 4 3 8 4 2" xfId="47690" xr:uid="{00000000-0005-0000-0000-0000E5460000}"/>
    <cellStyle name="20 % - Accent5 4 3 8 5" xfId="35216" xr:uid="{00000000-0005-0000-0000-0000E6460000}"/>
    <cellStyle name="20 % - Accent5 4 3 9" xfId="9547" xr:uid="{00000000-0005-0000-0000-0000E7460000}"/>
    <cellStyle name="20 % - Accent5 4 3 9 2" xfId="14663" xr:uid="{00000000-0005-0000-0000-0000E8460000}"/>
    <cellStyle name="20 % - Accent5 4 3 9 2 2" xfId="24895" xr:uid="{00000000-0005-0000-0000-0000E9460000}"/>
    <cellStyle name="20 % - Accent5 4 3 9 2 2 2" xfId="52807" xr:uid="{00000000-0005-0000-0000-0000EA460000}"/>
    <cellStyle name="20 % - Accent5 4 3 9 2 3" xfId="42575" xr:uid="{00000000-0005-0000-0000-0000EB460000}"/>
    <cellStyle name="20 % - Accent5 4 3 9 3" xfId="19779" xr:uid="{00000000-0005-0000-0000-0000EC460000}"/>
    <cellStyle name="20 % - Accent5 4 3 9 3 2" xfId="47691" xr:uid="{00000000-0005-0000-0000-0000ED460000}"/>
    <cellStyle name="20 % - Accent5 4 3 9 4" xfId="37459" xr:uid="{00000000-0005-0000-0000-0000EE460000}"/>
    <cellStyle name="20 % - Accent5 4 4" xfId="505" xr:uid="{00000000-0005-0000-0000-0000EF460000}"/>
    <cellStyle name="20 % - Accent5 4 4 2" xfId="2647" xr:uid="{00000000-0005-0000-0000-0000F0460000}"/>
    <cellStyle name="20 % - Accent5 4 4 2 2" xfId="6203" xr:uid="{00000000-0005-0000-0000-0000F1460000}"/>
    <cellStyle name="20 % - Accent5 4 4 2 2 2" xfId="14665" xr:uid="{00000000-0005-0000-0000-0000F2460000}"/>
    <cellStyle name="20 % - Accent5 4 4 2 2 2 2" xfId="42577" xr:uid="{00000000-0005-0000-0000-0000F3460000}"/>
    <cellStyle name="20 % - Accent5 4 4 2 2 3" xfId="24897" xr:uid="{00000000-0005-0000-0000-0000F4460000}"/>
    <cellStyle name="20 % - Accent5 4 4 2 2 3 2" xfId="52809" xr:uid="{00000000-0005-0000-0000-0000F5460000}"/>
    <cellStyle name="20 % - Accent5 4 4 2 2 4" xfId="34124" xr:uid="{00000000-0005-0000-0000-0000F6460000}"/>
    <cellStyle name="20 % - Accent5 4 4 2 3" xfId="9549" xr:uid="{00000000-0005-0000-0000-0000F7460000}"/>
    <cellStyle name="20 % - Accent5 4 4 2 3 2" xfId="37461" xr:uid="{00000000-0005-0000-0000-0000F8460000}"/>
    <cellStyle name="20 % - Accent5 4 4 2 4" xfId="19781" xr:uid="{00000000-0005-0000-0000-0000F9460000}"/>
    <cellStyle name="20 % - Accent5 4 4 2 4 2" xfId="47693" xr:uid="{00000000-0005-0000-0000-0000FA460000}"/>
    <cellStyle name="20 % - Accent5 4 4 2 5" xfId="30568" xr:uid="{00000000-0005-0000-0000-0000FB460000}"/>
    <cellStyle name="20 % - Accent5 4 4 3" xfId="3347" xr:uid="{00000000-0005-0000-0000-0000FC460000}"/>
    <cellStyle name="20 % - Accent5 4 4 3 2" xfId="6903" xr:uid="{00000000-0005-0000-0000-0000FD460000}"/>
    <cellStyle name="20 % - Accent5 4 4 3 2 2" xfId="34824" xr:uid="{00000000-0005-0000-0000-0000FE460000}"/>
    <cellStyle name="20 % - Accent5 4 4 3 3" xfId="14664" xr:uid="{00000000-0005-0000-0000-0000FF460000}"/>
    <cellStyle name="20 % - Accent5 4 4 3 3 2" xfId="42576" xr:uid="{00000000-0005-0000-0000-000000470000}"/>
    <cellStyle name="20 % - Accent5 4 4 3 4" xfId="24896" xr:uid="{00000000-0005-0000-0000-000001470000}"/>
    <cellStyle name="20 % - Accent5 4 4 3 4 2" xfId="52808" xr:uid="{00000000-0005-0000-0000-000002470000}"/>
    <cellStyle name="20 % - Accent5 4 4 3 5" xfId="31268" xr:uid="{00000000-0005-0000-0000-000003470000}"/>
    <cellStyle name="20 % - Accent5 4 4 4" xfId="925" xr:uid="{00000000-0005-0000-0000-000004470000}"/>
    <cellStyle name="20 % - Accent5 4 4 4 2" xfId="4481" xr:uid="{00000000-0005-0000-0000-000005470000}"/>
    <cellStyle name="20 % - Accent5 4 4 4 2 2" xfId="32402" xr:uid="{00000000-0005-0000-0000-000006470000}"/>
    <cellStyle name="20 % - Accent5 4 4 4 3" xfId="28846" xr:uid="{00000000-0005-0000-0000-000007470000}"/>
    <cellStyle name="20 % - Accent5 4 4 5" xfId="4061" xr:uid="{00000000-0005-0000-0000-000008470000}"/>
    <cellStyle name="20 % - Accent5 4 4 5 2" xfId="31982" xr:uid="{00000000-0005-0000-0000-000009470000}"/>
    <cellStyle name="20 % - Accent5 4 4 6" xfId="9548" xr:uid="{00000000-0005-0000-0000-00000A470000}"/>
    <cellStyle name="20 % - Accent5 4 4 6 2" xfId="37460" xr:uid="{00000000-0005-0000-0000-00000B470000}"/>
    <cellStyle name="20 % - Accent5 4 4 7" xfId="19780" xr:uid="{00000000-0005-0000-0000-00000C470000}"/>
    <cellStyle name="20 % - Accent5 4 4 7 2" xfId="47692" xr:uid="{00000000-0005-0000-0000-00000D470000}"/>
    <cellStyle name="20 % - Accent5 4 4 8" xfId="28426" xr:uid="{00000000-0005-0000-0000-00000E470000}"/>
    <cellStyle name="20 % - Accent5 4 5" xfId="1247" xr:uid="{00000000-0005-0000-0000-00000F470000}"/>
    <cellStyle name="20 % - Accent5 4 5 2" xfId="4803" xr:uid="{00000000-0005-0000-0000-000010470000}"/>
    <cellStyle name="20 % - Accent5 4 5 2 2" xfId="14667" xr:uid="{00000000-0005-0000-0000-000011470000}"/>
    <cellStyle name="20 % - Accent5 4 5 2 2 2" xfId="24899" xr:uid="{00000000-0005-0000-0000-000012470000}"/>
    <cellStyle name="20 % - Accent5 4 5 2 2 2 2" xfId="52811" xr:uid="{00000000-0005-0000-0000-000013470000}"/>
    <cellStyle name="20 % - Accent5 4 5 2 2 3" xfId="42579" xr:uid="{00000000-0005-0000-0000-000014470000}"/>
    <cellStyle name="20 % - Accent5 4 5 2 3" xfId="9551" xr:uid="{00000000-0005-0000-0000-000015470000}"/>
    <cellStyle name="20 % - Accent5 4 5 2 3 2" xfId="37463" xr:uid="{00000000-0005-0000-0000-000016470000}"/>
    <cellStyle name="20 % - Accent5 4 5 2 4" xfId="19783" xr:uid="{00000000-0005-0000-0000-000017470000}"/>
    <cellStyle name="20 % - Accent5 4 5 2 4 2" xfId="47695" xr:uid="{00000000-0005-0000-0000-000018470000}"/>
    <cellStyle name="20 % - Accent5 4 5 2 5" xfId="32724" xr:uid="{00000000-0005-0000-0000-000019470000}"/>
    <cellStyle name="20 % - Accent5 4 5 3" xfId="14666" xr:uid="{00000000-0005-0000-0000-00001A470000}"/>
    <cellStyle name="20 % - Accent5 4 5 3 2" xfId="24898" xr:uid="{00000000-0005-0000-0000-00001B470000}"/>
    <cellStyle name="20 % - Accent5 4 5 3 2 2" xfId="52810" xr:uid="{00000000-0005-0000-0000-00001C470000}"/>
    <cellStyle name="20 % - Accent5 4 5 3 3" xfId="42578" xr:uid="{00000000-0005-0000-0000-00001D470000}"/>
    <cellStyle name="20 % - Accent5 4 5 4" xfId="9550" xr:uid="{00000000-0005-0000-0000-00001E470000}"/>
    <cellStyle name="20 % - Accent5 4 5 4 2" xfId="37462" xr:uid="{00000000-0005-0000-0000-00001F470000}"/>
    <cellStyle name="20 % - Accent5 4 5 5" xfId="19782" xr:uid="{00000000-0005-0000-0000-000020470000}"/>
    <cellStyle name="20 % - Accent5 4 5 5 2" xfId="47694" xr:uid="{00000000-0005-0000-0000-000021470000}"/>
    <cellStyle name="20 % - Accent5 4 5 6" xfId="29168" xr:uid="{00000000-0005-0000-0000-000022470000}"/>
    <cellStyle name="20 % - Accent5 4 6" xfId="1471" xr:uid="{00000000-0005-0000-0000-000023470000}"/>
    <cellStyle name="20 % - Accent5 4 6 2" xfId="5027" xr:uid="{00000000-0005-0000-0000-000024470000}"/>
    <cellStyle name="20 % - Accent5 4 6 2 2" xfId="14669" xr:uid="{00000000-0005-0000-0000-000025470000}"/>
    <cellStyle name="20 % - Accent5 4 6 2 2 2" xfId="24901" xr:uid="{00000000-0005-0000-0000-000026470000}"/>
    <cellStyle name="20 % - Accent5 4 6 2 2 2 2" xfId="52813" xr:uid="{00000000-0005-0000-0000-000027470000}"/>
    <cellStyle name="20 % - Accent5 4 6 2 2 3" xfId="42581" xr:uid="{00000000-0005-0000-0000-000028470000}"/>
    <cellStyle name="20 % - Accent5 4 6 2 3" xfId="9553" xr:uid="{00000000-0005-0000-0000-000029470000}"/>
    <cellStyle name="20 % - Accent5 4 6 2 3 2" xfId="37465" xr:uid="{00000000-0005-0000-0000-00002A470000}"/>
    <cellStyle name="20 % - Accent5 4 6 2 4" xfId="19785" xr:uid="{00000000-0005-0000-0000-00002B470000}"/>
    <cellStyle name="20 % - Accent5 4 6 2 4 2" xfId="47697" xr:uid="{00000000-0005-0000-0000-00002C470000}"/>
    <cellStyle name="20 % - Accent5 4 6 2 5" xfId="32948" xr:uid="{00000000-0005-0000-0000-00002D470000}"/>
    <cellStyle name="20 % - Accent5 4 6 3" xfId="14668" xr:uid="{00000000-0005-0000-0000-00002E470000}"/>
    <cellStyle name="20 % - Accent5 4 6 3 2" xfId="24900" xr:uid="{00000000-0005-0000-0000-00002F470000}"/>
    <cellStyle name="20 % - Accent5 4 6 3 2 2" xfId="52812" xr:uid="{00000000-0005-0000-0000-000030470000}"/>
    <cellStyle name="20 % - Accent5 4 6 3 3" xfId="42580" xr:uid="{00000000-0005-0000-0000-000031470000}"/>
    <cellStyle name="20 % - Accent5 4 6 4" xfId="9552" xr:uid="{00000000-0005-0000-0000-000032470000}"/>
    <cellStyle name="20 % - Accent5 4 6 4 2" xfId="37464" xr:uid="{00000000-0005-0000-0000-000033470000}"/>
    <cellStyle name="20 % - Accent5 4 6 5" xfId="19784" xr:uid="{00000000-0005-0000-0000-000034470000}"/>
    <cellStyle name="20 % - Accent5 4 6 5 2" xfId="47696" xr:uid="{00000000-0005-0000-0000-000035470000}"/>
    <cellStyle name="20 % - Accent5 4 6 6" xfId="29392" xr:uid="{00000000-0005-0000-0000-000036470000}"/>
    <cellStyle name="20 % - Accent5 4 7" xfId="1877" xr:uid="{00000000-0005-0000-0000-000037470000}"/>
    <cellStyle name="20 % - Accent5 4 7 2" xfId="5433" xr:uid="{00000000-0005-0000-0000-000038470000}"/>
    <cellStyle name="20 % - Accent5 4 7 2 2" xfId="14671" xr:uid="{00000000-0005-0000-0000-000039470000}"/>
    <cellStyle name="20 % - Accent5 4 7 2 2 2" xfId="24903" xr:uid="{00000000-0005-0000-0000-00003A470000}"/>
    <cellStyle name="20 % - Accent5 4 7 2 2 2 2" xfId="52815" xr:uid="{00000000-0005-0000-0000-00003B470000}"/>
    <cellStyle name="20 % - Accent5 4 7 2 2 3" xfId="42583" xr:uid="{00000000-0005-0000-0000-00003C470000}"/>
    <cellStyle name="20 % - Accent5 4 7 2 3" xfId="9555" xr:uid="{00000000-0005-0000-0000-00003D470000}"/>
    <cellStyle name="20 % - Accent5 4 7 2 3 2" xfId="37467" xr:uid="{00000000-0005-0000-0000-00003E470000}"/>
    <cellStyle name="20 % - Accent5 4 7 2 4" xfId="19787" xr:uid="{00000000-0005-0000-0000-00003F470000}"/>
    <cellStyle name="20 % - Accent5 4 7 2 4 2" xfId="47699" xr:uid="{00000000-0005-0000-0000-000040470000}"/>
    <cellStyle name="20 % - Accent5 4 7 2 5" xfId="33354" xr:uid="{00000000-0005-0000-0000-000041470000}"/>
    <cellStyle name="20 % - Accent5 4 7 3" xfId="14670" xr:uid="{00000000-0005-0000-0000-000042470000}"/>
    <cellStyle name="20 % - Accent5 4 7 3 2" xfId="24902" xr:uid="{00000000-0005-0000-0000-000043470000}"/>
    <cellStyle name="20 % - Accent5 4 7 3 2 2" xfId="52814" xr:uid="{00000000-0005-0000-0000-000044470000}"/>
    <cellStyle name="20 % - Accent5 4 7 3 3" xfId="42582" xr:uid="{00000000-0005-0000-0000-000045470000}"/>
    <cellStyle name="20 % - Accent5 4 7 4" xfId="9554" xr:uid="{00000000-0005-0000-0000-000046470000}"/>
    <cellStyle name="20 % - Accent5 4 7 4 2" xfId="37466" xr:uid="{00000000-0005-0000-0000-000047470000}"/>
    <cellStyle name="20 % - Accent5 4 7 5" xfId="19786" xr:uid="{00000000-0005-0000-0000-000048470000}"/>
    <cellStyle name="20 % - Accent5 4 7 5 2" xfId="47698" xr:uid="{00000000-0005-0000-0000-000049470000}"/>
    <cellStyle name="20 % - Accent5 4 7 6" xfId="29798" xr:uid="{00000000-0005-0000-0000-00004A470000}"/>
    <cellStyle name="20 % - Accent5 4 8" xfId="2283" xr:uid="{00000000-0005-0000-0000-00004B470000}"/>
    <cellStyle name="20 % - Accent5 4 8 2" xfId="5839" xr:uid="{00000000-0005-0000-0000-00004C470000}"/>
    <cellStyle name="20 % - Accent5 4 8 2 2" xfId="14673" xr:uid="{00000000-0005-0000-0000-00004D470000}"/>
    <cellStyle name="20 % - Accent5 4 8 2 2 2" xfId="24905" xr:uid="{00000000-0005-0000-0000-00004E470000}"/>
    <cellStyle name="20 % - Accent5 4 8 2 2 2 2" xfId="52817" xr:uid="{00000000-0005-0000-0000-00004F470000}"/>
    <cellStyle name="20 % - Accent5 4 8 2 2 3" xfId="42585" xr:uid="{00000000-0005-0000-0000-000050470000}"/>
    <cellStyle name="20 % - Accent5 4 8 2 3" xfId="9557" xr:uid="{00000000-0005-0000-0000-000051470000}"/>
    <cellStyle name="20 % - Accent5 4 8 2 3 2" xfId="37469" xr:uid="{00000000-0005-0000-0000-000052470000}"/>
    <cellStyle name="20 % - Accent5 4 8 2 4" xfId="19789" xr:uid="{00000000-0005-0000-0000-000053470000}"/>
    <cellStyle name="20 % - Accent5 4 8 2 4 2" xfId="47701" xr:uid="{00000000-0005-0000-0000-000054470000}"/>
    <cellStyle name="20 % - Accent5 4 8 2 5" xfId="33760" xr:uid="{00000000-0005-0000-0000-000055470000}"/>
    <cellStyle name="20 % - Accent5 4 8 3" xfId="14672" xr:uid="{00000000-0005-0000-0000-000056470000}"/>
    <cellStyle name="20 % - Accent5 4 8 3 2" xfId="24904" xr:uid="{00000000-0005-0000-0000-000057470000}"/>
    <cellStyle name="20 % - Accent5 4 8 3 2 2" xfId="52816" xr:uid="{00000000-0005-0000-0000-000058470000}"/>
    <cellStyle name="20 % - Accent5 4 8 3 3" xfId="42584" xr:uid="{00000000-0005-0000-0000-000059470000}"/>
    <cellStyle name="20 % - Accent5 4 8 4" xfId="9556" xr:uid="{00000000-0005-0000-0000-00005A470000}"/>
    <cellStyle name="20 % - Accent5 4 8 4 2" xfId="37468" xr:uid="{00000000-0005-0000-0000-00005B470000}"/>
    <cellStyle name="20 % - Accent5 4 8 5" xfId="19788" xr:uid="{00000000-0005-0000-0000-00005C470000}"/>
    <cellStyle name="20 % - Accent5 4 8 5 2" xfId="47700" xr:uid="{00000000-0005-0000-0000-00005D470000}"/>
    <cellStyle name="20 % - Accent5 4 8 6" xfId="30204" xr:uid="{00000000-0005-0000-0000-00005E470000}"/>
    <cellStyle name="20 % - Accent5 4 9" xfId="2983" xr:uid="{00000000-0005-0000-0000-00005F470000}"/>
    <cellStyle name="20 % - Accent5 4 9 2" xfId="6539" xr:uid="{00000000-0005-0000-0000-000060470000}"/>
    <cellStyle name="20 % - Accent5 4 9 2 2" xfId="14675" xr:uid="{00000000-0005-0000-0000-000061470000}"/>
    <cellStyle name="20 % - Accent5 4 9 2 2 2" xfId="24907" xr:uid="{00000000-0005-0000-0000-000062470000}"/>
    <cellStyle name="20 % - Accent5 4 9 2 2 2 2" xfId="52819" xr:uid="{00000000-0005-0000-0000-000063470000}"/>
    <cellStyle name="20 % - Accent5 4 9 2 2 3" xfId="42587" xr:uid="{00000000-0005-0000-0000-000064470000}"/>
    <cellStyle name="20 % - Accent5 4 9 2 3" xfId="9559" xr:uid="{00000000-0005-0000-0000-000065470000}"/>
    <cellStyle name="20 % - Accent5 4 9 2 3 2" xfId="37471" xr:uid="{00000000-0005-0000-0000-000066470000}"/>
    <cellStyle name="20 % - Accent5 4 9 2 4" xfId="19791" xr:uid="{00000000-0005-0000-0000-000067470000}"/>
    <cellStyle name="20 % - Accent5 4 9 2 4 2" xfId="47703" xr:uid="{00000000-0005-0000-0000-000068470000}"/>
    <cellStyle name="20 % - Accent5 4 9 2 5" xfId="34460" xr:uid="{00000000-0005-0000-0000-000069470000}"/>
    <cellStyle name="20 % - Accent5 4 9 3" xfId="14674" xr:uid="{00000000-0005-0000-0000-00006A470000}"/>
    <cellStyle name="20 % - Accent5 4 9 3 2" xfId="24906" xr:uid="{00000000-0005-0000-0000-00006B470000}"/>
    <cellStyle name="20 % - Accent5 4 9 3 2 2" xfId="52818" xr:uid="{00000000-0005-0000-0000-00006C470000}"/>
    <cellStyle name="20 % - Accent5 4 9 3 3" xfId="42586" xr:uid="{00000000-0005-0000-0000-00006D470000}"/>
    <cellStyle name="20 % - Accent5 4 9 4" xfId="9558" xr:uid="{00000000-0005-0000-0000-00006E470000}"/>
    <cellStyle name="20 % - Accent5 4 9 4 2" xfId="37470" xr:uid="{00000000-0005-0000-0000-00006F470000}"/>
    <cellStyle name="20 % - Accent5 4 9 5" xfId="19790" xr:uid="{00000000-0005-0000-0000-000070470000}"/>
    <cellStyle name="20 % - Accent5 4 9 5 2" xfId="47702" xr:uid="{00000000-0005-0000-0000-000071470000}"/>
    <cellStyle name="20 % - Accent5 4 9 6" xfId="30904" xr:uid="{00000000-0005-0000-0000-000072470000}"/>
    <cellStyle name="20 % - Accent5 5" xfId="155" xr:uid="{00000000-0005-0000-0000-000073470000}"/>
    <cellStyle name="20 % - Accent5 5 10" xfId="3711" xr:uid="{00000000-0005-0000-0000-000074470000}"/>
    <cellStyle name="20 % - Accent5 5 10 2" xfId="9561" xr:uid="{00000000-0005-0000-0000-000075470000}"/>
    <cellStyle name="20 % - Accent5 5 10 2 2" xfId="14677" xr:uid="{00000000-0005-0000-0000-000076470000}"/>
    <cellStyle name="20 % - Accent5 5 10 2 2 2" xfId="24909" xr:uid="{00000000-0005-0000-0000-000077470000}"/>
    <cellStyle name="20 % - Accent5 5 10 2 2 2 2" xfId="52821" xr:uid="{00000000-0005-0000-0000-000078470000}"/>
    <cellStyle name="20 % - Accent5 5 10 2 2 3" xfId="42589" xr:uid="{00000000-0005-0000-0000-000079470000}"/>
    <cellStyle name="20 % - Accent5 5 10 2 3" xfId="19793" xr:uid="{00000000-0005-0000-0000-00007A470000}"/>
    <cellStyle name="20 % - Accent5 5 10 2 3 2" xfId="47705" xr:uid="{00000000-0005-0000-0000-00007B470000}"/>
    <cellStyle name="20 % - Accent5 5 10 2 4" xfId="37473" xr:uid="{00000000-0005-0000-0000-00007C470000}"/>
    <cellStyle name="20 % - Accent5 5 10 3" xfId="14676" xr:uid="{00000000-0005-0000-0000-00007D470000}"/>
    <cellStyle name="20 % - Accent5 5 10 3 2" xfId="24908" xr:uid="{00000000-0005-0000-0000-00007E470000}"/>
    <cellStyle name="20 % - Accent5 5 10 3 2 2" xfId="52820" xr:uid="{00000000-0005-0000-0000-00007F470000}"/>
    <cellStyle name="20 % - Accent5 5 10 3 3" xfId="42588" xr:uid="{00000000-0005-0000-0000-000080470000}"/>
    <cellStyle name="20 % - Accent5 5 10 4" xfId="9560" xr:uid="{00000000-0005-0000-0000-000081470000}"/>
    <cellStyle name="20 % - Accent5 5 10 4 2" xfId="37472" xr:uid="{00000000-0005-0000-0000-000082470000}"/>
    <cellStyle name="20 % - Accent5 5 10 5" xfId="19792" xr:uid="{00000000-0005-0000-0000-000083470000}"/>
    <cellStyle name="20 % - Accent5 5 10 5 2" xfId="47704" xr:uid="{00000000-0005-0000-0000-000084470000}"/>
    <cellStyle name="20 % - Accent5 5 10 6" xfId="31632" xr:uid="{00000000-0005-0000-0000-000085470000}"/>
    <cellStyle name="20 % - Accent5 5 11" xfId="7225" xr:uid="{00000000-0005-0000-0000-000086470000}"/>
    <cellStyle name="20 % - Accent5 5 11 2" xfId="14678" xr:uid="{00000000-0005-0000-0000-000087470000}"/>
    <cellStyle name="20 % - Accent5 5 11 2 2" xfId="24910" xr:uid="{00000000-0005-0000-0000-000088470000}"/>
    <cellStyle name="20 % - Accent5 5 11 2 2 2" xfId="52822" xr:uid="{00000000-0005-0000-0000-000089470000}"/>
    <cellStyle name="20 % - Accent5 5 11 2 3" xfId="42590" xr:uid="{00000000-0005-0000-0000-00008A470000}"/>
    <cellStyle name="20 % - Accent5 5 11 3" xfId="9562" xr:uid="{00000000-0005-0000-0000-00008B470000}"/>
    <cellStyle name="20 % - Accent5 5 11 3 2" xfId="37474" xr:uid="{00000000-0005-0000-0000-00008C470000}"/>
    <cellStyle name="20 % - Accent5 5 11 4" xfId="19794" xr:uid="{00000000-0005-0000-0000-00008D470000}"/>
    <cellStyle name="20 % - Accent5 5 11 4 2" xfId="47706" xr:uid="{00000000-0005-0000-0000-00008E470000}"/>
    <cellStyle name="20 % - Accent5 5 11 5" xfId="35146" xr:uid="{00000000-0005-0000-0000-00008F470000}"/>
    <cellStyle name="20 % - Accent5 5 12" xfId="9563" xr:uid="{00000000-0005-0000-0000-000090470000}"/>
    <cellStyle name="20 % - Accent5 5 12 2" xfId="14679" xr:uid="{00000000-0005-0000-0000-000091470000}"/>
    <cellStyle name="20 % - Accent5 5 12 2 2" xfId="24911" xr:uid="{00000000-0005-0000-0000-000092470000}"/>
    <cellStyle name="20 % - Accent5 5 12 2 2 2" xfId="52823" xr:uid="{00000000-0005-0000-0000-000093470000}"/>
    <cellStyle name="20 % - Accent5 5 12 2 3" xfId="42591" xr:uid="{00000000-0005-0000-0000-000094470000}"/>
    <cellStyle name="20 % - Accent5 5 12 3" xfId="19795" xr:uid="{00000000-0005-0000-0000-000095470000}"/>
    <cellStyle name="20 % - Accent5 5 12 3 2" xfId="47707" xr:uid="{00000000-0005-0000-0000-000096470000}"/>
    <cellStyle name="20 % - Accent5 5 12 4" xfId="37475" xr:uid="{00000000-0005-0000-0000-000097470000}"/>
    <cellStyle name="20 % - Accent5 5 13" xfId="9564" xr:uid="{00000000-0005-0000-0000-000098470000}"/>
    <cellStyle name="20 % - Accent5 5 13 2" xfId="14680" xr:uid="{00000000-0005-0000-0000-000099470000}"/>
    <cellStyle name="20 % - Accent5 5 13 2 2" xfId="24912" xr:uid="{00000000-0005-0000-0000-00009A470000}"/>
    <cellStyle name="20 % - Accent5 5 13 2 2 2" xfId="52824" xr:uid="{00000000-0005-0000-0000-00009B470000}"/>
    <cellStyle name="20 % - Accent5 5 13 2 3" xfId="42592" xr:uid="{00000000-0005-0000-0000-00009C470000}"/>
    <cellStyle name="20 % - Accent5 5 13 3" xfId="19796" xr:uid="{00000000-0005-0000-0000-00009D470000}"/>
    <cellStyle name="20 % - Accent5 5 13 3 2" xfId="47708" xr:uid="{00000000-0005-0000-0000-00009E470000}"/>
    <cellStyle name="20 % - Accent5 5 13 4" xfId="37476" xr:uid="{00000000-0005-0000-0000-00009F470000}"/>
    <cellStyle name="20 % - Accent5 5 14" xfId="7830" xr:uid="{00000000-0005-0000-0000-0000A0470000}"/>
    <cellStyle name="20 % - Accent5 5 14 2" xfId="12947" xr:uid="{00000000-0005-0000-0000-0000A1470000}"/>
    <cellStyle name="20 % - Accent5 5 14 2 2" xfId="23179" xr:uid="{00000000-0005-0000-0000-0000A2470000}"/>
    <cellStyle name="20 % - Accent5 5 14 2 2 2" xfId="51091" xr:uid="{00000000-0005-0000-0000-0000A3470000}"/>
    <cellStyle name="20 % - Accent5 5 14 2 3" xfId="40859" xr:uid="{00000000-0005-0000-0000-0000A4470000}"/>
    <cellStyle name="20 % - Accent5 5 14 3" xfId="18063" xr:uid="{00000000-0005-0000-0000-0000A5470000}"/>
    <cellStyle name="20 % - Accent5 5 14 3 2" xfId="45975" xr:uid="{00000000-0005-0000-0000-0000A6470000}"/>
    <cellStyle name="20 % - Accent5 5 14 4" xfId="35743" xr:uid="{00000000-0005-0000-0000-0000A7470000}"/>
    <cellStyle name="20 % - Accent5 5 15" xfId="12672" xr:uid="{00000000-0005-0000-0000-0000A8470000}"/>
    <cellStyle name="20 % - Accent5 5 15 2" xfId="22904" xr:uid="{00000000-0005-0000-0000-0000A9470000}"/>
    <cellStyle name="20 % - Accent5 5 15 2 2" xfId="50816" xr:uid="{00000000-0005-0000-0000-0000AA470000}"/>
    <cellStyle name="20 % - Accent5 5 15 3" xfId="40584" xr:uid="{00000000-0005-0000-0000-0000AB470000}"/>
    <cellStyle name="20 % - Accent5 5 16" xfId="7551" xr:uid="{00000000-0005-0000-0000-0000AC470000}"/>
    <cellStyle name="20 % - Accent5 5 16 2" xfId="35468" xr:uid="{00000000-0005-0000-0000-0000AD470000}"/>
    <cellStyle name="20 % - Accent5 5 17" xfId="17788" xr:uid="{00000000-0005-0000-0000-0000AE470000}"/>
    <cellStyle name="20 % - Accent5 5 17 2" xfId="45700" xr:uid="{00000000-0005-0000-0000-0000AF470000}"/>
    <cellStyle name="20 % - Accent5 5 18" xfId="28076" xr:uid="{00000000-0005-0000-0000-0000B0470000}"/>
    <cellStyle name="20 % - Accent5 5 2" xfId="323" xr:uid="{00000000-0005-0000-0000-0000B1470000}"/>
    <cellStyle name="20 % - Accent5 5 2 10" xfId="9565" xr:uid="{00000000-0005-0000-0000-0000B2470000}"/>
    <cellStyle name="20 % - Accent5 5 2 10 2" xfId="14681" xr:uid="{00000000-0005-0000-0000-0000B3470000}"/>
    <cellStyle name="20 % - Accent5 5 2 10 2 2" xfId="24913" xr:uid="{00000000-0005-0000-0000-0000B4470000}"/>
    <cellStyle name="20 % - Accent5 5 2 10 2 2 2" xfId="52825" xr:uid="{00000000-0005-0000-0000-0000B5470000}"/>
    <cellStyle name="20 % - Accent5 5 2 10 2 3" xfId="42593" xr:uid="{00000000-0005-0000-0000-0000B6470000}"/>
    <cellStyle name="20 % - Accent5 5 2 10 3" xfId="19797" xr:uid="{00000000-0005-0000-0000-0000B7470000}"/>
    <cellStyle name="20 % - Accent5 5 2 10 3 2" xfId="47709" xr:uid="{00000000-0005-0000-0000-0000B8470000}"/>
    <cellStyle name="20 % - Accent5 5 2 10 4" xfId="37477" xr:uid="{00000000-0005-0000-0000-0000B9470000}"/>
    <cellStyle name="20 % - Accent5 5 2 11" xfId="9566" xr:uid="{00000000-0005-0000-0000-0000BA470000}"/>
    <cellStyle name="20 % - Accent5 5 2 11 2" xfId="14682" xr:uid="{00000000-0005-0000-0000-0000BB470000}"/>
    <cellStyle name="20 % - Accent5 5 2 11 2 2" xfId="24914" xr:uid="{00000000-0005-0000-0000-0000BC470000}"/>
    <cellStyle name="20 % - Accent5 5 2 11 2 2 2" xfId="52826" xr:uid="{00000000-0005-0000-0000-0000BD470000}"/>
    <cellStyle name="20 % - Accent5 5 2 11 2 3" xfId="42594" xr:uid="{00000000-0005-0000-0000-0000BE470000}"/>
    <cellStyle name="20 % - Accent5 5 2 11 3" xfId="19798" xr:uid="{00000000-0005-0000-0000-0000BF470000}"/>
    <cellStyle name="20 % - Accent5 5 2 11 3 2" xfId="47710" xr:uid="{00000000-0005-0000-0000-0000C0470000}"/>
    <cellStyle name="20 % - Accent5 5 2 11 4" xfId="37478" xr:uid="{00000000-0005-0000-0000-0000C1470000}"/>
    <cellStyle name="20 % - Accent5 5 2 12" xfId="7967" xr:uid="{00000000-0005-0000-0000-0000C2470000}"/>
    <cellStyle name="20 % - Accent5 5 2 12 2" xfId="13083" xr:uid="{00000000-0005-0000-0000-0000C3470000}"/>
    <cellStyle name="20 % - Accent5 5 2 12 2 2" xfId="23315" xr:uid="{00000000-0005-0000-0000-0000C4470000}"/>
    <cellStyle name="20 % - Accent5 5 2 12 2 2 2" xfId="51227" xr:uid="{00000000-0005-0000-0000-0000C5470000}"/>
    <cellStyle name="20 % - Accent5 5 2 12 2 3" xfId="40995" xr:uid="{00000000-0005-0000-0000-0000C6470000}"/>
    <cellStyle name="20 % - Accent5 5 2 12 3" xfId="18199" xr:uid="{00000000-0005-0000-0000-0000C7470000}"/>
    <cellStyle name="20 % - Accent5 5 2 12 3 2" xfId="46111" xr:uid="{00000000-0005-0000-0000-0000C8470000}"/>
    <cellStyle name="20 % - Accent5 5 2 12 4" xfId="35879" xr:uid="{00000000-0005-0000-0000-0000C9470000}"/>
    <cellStyle name="20 % - Accent5 5 2 13" xfId="12840" xr:uid="{00000000-0005-0000-0000-0000CA470000}"/>
    <cellStyle name="20 % - Accent5 5 2 13 2" xfId="23072" xr:uid="{00000000-0005-0000-0000-0000CB470000}"/>
    <cellStyle name="20 % - Accent5 5 2 13 2 2" xfId="50984" xr:uid="{00000000-0005-0000-0000-0000CC470000}"/>
    <cellStyle name="20 % - Accent5 5 2 13 3" xfId="40752" xr:uid="{00000000-0005-0000-0000-0000CD470000}"/>
    <cellStyle name="20 % - Accent5 5 2 14" xfId="7719" xr:uid="{00000000-0005-0000-0000-0000CE470000}"/>
    <cellStyle name="20 % - Accent5 5 2 14 2" xfId="35636" xr:uid="{00000000-0005-0000-0000-0000CF470000}"/>
    <cellStyle name="20 % - Accent5 5 2 15" xfId="17956" xr:uid="{00000000-0005-0000-0000-0000D0470000}"/>
    <cellStyle name="20 % - Accent5 5 2 15 2" xfId="45868" xr:uid="{00000000-0005-0000-0000-0000D1470000}"/>
    <cellStyle name="20 % - Accent5 5 2 16" xfId="28244" xr:uid="{00000000-0005-0000-0000-0000D2470000}"/>
    <cellStyle name="20 % - Accent5 5 2 2" xfId="687" xr:uid="{00000000-0005-0000-0000-0000D3470000}"/>
    <cellStyle name="20 % - Accent5 5 2 2 2" xfId="2829" xr:uid="{00000000-0005-0000-0000-0000D4470000}"/>
    <cellStyle name="20 % - Accent5 5 2 2 2 2" xfId="6385" xr:uid="{00000000-0005-0000-0000-0000D5470000}"/>
    <cellStyle name="20 % - Accent5 5 2 2 2 2 2" xfId="14684" xr:uid="{00000000-0005-0000-0000-0000D6470000}"/>
    <cellStyle name="20 % - Accent5 5 2 2 2 2 2 2" xfId="42596" xr:uid="{00000000-0005-0000-0000-0000D7470000}"/>
    <cellStyle name="20 % - Accent5 5 2 2 2 2 3" xfId="24916" xr:uid="{00000000-0005-0000-0000-0000D8470000}"/>
    <cellStyle name="20 % - Accent5 5 2 2 2 2 3 2" xfId="52828" xr:uid="{00000000-0005-0000-0000-0000D9470000}"/>
    <cellStyle name="20 % - Accent5 5 2 2 2 2 4" xfId="34306" xr:uid="{00000000-0005-0000-0000-0000DA470000}"/>
    <cellStyle name="20 % - Accent5 5 2 2 2 3" xfId="9568" xr:uid="{00000000-0005-0000-0000-0000DB470000}"/>
    <cellStyle name="20 % - Accent5 5 2 2 2 3 2" xfId="37480" xr:uid="{00000000-0005-0000-0000-0000DC470000}"/>
    <cellStyle name="20 % - Accent5 5 2 2 2 4" xfId="19800" xr:uid="{00000000-0005-0000-0000-0000DD470000}"/>
    <cellStyle name="20 % - Accent5 5 2 2 2 4 2" xfId="47712" xr:uid="{00000000-0005-0000-0000-0000DE470000}"/>
    <cellStyle name="20 % - Accent5 5 2 2 2 5" xfId="30750" xr:uid="{00000000-0005-0000-0000-0000DF470000}"/>
    <cellStyle name="20 % - Accent5 5 2 2 3" xfId="3529" xr:uid="{00000000-0005-0000-0000-0000E0470000}"/>
    <cellStyle name="20 % - Accent5 5 2 2 3 2" xfId="7085" xr:uid="{00000000-0005-0000-0000-0000E1470000}"/>
    <cellStyle name="20 % - Accent5 5 2 2 3 2 2" xfId="35006" xr:uid="{00000000-0005-0000-0000-0000E2470000}"/>
    <cellStyle name="20 % - Accent5 5 2 2 3 3" xfId="14683" xr:uid="{00000000-0005-0000-0000-0000E3470000}"/>
    <cellStyle name="20 % - Accent5 5 2 2 3 3 2" xfId="42595" xr:uid="{00000000-0005-0000-0000-0000E4470000}"/>
    <cellStyle name="20 % - Accent5 5 2 2 3 4" xfId="24915" xr:uid="{00000000-0005-0000-0000-0000E5470000}"/>
    <cellStyle name="20 % - Accent5 5 2 2 3 4 2" xfId="52827" xr:uid="{00000000-0005-0000-0000-0000E6470000}"/>
    <cellStyle name="20 % - Accent5 5 2 2 3 5" xfId="31450" xr:uid="{00000000-0005-0000-0000-0000E7470000}"/>
    <cellStyle name="20 % - Accent5 5 2 2 4" xfId="1345" xr:uid="{00000000-0005-0000-0000-0000E8470000}"/>
    <cellStyle name="20 % - Accent5 5 2 2 4 2" xfId="4901" xr:uid="{00000000-0005-0000-0000-0000E9470000}"/>
    <cellStyle name="20 % - Accent5 5 2 2 4 2 2" xfId="32822" xr:uid="{00000000-0005-0000-0000-0000EA470000}"/>
    <cellStyle name="20 % - Accent5 5 2 2 4 3" xfId="29266" xr:uid="{00000000-0005-0000-0000-0000EB470000}"/>
    <cellStyle name="20 % - Accent5 5 2 2 5" xfId="4243" xr:uid="{00000000-0005-0000-0000-0000EC470000}"/>
    <cellStyle name="20 % - Accent5 5 2 2 5 2" xfId="32164" xr:uid="{00000000-0005-0000-0000-0000ED470000}"/>
    <cellStyle name="20 % - Accent5 5 2 2 6" xfId="9567" xr:uid="{00000000-0005-0000-0000-0000EE470000}"/>
    <cellStyle name="20 % - Accent5 5 2 2 6 2" xfId="37479" xr:uid="{00000000-0005-0000-0000-0000EF470000}"/>
    <cellStyle name="20 % - Accent5 5 2 2 7" xfId="19799" xr:uid="{00000000-0005-0000-0000-0000F0470000}"/>
    <cellStyle name="20 % - Accent5 5 2 2 7 2" xfId="47711" xr:uid="{00000000-0005-0000-0000-0000F1470000}"/>
    <cellStyle name="20 % - Accent5 5 2 2 8" xfId="28608" xr:uid="{00000000-0005-0000-0000-0000F2470000}"/>
    <cellStyle name="20 % - Accent5 5 2 3" xfId="1653" xr:uid="{00000000-0005-0000-0000-0000F3470000}"/>
    <cellStyle name="20 % - Accent5 5 2 3 2" xfId="5209" xr:uid="{00000000-0005-0000-0000-0000F4470000}"/>
    <cellStyle name="20 % - Accent5 5 2 3 2 2" xfId="14686" xr:uid="{00000000-0005-0000-0000-0000F5470000}"/>
    <cellStyle name="20 % - Accent5 5 2 3 2 2 2" xfId="24918" xr:uid="{00000000-0005-0000-0000-0000F6470000}"/>
    <cellStyle name="20 % - Accent5 5 2 3 2 2 2 2" xfId="52830" xr:uid="{00000000-0005-0000-0000-0000F7470000}"/>
    <cellStyle name="20 % - Accent5 5 2 3 2 2 3" xfId="42598" xr:uid="{00000000-0005-0000-0000-0000F8470000}"/>
    <cellStyle name="20 % - Accent5 5 2 3 2 3" xfId="9570" xr:uid="{00000000-0005-0000-0000-0000F9470000}"/>
    <cellStyle name="20 % - Accent5 5 2 3 2 3 2" xfId="37482" xr:uid="{00000000-0005-0000-0000-0000FA470000}"/>
    <cellStyle name="20 % - Accent5 5 2 3 2 4" xfId="19802" xr:uid="{00000000-0005-0000-0000-0000FB470000}"/>
    <cellStyle name="20 % - Accent5 5 2 3 2 4 2" xfId="47714" xr:uid="{00000000-0005-0000-0000-0000FC470000}"/>
    <cellStyle name="20 % - Accent5 5 2 3 2 5" xfId="33130" xr:uid="{00000000-0005-0000-0000-0000FD470000}"/>
    <cellStyle name="20 % - Accent5 5 2 3 3" xfId="14685" xr:uid="{00000000-0005-0000-0000-0000FE470000}"/>
    <cellStyle name="20 % - Accent5 5 2 3 3 2" xfId="24917" xr:uid="{00000000-0005-0000-0000-0000FF470000}"/>
    <cellStyle name="20 % - Accent5 5 2 3 3 2 2" xfId="52829" xr:uid="{00000000-0005-0000-0000-000000480000}"/>
    <cellStyle name="20 % - Accent5 5 2 3 3 3" xfId="42597" xr:uid="{00000000-0005-0000-0000-000001480000}"/>
    <cellStyle name="20 % - Accent5 5 2 3 4" xfId="9569" xr:uid="{00000000-0005-0000-0000-000002480000}"/>
    <cellStyle name="20 % - Accent5 5 2 3 4 2" xfId="37481" xr:uid="{00000000-0005-0000-0000-000003480000}"/>
    <cellStyle name="20 % - Accent5 5 2 3 5" xfId="19801" xr:uid="{00000000-0005-0000-0000-000004480000}"/>
    <cellStyle name="20 % - Accent5 5 2 3 5 2" xfId="47713" xr:uid="{00000000-0005-0000-0000-000005480000}"/>
    <cellStyle name="20 % - Accent5 5 2 3 6" xfId="29574" xr:uid="{00000000-0005-0000-0000-000006480000}"/>
    <cellStyle name="20 % - Accent5 5 2 4" xfId="2059" xr:uid="{00000000-0005-0000-0000-000007480000}"/>
    <cellStyle name="20 % - Accent5 5 2 4 2" xfId="5615" xr:uid="{00000000-0005-0000-0000-000008480000}"/>
    <cellStyle name="20 % - Accent5 5 2 4 2 2" xfId="14688" xr:uid="{00000000-0005-0000-0000-000009480000}"/>
    <cellStyle name="20 % - Accent5 5 2 4 2 2 2" xfId="24920" xr:uid="{00000000-0005-0000-0000-00000A480000}"/>
    <cellStyle name="20 % - Accent5 5 2 4 2 2 2 2" xfId="52832" xr:uid="{00000000-0005-0000-0000-00000B480000}"/>
    <cellStyle name="20 % - Accent5 5 2 4 2 2 3" xfId="42600" xr:uid="{00000000-0005-0000-0000-00000C480000}"/>
    <cellStyle name="20 % - Accent5 5 2 4 2 3" xfId="9572" xr:uid="{00000000-0005-0000-0000-00000D480000}"/>
    <cellStyle name="20 % - Accent5 5 2 4 2 3 2" xfId="37484" xr:uid="{00000000-0005-0000-0000-00000E480000}"/>
    <cellStyle name="20 % - Accent5 5 2 4 2 4" xfId="19804" xr:uid="{00000000-0005-0000-0000-00000F480000}"/>
    <cellStyle name="20 % - Accent5 5 2 4 2 4 2" xfId="47716" xr:uid="{00000000-0005-0000-0000-000010480000}"/>
    <cellStyle name="20 % - Accent5 5 2 4 2 5" xfId="33536" xr:uid="{00000000-0005-0000-0000-000011480000}"/>
    <cellStyle name="20 % - Accent5 5 2 4 3" xfId="14687" xr:uid="{00000000-0005-0000-0000-000012480000}"/>
    <cellStyle name="20 % - Accent5 5 2 4 3 2" xfId="24919" xr:uid="{00000000-0005-0000-0000-000013480000}"/>
    <cellStyle name="20 % - Accent5 5 2 4 3 2 2" xfId="52831" xr:uid="{00000000-0005-0000-0000-000014480000}"/>
    <cellStyle name="20 % - Accent5 5 2 4 3 3" xfId="42599" xr:uid="{00000000-0005-0000-0000-000015480000}"/>
    <cellStyle name="20 % - Accent5 5 2 4 4" xfId="9571" xr:uid="{00000000-0005-0000-0000-000016480000}"/>
    <cellStyle name="20 % - Accent5 5 2 4 4 2" xfId="37483" xr:uid="{00000000-0005-0000-0000-000017480000}"/>
    <cellStyle name="20 % - Accent5 5 2 4 5" xfId="19803" xr:uid="{00000000-0005-0000-0000-000018480000}"/>
    <cellStyle name="20 % - Accent5 5 2 4 5 2" xfId="47715" xr:uid="{00000000-0005-0000-0000-000019480000}"/>
    <cellStyle name="20 % - Accent5 5 2 4 6" xfId="29980" xr:uid="{00000000-0005-0000-0000-00001A480000}"/>
    <cellStyle name="20 % - Accent5 5 2 5" xfId="2465" xr:uid="{00000000-0005-0000-0000-00001B480000}"/>
    <cellStyle name="20 % - Accent5 5 2 5 2" xfId="6021" xr:uid="{00000000-0005-0000-0000-00001C480000}"/>
    <cellStyle name="20 % - Accent5 5 2 5 2 2" xfId="14690" xr:uid="{00000000-0005-0000-0000-00001D480000}"/>
    <cellStyle name="20 % - Accent5 5 2 5 2 2 2" xfId="24922" xr:uid="{00000000-0005-0000-0000-00001E480000}"/>
    <cellStyle name="20 % - Accent5 5 2 5 2 2 2 2" xfId="52834" xr:uid="{00000000-0005-0000-0000-00001F480000}"/>
    <cellStyle name="20 % - Accent5 5 2 5 2 2 3" xfId="42602" xr:uid="{00000000-0005-0000-0000-000020480000}"/>
    <cellStyle name="20 % - Accent5 5 2 5 2 3" xfId="9574" xr:uid="{00000000-0005-0000-0000-000021480000}"/>
    <cellStyle name="20 % - Accent5 5 2 5 2 3 2" xfId="37486" xr:uid="{00000000-0005-0000-0000-000022480000}"/>
    <cellStyle name="20 % - Accent5 5 2 5 2 4" xfId="19806" xr:uid="{00000000-0005-0000-0000-000023480000}"/>
    <cellStyle name="20 % - Accent5 5 2 5 2 4 2" xfId="47718" xr:uid="{00000000-0005-0000-0000-000024480000}"/>
    <cellStyle name="20 % - Accent5 5 2 5 2 5" xfId="33942" xr:uid="{00000000-0005-0000-0000-000025480000}"/>
    <cellStyle name="20 % - Accent5 5 2 5 3" xfId="14689" xr:uid="{00000000-0005-0000-0000-000026480000}"/>
    <cellStyle name="20 % - Accent5 5 2 5 3 2" xfId="24921" xr:uid="{00000000-0005-0000-0000-000027480000}"/>
    <cellStyle name="20 % - Accent5 5 2 5 3 2 2" xfId="52833" xr:uid="{00000000-0005-0000-0000-000028480000}"/>
    <cellStyle name="20 % - Accent5 5 2 5 3 3" xfId="42601" xr:uid="{00000000-0005-0000-0000-000029480000}"/>
    <cellStyle name="20 % - Accent5 5 2 5 4" xfId="9573" xr:uid="{00000000-0005-0000-0000-00002A480000}"/>
    <cellStyle name="20 % - Accent5 5 2 5 4 2" xfId="37485" xr:uid="{00000000-0005-0000-0000-00002B480000}"/>
    <cellStyle name="20 % - Accent5 5 2 5 5" xfId="19805" xr:uid="{00000000-0005-0000-0000-00002C480000}"/>
    <cellStyle name="20 % - Accent5 5 2 5 5 2" xfId="47717" xr:uid="{00000000-0005-0000-0000-00002D480000}"/>
    <cellStyle name="20 % - Accent5 5 2 5 6" xfId="30386" xr:uid="{00000000-0005-0000-0000-00002E480000}"/>
    <cellStyle name="20 % - Accent5 5 2 6" xfId="3165" xr:uid="{00000000-0005-0000-0000-00002F480000}"/>
    <cellStyle name="20 % - Accent5 5 2 6 2" xfId="6721" xr:uid="{00000000-0005-0000-0000-000030480000}"/>
    <cellStyle name="20 % - Accent5 5 2 6 2 2" xfId="14692" xr:uid="{00000000-0005-0000-0000-000031480000}"/>
    <cellStyle name="20 % - Accent5 5 2 6 2 2 2" xfId="24924" xr:uid="{00000000-0005-0000-0000-000032480000}"/>
    <cellStyle name="20 % - Accent5 5 2 6 2 2 2 2" xfId="52836" xr:uid="{00000000-0005-0000-0000-000033480000}"/>
    <cellStyle name="20 % - Accent5 5 2 6 2 2 3" xfId="42604" xr:uid="{00000000-0005-0000-0000-000034480000}"/>
    <cellStyle name="20 % - Accent5 5 2 6 2 3" xfId="9576" xr:uid="{00000000-0005-0000-0000-000035480000}"/>
    <cellStyle name="20 % - Accent5 5 2 6 2 3 2" xfId="37488" xr:uid="{00000000-0005-0000-0000-000036480000}"/>
    <cellStyle name="20 % - Accent5 5 2 6 2 4" xfId="19808" xr:uid="{00000000-0005-0000-0000-000037480000}"/>
    <cellStyle name="20 % - Accent5 5 2 6 2 4 2" xfId="47720" xr:uid="{00000000-0005-0000-0000-000038480000}"/>
    <cellStyle name="20 % - Accent5 5 2 6 2 5" xfId="34642" xr:uid="{00000000-0005-0000-0000-000039480000}"/>
    <cellStyle name="20 % - Accent5 5 2 6 3" xfId="14691" xr:uid="{00000000-0005-0000-0000-00003A480000}"/>
    <cellStyle name="20 % - Accent5 5 2 6 3 2" xfId="24923" xr:uid="{00000000-0005-0000-0000-00003B480000}"/>
    <cellStyle name="20 % - Accent5 5 2 6 3 2 2" xfId="52835" xr:uid="{00000000-0005-0000-0000-00003C480000}"/>
    <cellStyle name="20 % - Accent5 5 2 6 3 3" xfId="42603" xr:uid="{00000000-0005-0000-0000-00003D480000}"/>
    <cellStyle name="20 % - Accent5 5 2 6 4" xfId="9575" xr:uid="{00000000-0005-0000-0000-00003E480000}"/>
    <cellStyle name="20 % - Accent5 5 2 6 4 2" xfId="37487" xr:uid="{00000000-0005-0000-0000-00003F480000}"/>
    <cellStyle name="20 % - Accent5 5 2 6 5" xfId="19807" xr:uid="{00000000-0005-0000-0000-000040480000}"/>
    <cellStyle name="20 % - Accent5 5 2 6 5 2" xfId="47719" xr:uid="{00000000-0005-0000-0000-000041480000}"/>
    <cellStyle name="20 % - Accent5 5 2 6 6" xfId="31086" xr:uid="{00000000-0005-0000-0000-000042480000}"/>
    <cellStyle name="20 % - Accent5 5 2 7" xfId="1107" xr:uid="{00000000-0005-0000-0000-000043480000}"/>
    <cellStyle name="20 % - Accent5 5 2 7 2" xfId="4663" xr:uid="{00000000-0005-0000-0000-000044480000}"/>
    <cellStyle name="20 % - Accent5 5 2 7 2 2" xfId="14694" xr:uid="{00000000-0005-0000-0000-000045480000}"/>
    <cellStyle name="20 % - Accent5 5 2 7 2 2 2" xfId="24926" xr:uid="{00000000-0005-0000-0000-000046480000}"/>
    <cellStyle name="20 % - Accent5 5 2 7 2 2 2 2" xfId="52838" xr:uid="{00000000-0005-0000-0000-000047480000}"/>
    <cellStyle name="20 % - Accent5 5 2 7 2 2 3" xfId="42606" xr:uid="{00000000-0005-0000-0000-000048480000}"/>
    <cellStyle name="20 % - Accent5 5 2 7 2 3" xfId="9578" xr:uid="{00000000-0005-0000-0000-000049480000}"/>
    <cellStyle name="20 % - Accent5 5 2 7 2 3 2" xfId="37490" xr:uid="{00000000-0005-0000-0000-00004A480000}"/>
    <cellStyle name="20 % - Accent5 5 2 7 2 4" xfId="19810" xr:uid="{00000000-0005-0000-0000-00004B480000}"/>
    <cellStyle name="20 % - Accent5 5 2 7 2 4 2" xfId="47722" xr:uid="{00000000-0005-0000-0000-00004C480000}"/>
    <cellStyle name="20 % - Accent5 5 2 7 2 5" xfId="32584" xr:uid="{00000000-0005-0000-0000-00004D480000}"/>
    <cellStyle name="20 % - Accent5 5 2 7 3" xfId="14693" xr:uid="{00000000-0005-0000-0000-00004E480000}"/>
    <cellStyle name="20 % - Accent5 5 2 7 3 2" xfId="24925" xr:uid="{00000000-0005-0000-0000-00004F480000}"/>
    <cellStyle name="20 % - Accent5 5 2 7 3 2 2" xfId="52837" xr:uid="{00000000-0005-0000-0000-000050480000}"/>
    <cellStyle name="20 % - Accent5 5 2 7 3 3" xfId="42605" xr:uid="{00000000-0005-0000-0000-000051480000}"/>
    <cellStyle name="20 % - Accent5 5 2 7 4" xfId="9577" xr:uid="{00000000-0005-0000-0000-000052480000}"/>
    <cellStyle name="20 % - Accent5 5 2 7 4 2" xfId="37489" xr:uid="{00000000-0005-0000-0000-000053480000}"/>
    <cellStyle name="20 % - Accent5 5 2 7 5" xfId="19809" xr:uid="{00000000-0005-0000-0000-000054480000}"/>
    <cellStyle name="20 % - Accent5 5 2 7 5 2" xfId="47721" xr:uid="{00000000-0005-0000-0000-000055480000}"/>
    <cellStyle name="20 % - Accent5 5 2 7 6" xfId="29028" xr:uid="{00000000-0005-0000-0000-000056480000}"/>
    <cellStyle name="20 % - Accent5 5 2 8" xfId="3879" xr:uid="{00000000-0005-0000-0000-000057480000}"/>
    <cellStyle name="20 % - Accent5 5 2 8 2" xfId="9580" xr:uid="{00000000-0005-0000-0000-000058480000}"/>
    <cellStyle name="20 % - Accent5 5 2 8 2 2" xfId="14696" xr:uid="{00000000-0005-0000-0000-000059480000}"/>
    <cellStyle name="20 % - Accent5 5 2 8 2 2 2" xfId="24928" xr:uid="{00000000-0005-0000-0000-00005A480000}"/>
    <cellStyle name="20 % - Accent5 5 2 8 2 2 2 2" xfId="52840" xr:uid="{00000000-0005-0000-0000-00005B480000}"/>
    <cellStyle name="20 % - Accent5 5 2 8 2 2 3" xfId="42608" xr:uid="{00000000-0005-0000-0000-00005C480000}"/>
    <cellStyle name="20 % - Accent5 5 2 8 2 3" xfId="19812" xr:uid="{00000000-0005-0000-0000-00005D480000}"/>
    <cellStyle name="20 % - Accent5 5 2 8 2 3 2" xfId="47724" xr:uid="{00000000-0005-0000-0000-00005E480000}"/>
    <cellStyle name="20 % - Accent5 5 2 8 2 4" xfId="37492" xr:uid="{00000000-0005-0000-0000-00005F480000}"/>
    <cellStyle name="20 % - Accent5 5 2 8 3" xfId="14695" xr:uid="{00000000-0005-0000-0000-000060480000}"/>
    <cellStyle name="20 % - Accent5 5 2 8 3 2" xfId="24927" xr:uid="{00000000-0005-0000-0000-000061480000}"/>
    <cellStyle name="20 % - Accent5 5 2 8 3 2 2" xfId="52839" xr:uid="{00000000-0005-0000-0000-000062480000}"/>
    <cellStyle name="20 % - Accent5 5 2 8 3 3" xfId="42607" xr:uid="{00000000-0005-0000-0000-000063480000}"/>
    <cellStyle name="20 % - Accent5 5 2 8 4" xfId="9579" xr:uid="{00000000-0005-0000-0000-000064480000}"/>
    <cellStyle name="20 % - Accent5 5 2 8 4 2" xfId="37491" xr:uid="{00000000-0005-0000-0000-000065480000}"/>
    <cellStyle name="20 % - Accent5 5 2 8 5" xfId="19811" xr:uid="{00000000-0005-0000-0000-000066480000}"/>
    <cellStyle name="20 % - Accent5 5 2 8 5 2" xfId="47723" xr:uid="{00000000-0005-0000-0000-000067480000}"/>
    <cellStyle name="20 % - Accent5 5 2 8 6" xfId="31800" xr:uid="{00000000-0005-0000-0000-000068480000}"/>
    <cellStyle name="20 % - Accent5 5 2 9" xfId="7393" xr:uid="{00000000-0005-0000-0000-000069480000}"/>
    <cellStyle name="20 % - Accent5 5 2 9 2" xfId="14697" xr:uid="{00000000-0005-0000-0000-00006A480000}"/>
    <cellStyle name="20 % - Accent5 5 2 9 2 2" xfId="24929" xr:uid="{00000000-0005-0000-0000-00006B480000}"/>
    <cellStyle name="20 % - Accent5 5 2 9 2 2 2" xfId="52841" xr:uid="{00000000-0005-0000-0000-00006C480000}"/>
    <cellStyle name="20 % - Accent5 5 2 9 2 3" xfId="42609" xr:uid="{00000000-0005-0000-0000-00006D480000}"/>
    <cellStyle name="20 % - Accent5 5 2 9 3" xfId="9581" xr:uid="{00000000-0005-0000-0000-00006E480000}"/>
    <cellStyle name="20 % - Accent5 5 2 9 3 2" xfId="37493" xr:uid="{00000000-0005-0000-0000-00006F480000}"/>
    <cellStyle name="20 % - Accent5 5 2 9 4" xfId="19813" xr:uid="{00000000-0005-0000-0000-000070480000}"/>
    <cellStyle name="20 % - Accent5 5 2 9 4 2" xfId="47725" xr:uid="{00000000-0005-0000-0000-000071480000}"/>
    <cellStyle name="20 % - Accent5 5 2 9 5" xfId="35314" xr:uid="{00000000-0005-0000-0000-000072480000}"/>
    <cellStyle name="20 % - Accent5 5 3" xfId="239" xr:uid="{00000000-0005-0000-0000-000073480000}"/>
    <cellStyle name="20 % - Accent5 5 3 10" xfId="7968" xr:uid="{00000000-0005-0000-0000-000074480000}"/>
    <cellStyle name="20 % - Accent5 5 3 10 2" xfId="13084" xr:uid="{00000000-0005-0000-0000-000075480000}"/>
    <cellStyle name="20 % - Accent5 5 3 10 2 2" xfId="23316" xr:uid="{00000000-0005-0000-0000-000076480000}"/>
    <cellStyle name="20 % - Accent5 5 3 10 2 2 2" xfId="51228" xr:uid="{00000000-0005-0000-0000-000077480000}"/>
    <cellStyle name="20 % - Accent5 5 3 10 2 3" xfId="40996" xr:uid="{00000000-0005-0000-0000-000078480000}"/>
    <cellStyle name="20 % - Accent5 5 3 10 3" xfId="18200" xr:uid="{00000000-0005-0000-0000-000079480000}"/>
    <cellStyle name="20 % - Accent5 5 3 10 3 2" xfId="46112" xr:uid="{00000000-0005-0000-0000-00007A480000}"/>
    <cellStyle name="20 % - Accent5 5 3 10 4" xfId="35880" xr:uid="{00000000-0005-0000-0000-00007B480000}"/>
    <cellStyle name="20 % - Accent5 5 3 11" xfId="12756" xr:uid="{00000000-0005-0000-0000-00007C480000}"/>
    <cellStyle name="20 % - Accent5 5 3 11 2" xfId="22988" xr:uid="{00000000-0005-0000-0000-00007D480000}"/>
    <cellStyle name="20 % - Accent5 5 3 11 2 2" xfId="50900" xr:uid="{00000000-0005-0000-0000-00007E480000}"/>
    <cellStyle name="20 % - Accent5 5 3 11 3" xfId="40668" xr:uid="{00000000-0005-0000-0000-00007F480000}"/>
    <cellStyle name="20 % - Accent5 5 3 12" xfId="7635" xr:uid="{00000000-0005-0000-0000-000080480000}"/>
    <cellStyle name="20 % - Accent5 5 3 12 2" xfId="35552" xr:uid="{00000000-0005-0000-0000-000081480000}"/>
    <cellStyle name="20 % - Accent5 5 3 13" xfId="17872" xr:uid="{00000000-0005-0000-0000-000082480000}"/>
    <cellStyle name="20 % - Accent5 5 3 13 2" xfId="45784" xr:uid="{00000000-0005-0000-0000-000083480000}"/>
    <cellStyle name="20 % - Accent5 5 3 14" xfId="28160" xr:uid="{00000000-0005-0000-0000-000084480000}"/>
    <cellStyle name="20 % - Accent5 5 3 2" xfId="603" xr:uid="{00000000-0005-0000-0000-000085480000}"/>
    <cellStyle name="20 % - Accent5 5 3 2 2" xfId="2745" xr:uid="{00000000-0005-0000-0000-000086480000}"/>
    <cellStyle name="20 % - Accent5 5 3 2 2 2" xfId="6301" xr:uid="{00000000-0005-0000-0000-000087480000}"/>
    <cellStyle name="20 % - Accent5 5 3 2 2 2 2" xfId="14699" xr:uid="{00000000-0005-0000-0000-000088480000}"/>
    <cellStyle name="20 % - Accent5 5 3 2 2 2 2 2" xfId="42611" xr:uid="{00000000-0005-0000-0000-000089480000}"/>
    <cellStyle name="20 % - Accent5 5 3 2 2 2 3" xfId="24931" xr:uid="{00000000-0005-0000-0000-00008A480000}"/>
    <cellStyle name="20 % - Accent5 5 3 2 2 2 3 2" xfId="52843" xr:uid="{00000000-0005-0000-0000-00008B480000}"/>
    <cellStyle name="20 % - Accent5 5 3 2 2 2 4" xfId="34222" xr:uid="{00000000-0005-0000-0000-00008C480000}"/>
    <cellStyle name="20 % - Accent5 5 3 2 2 3" xfId="9583" xr:uid="{00000000-0005-0000-0000-00008D480000}"/>
    <cellStyle name="20 % - Accent5 5 3 2 2 3 2" xfId="37495" xr:uid="{00000000-0005-0000-0000-00008E480000}"/>
    <cellStyle name="20 % - Accent5 5 3 2 2 4" xfId="19815" xr:uid="{00000000-0005-0000-0000-00008F480000}"/>
    <cellStyle name="20 % - Accent5 5 3 2 2 4 2" xfId="47727" xr:uid="{00000000-0005-0000-0000-000090480000}"/>
    <cellStyle name="20 % - Accent5 5 3 2 2 5" xfId="30666" xr:uid="{00000000-0005-0000-0000-000091480000}"/>
    <cellStyle name="20 % - Accent5 5 3 2 3" xfId="3445" xr:uid="{00000000-0005-0000-0000-000092480000}"/>
    <cellStyle name="20 % - Accent5 5 3 2 3 2" xfId="7001" xr:uid="{00000000-0005-0000-0000-000093480000}"/>
    <cellStyle name="20 % - Accent5 5 3 2 3 2 2" xfId="34922" xr:uid="{00000000-0005-0000-0000-000094480000}"/>
    <cellStyle name="20 % - Accent5 5 3 2 3 3" xfId="14698" xr:uid="{00000000-0005-0000-0000-000095480000}"/>
    <cellStyle name="20 % - Accent5 5 3 2 3 3 2" xfId="42610" xr:uid="{00000000-0005-0000-0000-000096480000}"/>
    <cellStyle name="20 % - Accent5 5 3 2 3 4" xfId="24930" xr:uid="{00000000-0005-0000-0000-000097480000}"/>
    <cellStyle name="20 % - Accent5 5 3 2 3 4 2" xfId="52842" xr:uid="{00000000-0005-0000-0000-000098480000}"/>
    <cellStyle name="20 % - Accent5 5 3 2 3 5" xfId="31366" xr:uid="{00000000-0005-0000-0000-000099480000}"/>
    <cellStyle name="20 % - Accent5 5 3 2 4" xfId="1569" xr:uid="{00000000-0005-0000-0000-00009A480000}"/>
    <cellStyle name="20 % - Accent5 5 3 2 4 2" xfId="5125" xr:uid="{00000000-0005-0000-0000-00009B480000}"/>
    <cellStyle name="20 % - Accent5 5 3 2 4 2 2" xfId="33046" xr:uid="{00000000-0005-0000-0000-00009C480000}"/>
    <cellStyle name="20 % - Accent5 5 3 2 4 3" xfId="29490" xr:uid="{00000000-0005-0000-0000-00009D480000}"/>
    <cellStyle name="20 % - Accent5 5 3 2 5" xfId="4159" xr:uid="{00000000-0005-0000-0000-00009E480000}"/>
    <cellStyle name="20 % - Accent5 5 3 2 5 2" xfId="32080" xr:uid="{00000000-0005-0000-0000-00009F480000}"/>
    <cellStyle name="20 % - Accent5 5 3 2 6" xfId="9582" xr:uid="{00000000-0005-0000-0000-0000A0480000}"/>
    <cellStyle name="20 % - Accent5 5 3 2 6 2" xfId="37494" xr:uid="{00000000-0005-0000-0000-0000A1480000}"/>
    <cellStyle name="20 % - Accent5 5 3 2 7" xfId="19814" xr:uid="{00000000-0005-0000-0000-0000A2480000}"/>
    <cellStyle name="20 % - Accent5 5 3 2 7 2" xfId="47726" xr:uid="{00000000-0005-0000-0000-0000A3480000}"/>
    <cellStyle name="20 % - Accent5 5 3 2 8" xfId="28524" xr:uid="{00000000-0005-0000-0000-0000A4480000}"/>
    <cellStyle name="20 % - Accent5 5 3 3" xfId="1975" xr:uid="{00000000-0005-0000-0000-0000A5480000}"/>
    <cellStyle name="20 % - Accent5 5 3 3 2" xfId="5531" xr:uid="{00000000-0005-0000-0000-0000A6480000}"/>
    <cellStyle name="20 % - Accent5 5 3 3 2 2" xfId="14701" xr:uid="{00000000-0005-0000-0000-0000A7480000}"/>
    <cellStyle name="20 % - Accent5 5 3 3 2 2 2" xfId="24933" xr:uid="{00000000-0005-0000-0000-0000A8480000}"/>
    <cellStyle name="20 % - Accent5 5 3 3 2 2 2 2" xfId="52845" xr:uid="{00000000-0005-0000-0000-0000A9480000}"/>
    <cellStyle name="20 % - Accent5 5 3 3 2 2 3" xfId="42613" xr:uid="{00000000-0005-0000-0000-0000AA480000}"/>
    <cellStyle name="20 % - Accent5 5 3 3 2 3" xfId="9585" xr:uid="{00000000-0005-0000-0000-0000AB480000}"/>
    <cellStyle name="20 % - Accent5 5 3 3 2 3 2" xfId="37497" xr:uid="{00000000-0005-0000-0000-0000AC480000}"/>
    <cellStyle name="20 % - Accent5 5 3 3 2 4" xfId="19817" xr:uid="{00000000-0005-0000-0000-0000AD480000}"/>
    <cellStyle name="20 % - Accent5 5 3 3 2 4 2" xfId="47729" xr:uid="{00000000-0005-0000-0000-0000AE480000}"/>
    <cellStyle name="20 % - Accent5 5 3 3 2 5" xfId="33452" xr:uid="{00000000-0005-0000-0000-0000AF480000}"/>
    <cellStyle name="20 % - Accent5 5 3 3 3" xfId="14700" xr:uid="{00000000-0005-0000-0000-0000B0480000}"/>
    <cellStyle name="20 % - Accent5 5 3 3 3 2" xfId="24932" xr:uid="{00000000-0005-0000-0000-0000B1480000}"/>
    <cellStyle name="20 % - Accent5 5 3 3 3 2 2" xfId="52844" xr:uid="{00000000-0005-0000-0000-0000B2480000}"/>
    <cellStyle name="20 % - Accent5 5 3 3 3 3" xfId="42612" xr:uid="{00000000-0005-0000-0000-0000B3480000}"/>
    <cellStyle name="20 % - Accent5 5 3 3 4" xfId="9584" xr:uid="{00000000-0005-0000-0000-0000B4480000}"/>
    <cellStyle name="20 % - Accent5 5 3 3 4 2" xfId="37496" xr:uid="{00000000-0005-0000-0000-0000B5480000}"/>
    <cellStyle name="20 % - Accent5 5 3 3 5" xfId="19816" xr:uid="{00000000-0005-0000-0000-0000B6480000}"/>
    <cellStyle name="20 % - Accent5 5 3 3 5 2" xfId="47728" xr:uid="{00000000-0005-0000-0000-0000B7480000}"/>
    <cellStyle name="20 % - Accent5 5 3 3 6" xfId="29896" xr:uid="{00000000-0005-0000-0000-0000B8480000}"/>
    <cellStyle name="20 % - Accent5 5 3 4" xfId="2381" xr:uid="{00000000-0005-0000-0000-0000B9480000}"/>
    <cellStyle name="20 % - Accent5 5 3 4 2" xfId="5937" xr:uid="{00000000-0005-0000-0000-0000BA480000}"/>
    <cellStyle name="20 % - Accent5 5 3 4 2 2" xfId="14703" xr:uid="{00000000-0005-0000-0000-0000BB480000}"/>
    <cellStyle name="20 % - Accent5 5 3 4 2 2 2" xfId="24935" xr:uid="{00000000-0005-0000-0000-0000BC480000}"/>
    <cellStyle name="20 % - Accent5 5 3 4 2 2 2 2" xfId="52847" xr:uid="{00000000-0005-0000-0000-0000BD480000}"/>
    <cellStyle name="20 % - Accent5 5 3 4 2 2 3" xfId="42615" xr:uid="{00000000-0005-0000-0000-0000BE480000}"/>
    <cellStyle name="20 % - Accent5 5 3 4 2 3" xfId="9587" xr:uid="{00000000-0005-0000-0000-0000BF480000}"/>
    <cellStyle name="20 % - Accent5 5 3 4 2 3 2" xfId="37499" xr:uid="{00000000-0005-0000-0000-0000C0480000}"/>
    <cellStyle name="20 % - Accent5 5 3 4 2 4" xfId="19819" xr:uid="{00000000-0005-0000-0000-0000C1480000}"/>
    <cellStyle name="20 % - Accent5 5 3 4 2 4 2" xfId="47731" xr:uid="{00000000-0005-0000-0000-0000C2480000}"/>
    <cellStyle name="20 % - Accent5 5 3 4 2 5" xfId="33858" xr:uid="{00000000-0005-0000-0000-0000C3480000}"/>
    <cellStyle name="20 % - Accent5 5 3 4 3" xfId="14702" xr:uid="{00000000-0005-0000-0000-0000C4480000}"/>
    <cellStyle name="20 % - Accent5 5 3 4 3 2" xfId="24934" xr:uid="{00000000-0005-0000-0000-0000C5480000}"/>
    <cellStyle name="20 % - Accent5 5 3 4 3 2 2" xfId="52846" xr:uid="{00000000-0005-0000-0000-0000C6480000}"/>
    <cellStyle name="20 % - Accent5 5 3 4 3 3" xfId="42614" xr:uid="{00000000-0005-0000-0000-0000C7480000}"/>
    <cellStyle name="20 % - Accent5 5 3 4 4" xfId="9586" xr:uid="{00000000-0005-0000-0000-0000C8480000}"/>
    <cellStyle name="20 % - Accent5 5 3 4 4 2" xfId="37498" xr:uid="{00000000-0005-0000-0000-0000C9480000}"/>
    <cellStyle name="20 % - Accent5 5 3 4 5" xfId="19818" xr:uid="{00000000-0005-0000-0000-0000CA480000}"/>
    <cellStyle name="20 % - Accent5 5 3 4 5 2" xfId="47730" xr:uid="{00000000-0005-0000-0000-0000CB480000}"/>
    <cellStyle name="20 % - Accent5 5 3 4 6" xfId="30302" xr:uid="{00000000-0005-0000-0000-0000CC480000}"/>
    <cellStyle name="20 % - Accent5 5 3 5" xfId="3081" xr:uid="{00000000-0005-0000-0000-0000CD480000}"/>
    <cellStyle name="20 % - Accent5 5 3 5 2" xfId="6637" xr:uid="{00000000-0005-0000-0000-0000CE480000}"/>
    <cellStyle name="20 % - Accent5 5 3 5 2 2" xfId="14705" xr:uid="{00000000-0005-0000-0000-0000CF480000}"/>
    <cellStyle name="20 % - Accent5 5 3 5 2 2 2" xfId="24937" xr:uid="{00000000-0005-0000-0000-0000D0480000}"/>
    <cellStyle name="20 % - Accent5 5 3 5 2 2 2 2" xfId="52849" xr:uid="{00000000-0005-0000-0000-0000D1480000}"/>
    <cellStyle name="20 % - Accent5 5 3 5 2 2 3" xfId="42617" xr:uid="{00000000-0005-0000-0000-0000D2480000}"/>
    <cellStyle name="20 % - Accent5 5 3 5 2 3" xfId="9589" xr:uid="{00000000-0005-0000-0000-0000D3480000}"/>
    <cellStyle name="20 % - Accent5 5 3 5 2 3 2" xfId="37501" xr:uid="{00000000-0005-0000-0000-0000D4480000}"/>
    <cellStyle name="20 % - Accent5 5 3 5 2 4" xfId="19821" xr:uid="{00000000-0005-0000-0000-0000D5480000}"/>
    <cellStyle name="20 % - Accent5 5 3 5 2 4 2" xfId="47733" xr:uid="{00000000-0005-0000-0000-0000D6480000}"/>
    <cellStyle name="20 % - Accent5 5 3 5 2 5" xfId="34558" xr:uid="{00000000-0005-0000-0000-0000D7480000}"/>
    <cellStyle name="20 % - Accent5 5 3 5 3" xfId="14704" xr:uid="{00000000-0005-0000-0000-0000D8480000}"/>
    <cellStyle name="20 % - Accent5 5 3 5 3 2" xfId="24936" xr:uid="{00000000-0005-0000-0000-0000D9480000}"/>
    <cellStyle name="20 % - Accent5 5 3 5 3 2 2" xfId="52848" xr:uid="{00000000-0005-0000-0000-0000DA480000}"/>
    <cellStyle name="20 % - Accent5 5 3 5 3 3" xfId="42616" xr:uid="{00000000-0005-0000-0000-0000DB480000}"/>
    <cellStyle name="20 % - Accent5 5 3 5 4" xfId="9588" xr:uid="{00000000-0005-0000-0000-0000DC480000}"/>
    <cellStyle name="20 % - Accent5 5 3 5 4 2" xfId="37500" xr:uid="{00000000-0005-0000-0000-0000DD480000}"/>
    <cellStyle name="20 % - Accent5 5 3 5 5" xfId="19820" xr:uid="{00000000-0005-0000-0000-0000DE480000}"/>
    <cellStyle name="20 % - Accent5 5 3 5 5 2" xfId="47732" xr:uid="{00000000-0005-0000-0000-0000DF480000}"/>
    <cellStyle name="20 % - Accent5 5 3 5 6" xfId="31002" xr:uid="{00000000-0005-0000-0000-0000E0480000}"/>
    <cellStyle name="20 % - Accent5 5 3 6" xfId="1023" xr:uid="{00000000-0005-0000-0000-0000E1480000}"/>
    <cellStyle name="20 % - Accent5 5 3 6 2" xfId="4579" xr:uid="{00000000-0005-0000-0000-0000E2480000}"/>
    <cellStyle name="20 % - Accent5 5 3 6 2 2" xfId="14707" xr:uid="{00000000-0005-0000-0000-0000E3480000}"/>
    <cellStyle name="20 % - Accent5 5 3 6 2 2 2" xfId="24939" xr:uid="{00000000-0005-0000-0000-0000E4480000}"/>
    <cellStyle name="20 % - Accent5 5 3 6 2 2 2 2" xfId="52851" xr:uid="{00000000-0005-0000-0000-0000E5480000}"/>
    <cellStyle name="20 % - Accent5 5 3 6 2 2 3" xfId="42619" xr:uid="{00000000-0005-0000-0000-0000E6480000}"/>
    <cellStyle name="20 % - Accent5 5 3 6 2 3" xfId="9591" xr:uid="{00000000-0005-0000-0000-0000E7480000}"/>
    <cellStyle name="20 % - Accent5 5 3 6 2 3 2" xfId="37503" xr:uid="{00000000-0005-0000-0000-0000E8480000}"/>
    <cellStyle name="20 % - Accent5 5 3 6 2 4" xfId="19823" xr:uid="{00000000-0005-0000-0000-0000E9480000}"/>
    <cellStyle name="20 % - Accent5 5 3 6 2 4 2" xfId="47735" xr:uid="{00000000-0005-0000-0000-0000EA480000}"/>
    <cellStyle name="20 % - Accent5 5 3 6 2 5" xfId="32500" xr:uid="{00000000-0005-0000-0000-0000EB480000}"/>
    <cellStyle name="20 % - Accent5 5 3 6 3" xfId="14706" xr:uid="{00000000-0005-0000-0000-0000EC480000}"/>
    <cellStyle name="20 % - Accent5 5 3 6 3 2" xfId="24938" xr:uid="{00000000-0005-0000-0000-0000ED480000}"/>
    <cellStyle name="20 % - Accent5 5 3 6 3 2 2" xfId="52850" xr:uid="{00000000-0005-0000-0000-0000EE480000}"/>
    <cellStyle name="20 % - Accent5 5 3 6 3 3" xfId="42618" xr:uid="{00000000-0005-0000-0000-0000EF480000}"/>
    <cellStyle name="20 % - Accent5 5 3 6 4" xfId="9590" xr:uid="{00000000-0005-0000-0000-0000F0480000}"/>
    <cellStyle name="20 % - Accent5 5 3 6 4 2" xfId="37502" xr:uid="{00000000-0005-0000-0000-0000F1480000}"/>
    <cellStyle name="20 % - Accent5 5 3 6 5" xfId="19822" xr:uid="{00000000-0005-0000-0000-0000F2480000}"/>
    <cellStyle name="20 % - Accent5 5 3 6 5 2" xfId="47734" xr:uid="{00000000-0005-0000-0000-0000F3480000}"/>
    <cellStyle name="20 % - Accent5 5 3 6 6" xfId="28944" xr:uid="{00000000-0005-0000-0000-0000F4480000}"/>
    <cellStyle name="20 % - Accent5 5 3 7" xfId="3795" xr:uid="{00000000-0005-0000-0000-0000F5480000}"/>
    <cellStyle name="20 % - Accent5 5 3 7 2" xfId="9593" xr:uid="{00000000-0005-0000-0000-0000F6480000}"/>
    <cellStyle name="20 % - Accent5 5 3 7 2 2" xfId="14709" xr:uid="{00000000-0005-0000-0000-0000F7480000}"/>
    <cellStyle name="20 % - Accent5 5 3 7 2 2 2" xfId="24941" xr:uid="{00000000-0005-0000-0000-0000F8480000}"/>
    <cellStyle name="20 % - Accent5 5 3 7 2 2 2 2" xfId="52853" xr:uid="{00000000-0005-0000-0000-0000F9480000}"/>
    <cellStyle name="20 % - Accent5 5 3 7 2 2 3" xfId="42621" xr:uid="{00000000-0005-0000-0000-0000FA480000}"/>
    <cellStyle name="20 % - Accent5 5 3 7 2 3" xfId="19825" xr:uid="{00000000-0005-0000-0000-0000FB480000}"/>
    <cellStyle name="20 % - Accent5 5 3 7 2 3 2" xfId="47737" xr:uid="{00000000-0005-0000-0000-0000FC480000}"/>
    <cellStyle name="20 % - Accent5 5 3 7 2 4" xfId="37505" xr:uid="{00000000-0005-0000-0000-0000FD480000}"/>
    <cellStyle name="20 % - Accent5 5 3 7 3" xfId="14708" xr:uid="{00000000-0005-0000-0000-0000FE480000}"/>
    <cellStyle name="20 % - Accent5 5 3 7 3 2" xfId="24940" xr:uid="{00000000-0005-0000-0000-0000FF480000}"/>
    <cellStyle name="20 % - Accent5 5 3 7 3 2 2" xfId="52852" xr:uid="{00000000-0005-0000-0000-000000490000}"/>
    <cellStyle name="20 % - Accent5 5 3 7 3 3" xfId="42620" xr:uid="{00000000-0005-0000-0000-000001490000}"/>
    <cellStyle name="20 % - Accent5 5 3 7 4" xfId="9592" xr:uid="{00000000-0005-0000-0000-000002490000}"/>
    <cellStyle name="20 % - Accent5 5 3 7 4 2" xfId="37504" xr:uid="{00000000-0005-0000-0000-000003490000}"/>
    <cellStyle name="20 % - Accent5 5 3 7 5" xfId="19824" xr:uid="{00000000-0005-0000-0000-000004490000}"/>
    <cellStyle name="20 % - Accent5 5 3 7 5 2" xfId="47736" xr:uid="{00000000-0005-0000-0000-000005490000}"/>
    <cellStyle name="20 % - Accent5 5 3 7 6" xfId="31716" xr:uid="{00000000-0005-0000-0000-000006490000}"/>
    <cellStyle name="20 % - Accent5 5 3 8" xfId="7309" xr:uid="{00000000-0005-0000-0000-000007490000}"/>
    <cellStyle name="20 % - Accent5 5 3 8 2" xfId="14710" xr:uid="{00000000-0005-0000-0000-000008490000}"/>
    <cellStyle name="20 % - Accent5 5 3 8 2 2" xfId="24942" xr:uid="{00000000-0005-0000-0000-000009490000}"/>
    <cellStyle name="20 % - Accent5 5 3 8 2 2 2" xfId="52854" xr:uid="{00000000-0005-0000-0000-00000A490000}"/>
    <cellStyle name="20 % - Accent5 5 3 8 2 3" xfId="42622" xr:uid="{00000000-0005-0000-0000-00000B490000}"/>
    <cellStyle name="20 % - Accent5 5 3 8 3" xfId="9594" xr:uid="{00000000-0005-0000-0000-00000C490000}"/>
    <cellStyle name="20 % - Accent5 5 3 8 3 2" xfId="37506" xr:uid="{00000000-0005-0000-0000-00000D490000}"/>
    <cellStyle name="20 % - Accent5 5 3 8 4" xfId="19826" xr:uid="{00000000-0005-0000-0000-00000E490000}"/>
    <cellStyle name="20 % - Accent5 5 3 8 4 2" xfId="47738" xr:uid="{00000000-0005-0000-0000-00000F490000}"/>
    <cellStyle name="20 % - Accent5 5 3 8 5" xfId="35230" xr:uid="{00000000-0005-0000-0000-000010490000}"/>
    <cellStyle name="20 % - Accent5 5 3 9" xfId="9595" xr:uid="{00000000-0005-0000-0000-000011490000}"/>
    <cellStyle name="20 % - Accent5 5 3 9 2" xfId="14711" xr:uid="{00000000-0005-0000-0000-000012490000}"/>
    <cellStyle name="20 % - Accent5 5 3 9 2 2" xfId="24943" xr:uid="{00000000-0005-0000-0000-000013490000}"/>
    <cellStyle name="20 % - Accent5 5 3 9 2 2 2" xfId="52855" xr:uid="{00000000-0005-0000-0000-000014490000}"/>
    <cellStyle name="20 % - Accent5 5 3 9 2 3" xfId="42623" xr:uid="{00000000-0005-0000-0000-000015490000}"/>
    <cellStyle name="20 % - Accent5 5 3 9 3" xfId="19827" xr:uid="{00000000-0005-0000-0000-000016490000}"/>
    <cellStyle name="20 % - Accent5 5 3 9 3 2" xfId="47739" xr:uid="{00000000-0005-0000-0000-000017490000}"/>
    <cellStyle name="20 % - Accent5 5 3 9 4" xfId="37507" xr:uid="{00000000-0005-0000-0000-000018490000}"/>
    <cellStyle name="20 % - Accent5 5 4" xfId="519" xr:uid="{00000000-0005-0000-0000-000019490000}"/>
    <cellStyle name="20 % - Accent5 5 4 2" xfId="2661" xr:uid="{00000000-0005-0000-0000-00001A490000}"/>
    <cellStyle name="20 % - Accent5 5 4 2 2" xfId="6217" xr:uid="{00000000-0005-0000-0000-00001B490000}"/>
    <cellStyle name="20 % - Accent5 5 4 2 2 2" xfId="14713" xr:uid="{00000000-0005-0000-0000-00001C490000}"/>
    <cellStyle name="20 % - Accent5 5 4 2 2 2 2" xfId="42625" xr:uid="{00000000-0005-0000-0000-00001D490000}"/>
    <cellStyle name="20 % - Accent5 5 4 2 2 3" xfId="24945" xr:uid="{00000000-0005-0000-0000-00001E490000}"/>
    <cellStyle name="20 % - Accent5 5 4 2 2 3 2" xfId="52857" xr:uid="{00000000-0005-0000-0000-00001F490000}"/>
    <cellStyle name="20 % - Accent5 5 4 2 2 4" xfId="34138" xr:uid="{00000000-0005-0000-0000-000020490000}"/>
    <cellStyle name="20 % - Accent5 5 4 2 3" xfId="9597" xr:uid="{00000000-0005-0000-0000-000021490000}"/>
    <cellStyle name="20 % - Accent5 5 4 2 3 2" xfId="37509" xr:uid="{00000000-0005-0000-0000-000022490000}"/>
    <cellStyle name="20 % - Accent5 5 4 2 4" xfId="19829" xr:uid="{00000000-0005-0000-0000-000023490000}"/>
    <cellStyle name="20 % - Accent5 5 4 2 4 2" xfId="47741" xr:uid="{00000000-0005-0000-0000-000024490000}"/>
    <cellStyle name="20 % - Accent5 5 4 2 5" xfId="30582" xr:uid="{00000000-0005-0000-0000-000025490000}"/>
    <cellStyle name="20 % - Accent5 5 4 3" xfId="3361" xr:uid="{00000000-0005-0000-0000-000026490000}"/>
    <cellStyle name="20 % - Accent5 5 4 3 2" xfId="6917" xr:uid="{00000000-0005-0000-0000-000027490000}"/>
    <cellStyle name="20 % - Accent5 5 4 3 2 2" xfId="34838" xr:uid="{00000000-0005-0000-0000-000028490000}"/>
    <cellStyle name="20 % - Accent5 5 4 3 3" xfId="14712" xr:uid="{00000000-0005-0000-0000-000029490000}"/>
    <cellStyle name="20 % - Accent5 5 4 3 3 2" xfId="42624" xr:uid="{00000000-0005-0000-0000-00002A490000}"/>
    <cellStyle name="20 % - Accent5 5 4 3 4" xfId="24944" xr:uid="{00000000-0005-0000-0000-00002B490000}"/>
    <cellStyle name="20 % - Accent5 5 4 3 4 2" xfId="52856" xr:uid="{00000000-0005-0000-0000-00002C490000}"/>
    <cellStyle name="20 % - Accent5 5 4 3 5" xfId="31282" xr:uid="{00000000-0005-0000-0000-00002D490000}"/>
    <cellStyle name="20 % - Accent5 5 4 4" xfId="1261" xr:uid="{00000000-0005-0000-0000-00002E490000}"/>
    <cellStyle name="20 % - Accent5 5 4 4 2" xfId="4817" xr:uid="{00000000-0005-0000-0000-00002F490000}"/>
    <cellStyle name="20 % - Accent5 5 4 4 2 2" xfId="32738" xr:uid="{00000000-0005-0000-0000-000030490000}"/>
    <cellStyle name="20 % - Accent5 5 4 4 3" xfId="29182" xr:uid="{00000000-0005-0000-0000-000031490000}"/>
    <cellStyle name="20 % - Accent5 5 4 5" xfId="4075" xr:uid="{00000000-0005-0000-0000-000032490000}"/>
    <cellStyle name="20 % - Accent5 5 4 5 2" xfId="31996" xr:uid="{00000000-0005-0000-0000-000033490000}"/>
    <cellStyle name="20 % - Accent5 5 4 6" xfId="9596" xr:uid="{00000000-0005-0000-0000-000034490000}"/>
    <cellStyle name="20 % - Accent5 5 4 6 2" xfId="37508" xr:uid="{00000000-0005-0000-0000-000035490000}"/>
    <cellStyle name="20 % - Accent5 5 4 7" xfId="19828" xr:uid="{00000000-0005-0000-0000-000036490000}"/>
    <cellStyle name="20 % - Accent5 5 4 7 2" xfId="47740" xr:uid="{00000000-0005-0000-0000-000037490000}"/>
    <cellStyle name="20 % - Accent5 5 4 8" xfId="28440" xr:uid="{00000000-0005-0000-0000-000038490000}"/>
    <cellStyle name="20 % - Accent5 5 5" xfId="1485" xr:uid="{00000000-0005-0000-0000-000039490000}"/>
    <cellStyle name="20 % - Accent5 5 5 2" xfId="5041" xr:uid="{00000000-0005-0000-0000-00003A490000}"/>
    <cellStyle name="20 % - Accent5 5 5 2 2" xfId="14715" xr:uid="{00000000-0005-0000-0000-00003B490000}"/>
    <cellStyle name="20 % - Accent5 5 5 2 2 2" xfId="24947" xr:uid="{00000000-0005-0000-0000-00003C490000}"/>
    <cellStyle name="20 % - Accent5 5 5 2 2 2 2" xfId="52859" xr:uid="{00000000-0005-0000-0000-00003D490000}"/>
    <cellStyle name="20 % - Accent5 5 5 2 2 3" xfId="42627" xr:uid="{00000000-0005-0000-0000-00003E490000}"/>
    <cellStyle name="20 % - Accent5 5 5 2 3" xfId="9599" xr:uid="{00000000-0005-0000-0000-00003F490000}"/>
    <cellStyle name="20 % - Accent5 5 5 2 3 2" xfId="37511" xr:uid="{00000000-0005-0000-0000-000040490000}"/>
    <cellStyle name="20 % - Accent5 5 5 2 4" xfId="19831" xr:uid="{00000000-0005-0000-0000-000041490000}"/>
    <cellStyle name="20 % - Accent5 5 5 2 4 2" xfId="47743" xr:uid="{00000000-0005-0000-0000-000042490000}"/>
    <cellStyle name="20 % - Accent5 5 5 2 5" xfId="32962" xr:uid="{00000000-0005-0000-0000-000043490000}"/>
    <cellStyle name="20 % - Accent5 5 5 3" xfId="14714" xr:uid="{00000000-0005-0000-0000-000044490000}"/>
    <cellStyle name="20 % - Accent5 5 5 3 2" xfId="24946" xr:uid="{00000000-0005-0000-0000-000045490000}"/>
    <cellStyle name="20 % - Accent5 5 5 3 2 2" xfId="52858" xr:uid="{00000000-0005-0000-0000-000046490000}"/>
    <cellStyle name="20 % - Accent5 5 5 3 3" xfId="42626" xr:uid="{00000000-0005-0000-0000-000047490000}"/>
    <cellStyle name="20 % - Accent5 5 5 4" xfId="9598" xr:uid="{00000000-0005-0000-0000-000048490000}"/>
    <cellStyle name="20 % - Accent5 5 5 4 2" xfId="37510" xr:uid="{00000000-0005-0000-0000-000049490000}"/>
    <cellStyle name="20 % - Accent5 5 5 5" xfId="19830" xr:uid="{00000000-0005-0000-0000-00004A490000}"/>
    <cellStyle name="20 % - Accent5 5 5 5 2" xfId="47742" xr:uid="{00000000-0005-0000-0000-00004B490000}"/>
    <cellStyle name="20 % - Accent5 5 5 6" xfId="29406" xr:uid="{00000000-0005-0000-0000-00004C490000}"/>
    <cellStyle name="20 % - Accent5 5 6" xfId="1891" xr:uid="{00000000-0005-0000-0000-00004D490000}"/>
    <cellStyle name="20 % - Accent5 5 6 2" xfId="5447" xr:uid="{00000000-0005-0000-0000-00004E490000}"/>
    <cellStyle name="20 % - Accent5 5 6 2 2" xfId="14717" xr:uid="{00000000-0005-0000-0000-00004F490000}"/>
    <cellStyle name="20 % - Accent5 5 6 2 2 2" xfId="24949" xr:uid="{00000000-0005-0000-0000-000050490000}"/>
    <cellStyle name="20 % - Accent5 5 6 2 2 2 2" xfId="52861" xr:uid="{00000000-0005-0000-0000-000051490000}"/>
    <cellStyle name="20 % - Accent5 5 6 2 2 3" xfId="42629" xr:uid="{00000000-0005-0000-0000-000052490000}"/>
    <cellStyle name="20 % - Accent5 5 6 2 3" xfId="9601" xr:uid="{00000000-0005-0000-0000-000053490000}"/>
    <cellStyle name="20 % - Accent5 5 6 2 3 2" xfId="37513" xr:uid="{00000000-0005-0000-0000-000054490000}"/>
    <cellStyle name="20 % - Accent5 5 6 2 4" xfId="19833" xr:uid="{00000000-0005-0000-0000-000055490000}"/>
    <cellStyle name="20 % - Accent5 5 6 2 4 2" xfId="47745" xr:uid="{00000000-0005-0000-0000-000056490000}"/>
    <cellStyle name="20 % - Accent5 5 6 2 5" xfId="33368" xr:uid="{00000000-0005-0000-0000-000057490000}"/>
    <cellStyle name="20 % - Accent5 5 6 3" xfId="14716" xr:uid="{00000000-0005-0000-0000-000058490000}"/>
    <cellStyle name="20 % - Accent5 5 6 3 2" xfId="24948" xr:uid="{00000000-0005-0000-0000-000059490000}"/>
    <cellStyle name="20 % - Accent5 5 6 3 2 2" xfId="52860" xr:uid="{00000000-0005-0000-0000-00005A490000}"/>
    <cellStyle name="20 % - Accent5 5 6 3 3" xfId="42628" xr:uid="{00000000-0005-0000-0000-00005B490000}"/>
    <cellStyle name="20 % - Accent5 5 6 4" xfId="9600" xr:uid="{00000000-0005-0000-0000-00005C490000}"/>
    <cellStyle name="20 % - Accent5 5 6 4 2" xfId="37512" xr:uid="{00000000-0005-0000-0000-00005D490000}"/>
    <cellStyle name="20 % - Accent5 5 6 5" xfId="19832" xr:uid="{00000000-0005-0000-0000-00005E490000}"/>
    <cellStyle name="20 % - Accent5 5 6 5 2" xfId="47744" xr:uid="{00000000-0005-0000-0000-00005F490000}"/>
    <cellStyle name="20 % - Accent5 5 6 6" xfId="29812" xr:uid="{00000000-0005-0000-0000-000060490000}"/>
    <cellStyle name="20 % - Accent5 5 7" xfId="2297" xr:uid="{00000000-0005-0000-0000-000061490000}"/>
    <cellStyle name="20 % - Accent5 5 7 2" xfId="5853" xr:uid="{00000000-0005-0000-0000-000062490000}"/>
    <cellStyle name="20 % - Accent5 5 7 2 2" xfId="14719" xr:uid="{00000000-0005-0000-0000-000063490000}"/>
    <cellStyle name="20 % - Accent5 5 7 2 2 2" xfId="24951" xr:uid="{00000000-0005-0000-0000-000064490000}"/>
    <cellStyle name="20 % - Accent5 5 7 2 2 2 2" xfId="52863" xr:uid="{00000000-0005-0000-0000-000065490000}"/>
    <cellStyle name="20 % - Accent5 5 7 2 2 3" xfId="42631" xr:uid="{00000000-0005-0000-0000-000066490000}"/>
    <cellStyle name="20 % - Accent5 5 7 2 3" xfId="9603" xr:uid="{00000000-0005-0000-0000-000067490000}"/>
    <cellStyle name="20 % - Accent5 5 7 2 3 2" xfId="37515" xr:uid="{00000000-0005-0000-0000-000068490000}"/>
    <cellStyle name="20 % - Accent5 5 7 2 4" xfId="19835" xr:uid="{00000000-0005-0000-0000-000069490000}"/>
    <cellStyle name="20 % - Accent5 5 7 2 4 2" xfId="47747" xr:uid="{00000000-0005-0000-0000-00006A490000}"/>
    <cellStyle name="20 % - Accent5 5 7 2 5" xfId="33774" xr:uid="{00000000-0005-0000-0000-00006B490000}"/>
    <cellStyle name="20 % - Accent5 5 7 3" xfId="14718" xr:uid="{00000000-0005-0000-0000-00006C490000}"/>
    <cellStyle name="20 % - Accent5 5 7 3 2" xfId="24950" xr:uid="{00000000-0005-0000-0000-00006D490000}"/>
    <cellStyle name="20 % - Accent5 5 7 3 2 2" xfId="52862" xr:uid="{00000000-0005-0000-0000-00006E490000}"/>
    <cellStyle name="20 % - Accent5 5 7 3 3" xfId="42630" xr:uid="{00000000-0005-0000-0000-00006F490000}"/>
    <cellStyle name="20 % - Accent5 5 7 4" xfId="9602" xr:uid="{00000000-0005-0000-0000-000070490000}"/>
    <cellStyle name="20 % - Accent5 5 7 4 2" xfId="37514" xr:uid="{00000000-0005-0000-0000-000071490000}"/>
    <cellStyle name="20 % - Accent5 5 7 5" xfId="19834" xr:uid="{00000000-0005-0000-0000-000072490000}"/>
    <cellStyle name="20 % - Accent5 5 7 5 2" xfId="47746" xr:uid="{00000000-0005-0000-0000-000073490000}"/>
    <cellStyle name="20 % - Accent5 5 7 6" xfId="30218" xr:uid="{00000000-0005-0000-0000-000074490000}"/>
    <cellStyle name="20 % - Accent5 5 8" xfId="2997" xr:uid="{00000000-0005-0000-0000-000075490000}"/>
    <cellStyle name="20 % - Accent5 5 8 2" xfId="6553" xr:uid="{00000000-0005-0000-0000-000076490000}"/>
    <cellStyle name="20 % - Accent5 5 8 2 2" xfId="14721" xr:uid="{00000000-0005-0000-0000-000077490000}"/>
    <cellStyle name="20 % - Accent5 5 8 2 2 2" xfId="24953" xr:uid="{00000000-0005-0000-0000-000078490000}"/>
    <cellStyle name="20 % - Accent5 5 8 2 2 2 2" xfId="52865" xr:uid="{00000000-0005-0000-0000-000079490000}"/>
    <cellStyle name="20 % - Accent5 5 8 2 2 3" xfId="42633" xr:uid="{00000000-0005-0000-0000-00007A490000}"/>
    <cellStyle name="20 % - Accent5 5 8 2 3" xfId="9605" xr:uid="{00000000-0005-0000-0000-00007B490000}"/>
    <cellStyle name="20 % - Accent5 5 8 2 3 2" xfId="37517" xr:uid="{00000000-0005-0000-0000-00007C490000}"/>
    <cellStyle name="20 % - Accent5 5 8 2 4" xfId="19837" xr:uid="{00000000-0005-0000-0000-00007D490000}"/>
    <cellStyle name="20 % - Accent5 5 8 2 4 2" xfId="47749" xr:uid="{00000000-0005-0000-0000-00007E490000}"/>
    <cellStyle name="20 % - Accent5 5 8 2 5" xfId="34474" xr:uid="{00000000-0005-0000-0000-00007F490000}"/>
    <cellStyle name="20 % - Accent5 5 8 3" xfId="14720" xr:uid="{00000000-0005-0000-0000-000080490000}"/>
    <cellStyle name="20 % - Accent5 5 8 3 2" xfId="24952" xr:uid="{00000000-0005-0000-0000-000081490000}"/>
    <cellStyle name="20 % - Accent5 5 8 3 2 2" xfId="52864" xr:uid="{00000000-0005-0000-0000-000082490000}"/>
    <cellStyle name="20 % - Accent5 5 8 3 3" xfId="42632" xr:uid="{00000000-0005-0000-0000-000083490000}"/>
    <cellStyle name="20 % - Accent5 5 8 4" xfId="9604" xr:uid="{00000000-0005-0000-0000-000084490000}"/>
    <cellStyle name="20 % - Accent5 5 8 4 2" xfId="37516" xr:uid="{00000000-0005-0000-0000-000085490000}"/>
    <cellStyle name="20 % - Accent5 5 8 5" xfId="19836" xr:uid="{00000000-0005-0000-0000-000086490000}"/>
    <cellStyle name="20 % - Accent5 5 8 5 2" xfId="47748" xr:uid="{00000000-0005-0000-0000-000087490000}"/>
    <cellStyle name="20 % - Accent5 5 8 6" xfId="30918" xr:uid="{00000000-0005-0000-0000-000088490000}"/>
    <cellStyle name="20 % - Accent5 5 9" xfId="939" xr:uid="{00000000-0005-0000-0000-000089490000}"/>
    <cellStyle name="20 % - Accent5 5 9 2" xfId="4495" xr:uid="{00000000-0005-0000-0000-00008A490000}"/>
    <cellStyle name="20 % - Accent5 5 9 2 2" xfId="14723" xr:uid="{00000000-0005-0000-0000-00008B490000}"/>
    <cellStyle name="20 % - Accent5 5 9 2 2 2" xfId="24955" xr:uid="{00000000-0005-0000-0000-00008C490000}"/>
    <cellStyle name="20 % - Accent5 5 9 2 2 2 2" xfId="52867" xr:uid="{00000000-0005-0000-0000-00008D490000}"/>
    <cellStyle name="20 % - Accent5 5 9 2 2 3" xfId="42635" xr:uid="{00000000-0005-0000-0000-00008E490000}"/>
    <cellStyle name="20 % - Accent5 5 9 2 3" xfId="9607" xr:uid="{00000000-0005-0000-0000-00008F490000}"/>
    <cellStyle name="20 % - Accent5 5 9 2 3 2" xfId="37519" xr:uid="{00000000-0005-0000-0000-000090490000}"/>
    <cellStyle name="20 % - Accent5 5 9 2 4" xfId="19839" xr:uid="{00000000-0005-0000-0000-000091490000}"/>
    <cellStyle name="20 % - Accent5 5 9 2 4 2" xfId="47751" xr:uid="{00000000-0005-0000-0000-000092490000}"/>
    <cellStyle name="20 % - Accent5 5 9 2 5" xfId="32416" xr:uid="{00000000-0005-0000-0000-000093490000}"/>
    <cellStyle name="20 % - Accent5 5 9 3" xfId="14722" xr:uid="{00000000-0005-0000-0000-000094490000}"/>
    <cellStyle name="20 % - Accent5 5 9 3 2" xfId="24954" xr:uid="{00000000-0005-0000-0000-000095490000}"/>
    <cellStyle name="20 % - Accent5 5 9 3 2 2" xfId="52866" xr:uid="{00000000-0005-0000-0000-000096490000}"/>
    <cellStyle name="20 % - Accent5 5 9 3 3" xfId="42634" xr:uid="{00000000-0005-0000-0000-000097490000}"/>
    <cellStyle name="20 % - Accent5 5 9 4" xfId="9606" xr:uid="{00000000-0005-0000-0000-000098490000}"/>
    <cellStyle name="20 % - Accent5 5 9 4 2" xfId="37518" xr:uid="{00000000-0005-0000-0000-000099490000}"/>
    <cellStyle name="20 % - Accent5 5 9 5" xfId="19838" xr:uid="{00000000-0005-0000-0000-00009A490000}"/>
    <cellStyle name="20 % - Accent5 5 9 5 2" xfId="47750" xr:uid="{00000000-0005-0000-0000-00009B490000}"/>
    <cellStyle name="20 % - Accent5 5 9 6" xfId="28860" xr:uid="{00000000-0005-0000-0000-00009C490000}"/>
    <cellStyle name="20 % - Accent5 6" xfId="99" xr:uid="{00000000-0005-0000-0000-00009D490000}"/>
    <cellStyle name="20 % - Accent5 6 10" xfId="7169" xr:uid="{00000000-0005-0000-0000-00009E490000}"/>
    <cellStyle name="20 % - Accent5 6 10 2" xfId="14724" xr:uid="{00000000-0005-0000-0000-00009F490000}"/>
    <cellStyle name="20 % - Accent5 6 10 2 2" xfId="24956" xr:uid="{00000000-0005-0000-0000-0000A0490000}"/>
    <cellStyle name="20 % - Accent5 6 10 2 2 2" xfId="52868" xr:uid="{00000000-0005-0000-0000-0000A1490000}"/>
    <cellStyle name="20 % - Accent5 6 10 2 3" xfId="42636" xr:uid="{00000000-0005-0000-0000-0000A2490000}"/>
    <cellStyle name="20 % - Accent5 6 10 3" xfId="9608" xr:uid="{00000000-0005-0000-0000-0000A3490000}"/>
    <cellStyle name="20 % - Accent5 6 10 3 2" xfId="37520" xr:uid="{00000000-0005-0000-0000-0000A4490000}"/>
    <cellStyle name="20 % - Accent5 6 10 4" xfId="19840" xr:uid="{00000000-0005-0000-0000-0000A5490000}"/>
    <cellStyle name="20 % - Accent5 6 10 4 2" xfId="47752" xr:uid="{00000000-0005-0000-0000-0000A6490000}"/>
    <cellStyle name="20 % - Accent5 6 10 5" xfId="35090" xr:uid="{00000000-0005-0000-0000-0000A7490000}"/>
    <cellStyle name="20 % - Accent5 6 11" xfId="9609" xr:uid="{00000000-0005-0000-0000-0000A8490000}"/>
    <cellStyle name="20 % - Accent5 6 11 2" xfId="14725" xr:uid="{00000000-0005-0000-0000-0000A9490000}"/>
    <cellStyle name="20 % - Accent5 6 11 2 2" xfId="24957" xr:uid="{00000000-0005-0000-0000-0000AA490000}"/>
    <cellStyle name="20 % - Accent5 6 11 2 2 2" xfId="52869" xr:uid="{00000000-0005-0000-0000-0000AB490000}"/>
    <cellStyle name="20 % - Accent5 6 11 2 3" xfId="42637" xr:uid="{00000000-0005-0000-0000-0000AC490000}"/>
    <cellStyle name="20 % - Accent5 6 11 3" xfId="19841" xr:uid="{00000000-0005-0000-0000-0000AD490000}"/>
    <cellStyle name="20 % - Accent5 6 11 3 2" xfId="47753" xr:uid="{00000000-0005-0000-0000-0000AE490000}"/>
    <cellStyle name="20 % - Accent5 6 11 4" xfId="37521" xr:uid="{00000000-0005-0000-0000-0000AF490000}"/>
    <cellStyle name="20 % - Accent5 6 12" xfId="9610" xr:uid="{00000000-0005-0000-0000-0000B0490000}"/>
    <cellStyle name="20 % - Accent5 6 12 2" xfId="14726" xr:uid="{00000000-0005-0000-0000-0000B1490000}"/>
    <cellStyle name="20 % - Accent5 6 12 2 2" xfId="24958" xr:uid="{00000000-0005-0000-0000-0000B2490000}"/>
    <cellStyle name="20 % - Accent5 6 12 2 2 2" xfId="52870" xr:uid="{00000000-0005-0000-0000-0000B3490000}"/>
    <cellStyle name="20 % - Accent5 6 12 2 3" xfId="42638" xr:uid="{00000000-0005-0000-0000-0000B4490000}"/>
    <cellStyle name="20 % - Accent5 6 12 3" xfId="19842" xr:uid="{00000000-0005-0000-0000-0000B5490000}"/>
    <cellStyle name="20 % - Accent5 6 12 3 2" xfId="47754" xr:uid="{00000000-0005-0000-0000-0000B6490000}"/>
    <cellStyle name="20 % - Accent5 6 12 4" xfId="37522" xr:uid="{00000000-0005-0000-0000-0000B7490000}"/>
    <cellStyle name="20 % - Accent5 6 13" xfId="7831" xr:uid="{00000000-0005-0000-0000-0000B8490000}"/>
    <cellStyle name="20 % - Accent5 6 13 2" xfId="12948" xr:uid="{00000000-0005-0000-0000-0000B9490000}"/>
    <cellStyle name="20 % - Accent5 6 13 2 2" xfId="23180" xr:uid="{00000000-0005-0000-0000-0000BA490000}"/>
    <cellStyle name="20 % - Accent5 6 13 2 2 2" xfId="51092" xr:uid="{00000000-0005-0000-0000-0000BB490000}"/>
    <cellStyle name="20 % - Accent5 6 13 2 3" xfId="40860" xr:uid="{00000000-0005-0000-0000-0000BC490000}"/>
    <cellStyle name="20 % - Accent5 6 13 3" xfId="18064" xr:uid="{00000000-0005-0000-0000-0000BD490000}"/>
    <cellStyle name="20 % - Accent5 6 13 3 2" xfId="45976" xr:uid="{00000000-0005-0000-0000-0000BE490000}"/>
    <cellStyle name="20 % - Accent5 6 13 4" xfId="35744" xr:uid="{00000000-0005-0000-0000-0000BF490000}"/>
    <cellStyle name="20 % - Accent5 6 14" xfId="12616" xr:uid="{00000000-0005-0000-0000-0000C0490000}"/>
    <cellStyle name="20 % - Accent5 6 14 2" xfId="22848" xr:uid="{00000000-0005-0000-0000-0000C1490000}"/>
    <cellStyle name="20 % - Accent5 6 14 2 2" xfId="50760" xr:uid="{00000000-0005-0000-0000-0000C2490000}"/>
    <cellStyle name="20 % - Accent5 6 14 3" xfId="40528" xr:uid="{00000000-0005-0000-0000-0000C3490000}"/>
    <cellStyle name="20 % - Accent5 6 15" xfId="7495" xr:uid="{00000000-0005-0000-0000-0000C4490000}"/>
    <cellStyle name="20 % - Accent5 6 15 2" xfId="35412" xr:uid="{00000000-0005-0000-0000-0000C5490000}"/>
    <cellStyle name="20 % - Accent5 6 16" xfId="17732" xr:uid="{00000000-0005-0000-0000-0000C6490000}"/>
    <cellStyle name="20 % - Accent5 6 16 2" xfId="45644" xr:uid="{00000000-0005-0000-0000-0000C7490000}"/>
    <cellStyle name="20 % - Accent5 6 17" xfId="28020" xr:uid="{00000000-0005-0000-0000-0000C8490000}"/>
    <cellStyle name="20 % - Accent5 6 2" xfId="267" xr:uid="{00000000-0005-0000-0000-0000C9490000}"/>
    <cellStyle name="20 % - Accent5 6 2 10" xfId="7969" xr:uid="{00000000-0005-0000-0000-0000CA490000}"/>
    <cellStyle name="20 % - Accent5 6 2 10 2" xfId="13085" xr:uid="{00000000-0005-0000-0000-0000CB490000}"/>
    <cellStyle name="20 % - Accent5 6 2 10 2 2" xfId="23317" xr:uid="{00000000-0005-0000-0000-0000CC490000}"/>
    <cellStyle name="20 % - Accent5 6 2 10 2 2 2" xfId="51229" xr:uid="{00000000-0005-0000-0000-0000CD490000}"/>
    <cellStyle name="20 % - Accent5 6 2 10 2 3" xfId="40997" xr:uid="{00000000-0005-0000-0000-0000CE490000}"/>
    <cellStyle name="20 % - Accent5 6 2 10 3" xfId="18201" xr:uid="{00000000-0005-0000-0000-0000CF490000}"/>
    <cellStyle name="20 % - Accent5 6 2 10 3 2" xfId="46113" xr:uid="{00000000-0005-0000-0000-0000D0490000}"/>
    <cellStyle name="20 % - Accent5 6 2 10 4" xfId="35881" xr:uid="{00000000-0005-0000-0000-0000D1490000}"/>
    <cellStyle name="20 % - Accent5 6 2 11" xfId="12784" xr:uid="{00000000-0005-0000-0000-0000D2490000}"/>
    <cellStyle name="20 % - Accent5 6 2 11 2" xfId="23016" xr:uid="{00000000-0005-0000-0000-0000D3490000}"/>
    <cellStyle name="20 % - Accent5 6 2 11 2 2" xfId="50928" xr:uid="{00000000-0005-0000-0000-0000D4490000}"/>
    <cellStyle name="20 % - Accent5 6 2 11 3" xfId="40696" xr:uid="{00000000-0005-0000-0000-0000D5490000}"/>
    <cellStyle name="20 % - Accent5 6 2 12" xfId="7663" xr:uid="{00000000-0005-0000-0000-0000D6490000}"/>
    <cellStyle name="20 % - Accent5 6 2 12 2" xfId="35580" xr:uid="{00000000-0005-0000-0000-0000D7490000}"/>
    <cellStyle name="20 % - Accent5 6 2 13" xfId="17900" xr:uid="{00000000-0005-0000-0000-0000D8490000}"/>
    <cellStyle name="20 % - Accent5 6 2 13 2" xfId="45812" xr:uid="{00000000-0005-0000-0000-0000D9490000}"/>
    <cellStyle name="20 % - Accent5 6 2 14" xfId="28188" xr:uid="{00000000-0005-0000-0000-0000DA490000}"/>
    <cellStyle name="20 % - Accent5 6 2 2" xfId="631" xr:uid="{00000000-0005-0000-0000-0000DB490000}"/>
    <cellStyle name="20 % - Accent5 6 2 2 2" xfId="2773" xr:uid="{00000000-0005-0000-0000-0000DC490000}"/>
    <cellStyle name="20 % - Accent5 6 2 2 2 2" xfId="6329" xr:uid="{00000000-0005-0000-0000-0000DD490000}"/>
    <cellStyle name="20 % - Accent5 6 2 2 2 2 2" xfId="14728" xr:uid="{00000000-0005-0000-0000-0000DE490000}"/>
    <cellStyle name="20 % - Accent5 6 2 2 2 2 2 2" xfId="42640" xr:uid="{00000000-0005-0000-0000-0000DF490000}"/>
    <cellStyle name="20 % - Accent5 6 2 2 2 2 3" xfId="24960" xr:uid="{00000000-0005-0000-0000-0000E0490000}"/>
    <cellStyle name="20 % - Accent5 6 2 2 2 2 3 2" xfId="52872" xr:uid="{00000000-0005-0000-0000-0000E1490000}"/>
    <cellStyle name="20 % - Accent5 6 2 2 2 2 4" xfId="34250" xr:uid="{00000000-0005-0000-0000-0000E2490000}"/>
    <cellStyle name="20 % - Accent5 6 2 2 2 3" xfId="9612" xr:uid="{00000000-0005-0000-0000-0000E3490000}"/>
    <cellStyle name="20 % - Accent5 6 2 2 2 3 2" xfId="37524" xr:uid="{00000000-0005-0000-0000-0000E4490000}"/>
    <cellStyle name="20 % - Accent5 6 2 2 2 4" xfId="19844" xr:uid="{00000000-0005-0000-0000-0000E5490000}"/>
    <cellStyle name="20 % - Accent5 6 2 2 2 4 2" xfId="47756" xr:uid="{00000000-0005-0000-0000-0000E6490000}"/>
    <cellStyle name="20 % - Accent5 6 2 2 2 5" xfId="30694" xr:uid="{00000000-0005-0000-0000-0000E7490000}"/>
    <cellStyle name="20 % - Accent5 6 2 2 3" xfId="3473" xr:uid="{00000000-0005-0000-0000-0000E8490000}"/>
    <cellStyle name="20 % - Accent5 6 2 2 3 2" xfId="7029" xr:uid="{00000000-0005-0000-0000-0000E9490000}"/>
    <cellStyle name="20 % - Accent5 6 2 2 3 2 2" xfId="34950" xr:uid="{00000000-0005-0000-0000-0000EA490000}"/>
    <cellStyle name="20 % - Accent5 6 2 2 3 3" xfId="14727" xr:uid="{00000000-0005-0000-0000-0000EB490000}"/>
    <cellStyle name="20 % - Accent5 6 2 2 3 3 2" xfId="42639" xr:uid="{00000000-0005-0000-0000-0000EC490000}"/>
    <cellStyle name="20 % - Accent5 6 2 2 3 4" xfId="24959" xr:uid="{00000000-0005-0000-0000-0000ED490000}"/>
    <cellStyle name="20 % - Accent5 6 2 2 3 4 2" xfId="52871" xr:uid="{00000000-0005-0000-0000-0000EE490000}"/>
    <cellStyle name="20 % - Accent5 6 2 2 3 5" xfId="31394" xr:uid="{00000000-0005-0000-0000-0000EF490000}"/>
    <cellStyle name="20 % - Accent5 6 2 2 4" xfId="1597" xr:uid="{00000000-0005-0000-0000-0000F0490000}"/>
    <cellStyle name="20 % - Accent5 6 2 2 4 2" xfId="5153" xr:uid="{00000000-0005-0000-0000-0000F1490000}"/>
    <cellStyle name="20 % - Accent5 6 2 2 4 2 2" xfId="33074" xr:uid="{00000000-0005-0000-0000-0000F2490000}"/>
    <cellStyle name="20 % - Accent5 6 2 2 4 3" xfId="29518" xr:uid="{00000000-0005-0000-0000-0000F3490000}"/>
    <cellStyle name="20 % - Accent5 6 2 2 5" xfId="4187" xr:uid="{00000000-0005-0000-0000-0000F4490000}"/>
    <cellStyle name="20 % - Accent5 6 2 2 5 2" xfId="32108" xr:uid="{00000000-0005-0000-0000-0000F5490000}"/>
    <cellStyle name="20 % - Accent5 6 2 2 6" xfId="9611" xr:uid="{00000000-0005-0000-0000-0000F6490000}"/>
    <cellStyle name="20 % - Accent5 6 2 2 6 2" xfId="37523" xr:uid="{00000000-0005-0000-0000-0000F7490000}"/>
    <cellStyle name="20 % - Accent5 6 2 2 7" xfId="19843" xr:uid="{00000000-0005-0000-0000-0000F8490000}"/>
    <cellStyle name="20 % - Accent5 6 2 2 7 2" xfId="47755" xr:uid="{00000000-0005-0000-0000-0000F9490000}"/>
    <cellStyle name="20 % - Accent5 6 2 2 8" xfId="28552" xr:uid="{00000000-0005-0000-0000-0000FA490000}"/>
    <cellStyle name="20 % - Accent5 6 2 3" xfId="2003" xr:uid="{00000000-0005-0000-0000-0000FB490000}"/>
    <cellStyle name="20 % - Accent5 6 2 3 2" xfId="5559" xr:uid="{00000000-0005-0000-0000-0000FC490000}"/>
    <cellStyle name="20 % - Accent5 6 2 3 2 2" xfId="14730" xr:uid="{00000000-0005-0000-0000-0000FD490000}"/>
    <cellStyle name="20 % - Accent5 6 2 3 2 2 2" xfId="24962" xr:uid="{00000000-0005-0000-0000-0000FE490000}"/>
    <cellStyle name="20 % - Accent5 6 2 3 2 2 2 2" xfId="52874" xr:uid="{00000000-0005-0000-0000-0000FF490000}"/>
    <cellStyle name="20 % - Accent5 6 2 3 2 2 3" xfId="42642" xr:uid="{00000000-0005-0000-0000-0000004A0000}"/>
    <cellStyle name="20 % - Accent5 6 2 3 2 3" xfId="9614" xr:uid="{00000000-0005-0000-0000-0000014A0000}"/>
    <cellStyle name="20 % - Accent5 6 2 3 2 3 2" xfId="37526" xr:uid="{00000000-0005-0000-0000-0000024A0000}"/>
    <cellStyle name="20 % - Accent5 6 2 3 2 4" xfId="19846" xr:uid="{00000000-0005-0000-0000-0000034A0000}"/>
    <cellStyle name="20 % - Accent5 6 2 3 2 4 2" xfId="47758" xr:uid="{00000000-0005-0000-0000-0000044A0000}"/>
    <cellStyle name="20 % - Accent5 6 2 3 2 5" xfId="33480" xr:uid="{00000000-0005-0000-0000-0000054A0000}"/>
    <cellStyle name="20 % - Accent5 6 2 3 3" xfId="14729" xr:uid="{00000000-0005-0000-0000-0000064A0000}"/>
    <cellStyle name="20 % - Accent5 6 2 3 3 2" xfId="24961" xr:uid="{00000000-0005-0000-0000-0000074A0000}"/>
    <cellStyle name="20 % - Accent5 6 2 3 3 2 2" xfId="52873" xr:uid="{00000000-0005-0000-0000-0000084A0000}"/>
    <cellStyle name="20 % - Accent5 6 2 3 3 3" xfId="42641" xr:uid="{00000000-0005-0000-0000-0000094A0000}"/>
    <cellStyle name="20 % - Accent5 6 2 3 4" xfId="9613" xr:uid="{00000000-0005-0000-0000-00000A4A0000}"/>
    <cellStyle name="20 % - Accent5 6 2 3 4 2" xfId="37525" xr:uid="{00000000-0005-0000-0000-00000B4A0000}"/>
    <cellStyle name="20 % - Accent5 6 2 3 5" xfId="19845" xr:uid="{00000000-0005-0000-0000-00000C4A0000}"/>
    <cellStyle name="20 % - Accent5 6 2 3 5 2" xfId="47757" xr:uid="{00000000-0005-0000-0000-00000D4A0000}"/>
    <cellStyle name="20 % - Accent5 6 2 3 6" xfId="29924" xr:uid="{00000000-0005-0000-0000-00000E4A0000}"/>
    <cellStyle name="20 % - Accent5 6 2 4" xfId="2409" xr:uid="{00000000-0005-0000-0000-00000F4A0000}"/>
    <cellStyle name="20 % - Accent5 6 2 4 2" xfId="5965" xr:uid="{00000000-0005-0000-0000-0000104A0000}"/>
    <cellStyle name="20 % - Accent5 6 2 4 2 2" xfId="14732" xr:uid="{00000000-0005-0000-0000-0000114A0000}"/>
    <cellStyle name="20 % - Accent5 6 2 4 2 2 2" xfId="24964" xr:uid="{00000000-0005-0000-0000-0000124A0000}"/>
    <cellStyle name="20 % - Accent5 6 2 4 2 2 2 2" xfId="52876" xr:uid="{00000000-0005-0000-0000-0000134A0000}"/>
    <cellStyle name="20 % - Accent5 6 2 4 2 2 3" xfId="42644" xr:uid="{00000000-0005-0000-0000-0000144A0000}"/>
    <cellStyle name="20 % - Accent5 6 2 4 2 3" xfId="9616" xr:uid="{00000000-0005-0000-0000-0000154A0000}"/>
    <cellStyle name="20 % - Accent5 6 2 4 2 3 2" xfId="37528" xr:uid="{00000000-0005-0000-0000-0000164A0000}"/>
    <cellStyle name="20 % - Accent5 6 2 4 2 4" xfId="19848" xr:uid="{00000000-0005-0000-0000-0000174A0000}"/>
    <cellStyle name="20 % - Accent5 6 2 4 2 4 2" xfId="47760" xr:uid="{00000000-0005-0000-0000-0000184A0000}"/>
    <cellStyle name="20 % - Accent5 6 2 4 2 5" xfId="33886" xr:uid="{00000000-0005-0000-0000-0000194A0000}"/>
    <cellStyle name="20 % - Accent5 6 2 4 3" xfId="14731" xr:uid="{00000000-0005-0000-0000-00001A4A0000}"/>
    <cellStyle name="20 % - Accent5 6 2 4 3 2" xfId="24963" xr:uid="{00000000-0005-0000-0000-00001B4A0000}"/>
    <cellStyle name="20 % - Accent5 6 2 4 3 2 2" xfId="52875" xr:uid="{00000000-0005-0000-0000-00001C4A0000}"/>
    <cellStyle name="20 % - Accent5 6 2 4 3 3" xfId="42643" xr:uid="{00000000-0005-0000-0000-00001D4A0000}"/>
    <cellStyle name="20 % - Accent5 6 2 4 4" xfId="9615" xr:uid="{00000000-0005-0000-0000-00001E4A0000}"/>
    <cellStyle name="20 % - Accent5 6 2 4 4 2" xfId="37527" xr:uid="{00000000-0005-0000-0000-00001F4A0000}"/>
    <cellStyle name="20 % - Accent5 6 2 4 5" xfId="19847" xr:uid="{00000000-0005-0000-0000-0000204A0000}"/>
    <cellStyle name="20 % - Accent5 6 2 4 5 2" xfId="47759" xr:uid="{00000000-0005-0000-0000-0000214A0000}"/>
    <cellStyle name="20 % - Accent5 6 2 4 6" xfId="30330" xr:uid="{00000000-0005-0000-0000-0000224A0000}"/>
    <cellStyle name="20 % - Accent5 6 2 5" xfId="3109" xr:uid="{00000000-0005-0000-0000-0000234A0000}"/>
    <cellStyle name="20 % - Accent5 6 2 5 2" xfId="6665" xr:uid="{00000000-0005-0000-0000-0000244A0000}"/>
    <cellStyle name="20 % - Accent5 6 2 5 2 2" xfId="14734" xr:uid="{00000000-0005-0000-0000-0000254A0000}"/>
    <cellStyle name="20 % - Accent5 6 2 5 2 2 2" xfId="24966" xr:uid="{00000000-0005-0000-0000-0000264A0000}"/>
    <cellStyle name="20 % - Accent5 6 2 5 2 2 2 2" xfId="52878" xr:uid="{00000000-0005-0000-0000-0000274A0000}"/>
    <cellStyle name="20 % - Accent5 6 2 5 2 2 3" xfId="42646" xr:uid="{00000000-0005-0000-0000-0000284A0000}"/>
    <cellStyle name="20 % - Accent5 6 2 5 2 3" xfId="9618" xr:uid="{00000000-0005-0000-0000-0000294A0000}"/>
    <cellStyle name="20 % - Accent5 6 2 5 2 3 2" xfId="37530" xr:uid="{00000000-0005-0000-0000-00002A4A0000}"/>
    <cellStyle name="20 % - Accent5 6 2 5 2 4" xfId="19850" xr:uid="{00000000-0005-0000-0000-00002B4A0000}"/>
    <cellStyle name="20 % - Accent5 6 2 5 2 4 2" xfId="47762" xr:uid="{00000000-0005-0000-0000-00002C4A0000}"/>
    <cellStyle name="20 % - Accent5 6 2 5 2 5" xfId="34586" xr:uid="{00000000-0005-0000-0000-00002D4A0000}"/>
    <cellStyle name="20 % - Accent5 6 2 5 3" xfId="14733" xr:uid="{00000000-0005-0000-0000-00002E4A0000}"/>
    <cellStyle name="20 % - Accent5 6 2 5 3 2" xfId="24965" xr:uid="{00000000-0005-0000-0000-00002F4A0000}"/>
    <cellStyle name="20 % - Accent5 6 2 5 3 2 2" xfId="52877" xr:uid="{00000000-0005-0000-0000-0000304A0000}"/>
    <cellStyle name="20 % - Accent5 6 2 5 3 3" xfId="42645" xr:uid="{00000000-0005-0000-0000-0000314A0000}"/>
    <cellStyle name="20 % - Accent5 6 2 5 4" xfId="9617" xr:uid="{00000000-0005-0000-0000-0000324A0000}"/>
    <cellStyle name="20 % - Accent5 6 2 5 4 2" xfId="37529" xr:uid="{00000000-0005-0000-0000-0000334A0000}"/>
    <cellStyle name="20 % - Accent5 6 2 5 5" xfId="19849" xr:uid="{00000000-0005-0000-0000-0000344A0000}"/>
    <cellStyle name="20 % - Accent5 6 2 5 5 2" xfId="47761" xr:uid="{00000000-0005-0000-0000-0000354A0000}"/>
    <cellStyle name="20 % - Accent5 6 2 5 6" xfId="31030" xr:uid="{00000000-0005-0000-0000-0000364A0000}"/>
    <cellStyle name="20 % - Accent5 6 2 6" xfId="1051" xr:uid="{00000000-0005-0000-0000-0000374A0000}"/>
    <cellStyle name="20 % - Accent5 6 2 6 2" xfId="4607" xr:uid="{00000000-0005-0000-0000-0000384A0000}"/>
    <cellStyle name="20 % - Accent5 6 2 6 2 2" xfId="14736" xr:uid="{00000000-0005-0000-0000-0000394A0000}"/>
    <cellStyle name="20 % - Accent5 6 2 6 2 2 2" xfId="24968" xr:uid="{00000000-0005-0000-0000-00003A4A0000}"/>
    <cellStyle name="20 % - Accent5 6 2 6 2 2 2 2" xfId="52880" xr:uid="{00000000-0005-0000-0000-00003B4A0000}"/>
    <cellStyle name="20 % - Accent5 6 2 6 2 2 3" xfId="42648" xr:uid="{00000000-0005-0000-0000-00003C4A0000}"/>
    <cellStyle name="20 % - Accent5 6 2 6 2 3" xfId="9620" xr:uid="{00000000-0005-0000-0000-00003D4A0000}"/>
    <cellStyle name="20 % - Accent5 6 2 6 2 3 2" xfId="37532" xr:uid="{00000000-0005-0000-0000-00003E4A0000}"/>
    <cellStyle name="20 % - Accent5 6 2 6 2 4" xfId="19852" xr:uid="{00000000-0005-0000-0000-00003F4A0000}"/>
    <cellStyle name="20 % - Accent5 6 2 6 2 4 2" xfId="47764" xr:uid="{00000000-0005-0000-0000-0000404A0000}"/>
    <cellStyle name="20 % - Accent5 6 2 6 2 5" xfId="32528" xr:uid="{00000000-0005-0000-0000-0000414A0000}"/>
    <cellStyle name="20 % - Accent5 6 2 6 3" xfId="14735" xr:uid="{00000000-0005-0000-0000-0000424A0000}"/>
    <cellStyle name="20 % - Accent5 6 2 6 3 2" xfId="24967" xr:uid="{00000000-0005-0000-0000-0000434A0000}"/>
    <cellStyle name="20 % - Accent5 6 2 6 3 2 2" xfId="52879" xr:uid="{00000000-0005-0000-0000-0000444A0000}"/>
    <cellStyle name="20 % - Accent5 6 2 6 3 3" xfId="42647" xr:uid="{00000000-0005-0000-0000-0000454A0000}"/>
    <cellStyle name="20 % - Accent5 6 2 6 4" xfId="9619" xr:uid="{00000000-0005-0000-0000-0000464A0000}"/>
    <cellStyle name="20 % - Accent5 6 2 6 4 2" xfId="37531" xr:uid="{00000000-0005-0000-0000-0000474A0000}"/>
    <cellStyle name="20 % - Accent5 6 2 6 5" xfId="19851" xr:uid="{00000000-0005-0000-0000-0000484A0000}"/>
    <cellStyle name="20 % - Accent5 6 2 6 5 2" xfId="47763" xr:uid="{00000000-0005-0000-0000-0000494A0000}"/>
    <cellStyle name="20 % - Accent5 6 2 6 6" xfId="28972" xr:uid="{00000000-0005-0000-0000-00004A4A0000}"/>
    <cellStyle name="20 % - Accent5 6 2 7" xfId="3823" xr:uid="{00000000-0005-0000-0000-00004B4A0000}"/>
    <cellStyle name="20 % - Accent5 6 2 7 2" xfId="9622" xr:uid="{00000000-0005-0000-0000-00004C4A0000}"/>
    <cellStyle name="20 % - Accent5 6 2 7 2 2" xfId="14738" xr:uid="{00000000-0005-0000-0000-00004D4A0000}"/>
    <cellStyle name="20 % - Accent5 6 2 7 2 2 2" xfId="24970" xr:uid="{00000000-0005-0000-0000-00004E4A0000}"/>
    <cellStyle name="20 % - Accent5 6 2 7 2 2 2 2" xfId="52882" xr:uid="{00000000-0005-0000-0000-00004F4A0000}"/>
    <cellStyle name="20 % - Accent5 6 2 7 2 2 3" xfId="42650" xr:uid="{00000000-0005-0000-0000-0000504A0000}"/>
    <cellStyle name="20 % - Accent5 6 2 7 2 3" xfId="19854" xr:uid="{00000000-0005-0000-0000-0000514A0000}"/>
    <cellStyle name="20 % - Accent5 6 2 7 2 3 2" xfId="47766" xr:uid="{00000000-0005-0000-0000-0000524A0000}"/>
    <cellStyle name="20 % - Accent5 6 2 7 2 4" xfId="37534" xr:uid="{00000000-0005-0000-0000-0000534A0000}"/>
    <cellStyle name="20 % - Accent5 6 2 7 3" xfId="14737" xr:uid="{00000000-0005-0000-0000-0000544A0000}"/>
    <cellStyle name="20 % - Accent5 6 2 7 3 2" xfId="24969" xr:uid="{00000000-0005-0000-0000-0000554A0000}"/>
    <cellStyle name="20 % - Accent5 6 2 7 3 2 2" xfId="52881" xr:uid="{00000000-0005-0000-0000-0000564A0000}"/>
    <cellStyle name="20 % - Accent5 6 2 7 3 3" xfId="42649" xr:uid="{00000000-0005-0000-0000-0000574A0000}"/>
    <cellStyle name="20 % - Accent5 6 2 7 4" xfId="9621" xr:uid="{00000000-0005-0000-0000-0000584A0000}"/>
    <cellStyle name="20 % - Accent5 6 2 7 4 2" xfId="37533" xr:uid="{00000000-0005-0000-0000-0000594A0000}"/>
    <cellStyle name="20 % - Accent5 6 2 7 5" xfId="19853" xr:uid="{00000000-0005-0000-0000-00005A4A0000}"/>
    <cellStyle name="20 % - Accent5 6 2 7 5 2" xfId="47765" xr:uid="{00000000-0005-0000-0000-00005B4A0000}"/>
    <cellStyle name="20 % - Accent5 6 2 7 6" xfId="31744" xr:uid="{00000000-0005-0000-0000-00005C4A0000}"/>
    <cellStyle name="20 % - Accent5 6 2 8" xfId="7337" xr:uid="{00000000-0005-0000-0000-00005D4A0000}"/>
    <cellStyle name="20 % - Accent5 6 2 8 2" xfId="14739" xr:uid="{00000000-0005-0000-0000-00005E4A0000}"/>
    <cellStyle name="20 % - Accent5 6 2 8 2 2" xfId="24971" xr:uid="{00000000-0005-0000-0000-00005F4A0000}"/>
    <cellStyle name="20 % - Accent5 6 2 8 2 2 2" xfId="52883" xr:uid="{00000000-0005-0000-0000-0000604A0000}"/>
    <cellStyle name="20 % - Accent5 6 2 8 2 3" xfId="42651" xr:uid="{00000000-0005-0000-0000-0000614A0000}"/>
    <cellStyle name="20 % - Accent5 6 2 8 3" xfId="9623" xr:uid="{00000000-0005-0000-0000-0000624A0000}"/>
    <cellStyle name="20 % - Accent5 6 2 8 3 2" xfId="37535" xr:uid="{00000000-0005-0000-0000-0000634A0000}"/>
    <cellStyle name="20 % - Accent5 6 2 8 4" xfId="19855" xr:uid="{00000000-0005-0000-0000-0000644A0000}"/>
    <cellStyle name="20 % - Accent5 6 2 8 4 2" xfId="47767" xr:uid="{00000000-0005-0000-0000-0000654A0000}"/>
    <cellStyle name="20 % - Accent5 6 2 8 5" xfId="35258" xr:uid="{00000000-0005-0000-0000-0000664A0000}"/>
    <cellStyle name="20 % - Accent5 6 2 9" xfId="9624" xr:uid="{00000000-0005-0000-0000-0000674A0000}"/>
    <cellStyle name="20 % - Accent5 6 2 9 2" xfId="14740" xr:uid="{00000000-0005-0000-0000-0000684A0000}"/>
    <cellStyle name="20 % - Accent5 6 2 9 2 2" xfId="24972" xr:uid="{00000000-0005-0000-0000-0000694A0000}"/>
    <cellStyle name="20 % - Accent5 6 2 9 2 2 2" xfId="52884" xr:uid="{00000000-0005-0000-0000-00006A4A0000}"/>
    <cellStyle name="20 % - Accent5 6 2 9 2 3" xfId="42652" xr:uid="{00000000-0005-0000-0000-00006B4A0000}"/>
    <cellStyle name="20 % - Accent5 6 2 9 3" xfId="19856" xr:uid="{00000000-0005-0000-0000-00006C4A0000}"/>
    <cellStyle name="20 % - Accent5 6 2 9 3 2" xfId="47768" xr:uid="{00000000-0005-0000-0000-00006D4A0000}"/>
    <cellStyle name="20 % - Accent5 6 2 9 4" xfId="37536" xr:uid="{00000000-0005-0000-0000-00006E4A0000}"/>
    <cellStyle name="20 % - Accent5 6 3" xfId="463" xr:uid="{00000000-0005-0000-0000-00006F4A0000}"/>
    <cellStyle name="20 % - Accent5 6 3 2" xfId="2605" xr:uid="{00000000-0005-0000-0000-0000704A0000}"/>
    <cellStyle name="20 % - Accent5 6 3 2 2" xfId="6161" xr:uid="{00000000-0005-0000-0000-0000714A0000}"/>
    <cellStyle name="20 % - Accent5 6 3 2 2 2" xfId="14742" xr:uid="{00000000-0005-0000-0000-0000724A0000}"/>
    <cellStyle name="20 % - Accent5 6 3 2 2 2 2" xfId="42654" xr:uid="{00000000-0005-0000-0000-0000734A0000}"/>
    <cellStyle name="20 % - Accent5 6 3 2 2 3" xfId="24974" xr:uid="{00000000-0005-0000-0000-0000744A0000}"/>
    <cellStyle name="20 % - Accent5 6 3 2 2 3 2" xfId="52886" xr:uid="{00000000-0005-0000-0000-0000754A0000}"/>
    <cellStyle name="20 % - Accent5 6 3 2 2 4" xfId="34082" xr:uid="{00000000-0005-0000-0000-0000764A0000}"/>
    <cellStyle name="20 % - Accent5 6 3 2 3" xfId="9626" xr:uid="{00000000-0005-0000-0000-0000774A0000}"/>
    <cellStyle name="20 % - Accent5 6 3 2 3 2" xfId="37538" xr:uid="{00000000-0005-0000-0000-0000784A0000}"/>
    <cellStyle name="20 % - Accent5 6 3 2 4" xfId="19858" xr:uid="{00000000-0005-0000-0000-0000794A0000}"/>
    <cellStyle name="20 % - Accent5 6 3 2 4 2" xfId="47770" xr:uid="{00000000-0005-0000-0000-00007A4A0000}"/>
    <cellStyle name="20 % - Accent5 6 3 2 5" xfId="30526" xr:uid="{00000000-0005-0000-0000-00007B4A0000}"/>
    <cellStyle name="20 % - Accent5 6 3 3" xfId="3305" xr:uid="{00000000-0005-0000-0000-00007C4A0000}"/>
    <cellStyle name="20 % - Accent5 6 3 3 2" xfId="6861" xr:uid="{00000000-0005-0000-0000-00007D4A0000}"/>
    <cellStyle name="20 % - Accent5 6 3 3 2 2" xfId="34782" xr:uid="{00000000-0005-0000-0000-00007E4A0000}"/>
    <cellStyle name="20 % - Accent5 6 3 3 3" xfId="14741" xr:uid="{00000000-0005-0000-0000-00007F4A0000}"/>
    <cellStyle name="20 % - Accent5 6 3 3 3 2" xfId="42653" xr:uid="{00000000-0005-0000-0000-0000804A0000}"/>
    <cellStyle name="20 % - Accent5 6 3 3 4" xfId="24973" xr:uid="{00000000-0005-0000-0000-0000814A0000}"/>
    <cellStyle name="20 % - Accent5 6 3 3 4 2" xfId="52885" xr:uid="{00000000-0005-0000-0000-0000824A0000}"/>
    <cellStyle name="20 % - Accent5 6 3 3 5" xfId="31226" xr:uid="{00000000-0005-0000-0000-0000834A0000}"/>
    <cellStyle name="20 % - Accent5 6 3 4" xfId="1289" xr:uid="{00000000-0005-0000-0000-0000844A0000}"/>
    <cellStyle name="20 % - Accent5 6 3 4 2" xfId="4845" xr:uid="{00000000-0005-0000-0000-0000854A0000}"/>
    <cellStyle name="20 % - Accent5 6 3 4 2 2" xfId="32766" xr:uid="{00000000-0005-0000-0000-0000864A0000}"/>
    <cellStyle name="20 % - Accent5 6 3 4 3" xfId="29210" xr:uid="{00000000-0005-0000-0000-0000874A0000}"/>
    <cellStyle name="20 % - Accent5 6 3 5" xfId="4019" xr:uid="{00000000-0005-0000-0000-0000884A0000}"/>
    <cellStyle name="20 % - Accent5 6 3 5 2" xfId="31940" xr:uid="{00000000-0005-0000-0000-0000894A0000}"/>
    <cellStyle name="20 % - Accent5 6 3 6" xfId="9625" xr:uid="{00000000-0005-0000-0000-00008A4A0000}"/>
    <cellStyle name="20 % - Accent5 6 3 6 2" xfId="37537" xr:uid="{00000000-0005-0000-0000-00008B4A0000}"/>
    <cellStyle name="20 % - Accent5 6 3 7" xfId="19857" xr:uid="{00000000-0005-0000-0000-00008C4A0000}"/>
    <cellStyle name="20 % - Accent5 6 3 7 2" xfId="47769" xr:uid="{00000000-0005-0000-0000-00008D4A0000}"/>
    <cellStyle name="20 % - Accent5 6 3 8" xfId="28384" xr:uid="{00000000-0005-0000-0000-00008E4A0000}"/>
    <cellStyle name="20 % - Accent5 6 4" xfId="1429" xr:uid="{00000000-0005-0000-0000-00008F4A0000}"/>
    <cellStyle name="20 % - Accent5 6 4 2" xfId="4985" xr:uid="{00000000-0005-0000-0000-0000904A0000}"/>
    <cellStyle name="20 % - Accent5 6 4 2 2" xfId="14744" xr:uid="{00000000-0005-0000-0000-0000914A0000}"/>
    <cellStyle name="20 % - Accent5 6 4 2 2 2" xfId="24976" xr:uid="{00000000-0005-0000-0000-0000924A0000}"/>
    <cellStyle name="20 % - Accent5 6 4 2 2 2 2" xfId="52888" xr:uid="{00000000-0005-0000-0000-0000934A0000}"/>
    <cellStyle name="20 % - Accent5 6 4 2 2 3" xfId="42656" xr:uid="{00000000-0005-0000-0000-0000944A0000}"/>
    <cellStyle name="20 % - Accent5 6 4 2 3" xfId="9628" xr:uid="{00000000-0005-0000-0000-0000954A0000}"/>
    <cellStyle name="20 % - Accent5 6 4 2 3 2" xfId="37540" xr:uid="{00000000-0005-0000-0000-0000964A0000}"/>
    <cellStyle name="20 % - Accent5 6 4 2 4" xfId="19860" xr:uid="{00000000-0005-0000-0000-0000974A0000}"/>
    <cellStyle name="20 % - Accent5 6 4 2 4 2" xfId="47772" xr:uid="{00000000-0005-0000-0000-0000984A0000}"/>
    <cellStyle name="20 % - Accent5 6 4 2 5" xfId="32906" xr:uid="{00000000-0005-0000-0000-0000994A0000}"/>
    <cellStyle name="20 % - Accent5 6 4 3" xfId="14743" xr:uid="{00000000-0005-0000-0000-00009A4A0000}"/>
    <cellStyle name="20 % - Accent5 6 4 3 2" xfId="24975" xr:uid="{00000000-0005-0000-0000-00009B4A0000}"/>
    <cellStyle name="20 % - Accent5 6 4 3 2 2" xfId="52887" xr:uid="{00000000-0005-0000-0000-00009C4A0000}"/>
    <cellStyle name="20 % - Accent5 6 4 3 3" xfId="42655" xr:uid="{00000000-0005-0000-0000-00009D4A0000}"/>
    <cellStyle name="20 % - Accent5 6 4 4" xfId="9627" xr:uid="{00000000-0005-0000-0000-00009E4A0000}"/>
    <cellStyle name="20 % - Accent5 6 4 4 2" xfId="37539" xr:uid="{00000000-0005-0000-0000-00009F4A0000}"/>
    <cellStyle name="20 % - Accent5 6 4 5" xfId="19859" xr:uid="{00000000-0005-0000-0000-0000A04A0000}"/>
    <cellStyle name="20 % - Accent5 6 4 5 2" xfId="47771" xr:uid="{00000000-0005-0000-0000-0000A14A0000}"/>
    <cellStyle name="20 % - Accent5 6 4 6" xfId="29350" xr:uid="{00000000-0005-0000-0000-0000A24A0000}"/>
    <cellStyle name="20 % - Accent5 6 5" xfId="1835" xr:uid="{00000000-0005-0000-0000-0000A34A0000}"/>
    <cellStyle name="20 % - Accent5 6 5 2" xfId="5391" xr:uid="{00000000-0005-0000-0000-0000A44A0000}"/>
    <cellStyle name="20 % - Accent5 6 5 2 2" xfId="14746" xr:uid="{00000000-0005-0000-0000-0000A54A0000}"/>
    <cellStyle name="20 % - Accent5 6 5 2 2 2" xfId="24978" xr:uid="{00000000-0005-0000-0000-0000A64A0000}"/>
    <cellStyle name="20 % - Accent5 6 5 2 2 2 2" xfId="52890" xr:uid="{00000000-0005-0000-0000-0000A74A0000}"/>
    <cellStyle name="20 % - Accent5 6 5 2 2 3" xfId="42658" xr:uid="{00000000-0005-0000-0000-0000A84A0000}"/>
    <cellStyle name="20 % - Accent5 6 5 2 3" xfId="9630" xr:uid="{00000000-0005-0000-0000-0000A94A0000}"/>
    <cellStyle name="20 % - Accent5 6 5 2 3 2" xfId="37542" xr:uid="{00000000-0005-0000-0000-0000AA4A0000}"/>
    <cellStyle name="20 % - Accent5 6 5 2 4" xfId="19862" xr:uid="{00000000-0005-0000-0000-0000AB4A0000}"/>
    <cellStyle name="20 % - Accent5 6 5 2 4 2" xfId="47774" xr:uid="{00000000-0005-0000-0000-0000AC4A0000}"/>
    <cellStyle name="20 % - Accent5 6 5 2 5" xfId="33312" xr:uid="{00000000-0005-0000-0000-0000AD4A0000}"/>
    <cellStyle name="20 % - Accent5 6 5 3" xfId="14745" xr:uid="{00000000-0005-0000-0000-0000AE4A0000}"/>
    <cellStyle name="20 % - Accent5 6 5 3 2" xfId="24977" xr:uid="{00000000-0005-0000-0000-0000AF4A0000}"/>
    <cellStyle name="20 % - Accent5 6 5 3 2 2" xfId="52889" xr:uid="{00000000-0005-0000-0000-0000B04A0000}"/>
    <cellStyle name="20 % - Accent5 6 5 3 3" xfId="42657" xr:uid="{00000000-0005-0000-0000-0000B14A0000}"/>
    <cellStyle name="20 % - Accent5 6 5 4" xfId="9629" xr:uid="{00000000-0005-0000-0000-0000B24A0000}"/>
    <cellStyle name="20 % - Accent5 6 5 4 2" xfId="37541" xr:uid="{00000000-0005-0000-0000-0000B34A0000}"/>
    <cellStyle name="20 % - Accent5 6 5 5" xfId="19861" xr:uid="{00000000-0005-0000-0000-0000B44A0000}"/>
    <cellStyle name="20 % - Accent5 6 5 5 2" xfId="47773" xr:uid="{00000000-0005-0000-0000-0000B54A0000}"/>
    <cellStyle name="20 % - Accent5 6 5 6" xfId="29756" xr:uid="{00000000-0005-0000-0000-0000B64A0000}"/>
    <cellStyle name="20 % - Accent5 6 6" xfId="2241" xr:uid="{00000000-0005-0000-0000-0000B74A0000}"/>
    <cellStyle name="20 % - Accent5 6 6 2" xfId="5797" xr:uid="{00000000-0005-0000-0000-0000B84A0000}"/>
    <cellStyle name="20 % - Accent5 6 6 2 2" xfId="14748" xr:uid="{00000000-0005-0000-0000-0000B94A0000}"/>
    <cellStyle name="20 % - Accent5 6 6 2 2 2" xfId="24980" xr:uid="{00000000-0005-0000-0000-0000BA4A0000}"/>
    <cellStyle name="20 % - Accent5 6 6 2 2 2 2" xfId="52892" xr:uid="{00000000-0005-0000-0000-0000BB4A0000}"/>
    <cellStyle name="20 % - Accent5 6 6 2 2 3" xfId="42660" xr:uid="{00000000-0005-0000-0000-0000BC4A0000}"/>
    <cellStyle name="20 % - Accent5 6 6 2 3" xfId="9632" xr:uid="{00000000-0005-0000-0000-0000BD4A0000}"/>
    <cellStyle name="20 % - Accent5 6 6 2 3 2" xfId="37544" xr:uid="{00000000-0005-0000-0000-0000BE4A0000}"/>
    <cellStyle name="20 % - Accent5 6 6 2 4" xfId="19864" xr:uid="{00000000-0005-0000-0000-0000BF4A0000}"/>
    <cellStyle name="20 % - Accent5 6 6 2 4 2" xfId="47776" xr:uid="{00000000-0005-0000-0000-0000C04A0000}"/>
    <cellStyle name="20 % - Accent5 6 6 2 5" xfId="33718" xr:uid="{00000000-0005-0000-0000-0000C14A0000}"/>
    <cellStyle name="20 % - Accent5 6 6 3" xfId="14747" xr:uid="{00000000-0005-0000-0000-0000C24A0000}"/>
    <cellStyle name="20 % - Accent5 6 6 3 2" xfId="24979" xr:uid="{00000000-0005-0000-0000-0000C34A0000}"/>
    <cellStyle name="20 % - Accent5 6 6 3 2 2" xfId="52891" xr:uid="{00000000-0005-0000-0000-0000C44A0000}"/>
    <cellStyle name="20 % - Accent5 6 6 3 3" xfId="42659" xr:uid="{00000000-0005-0000-0000-0000C54A0000}"/>
    <cellStyle name="20 % - Accent5 6 6 4" xfId="9631" xr:uid="{00000000-0005-0000-0000-0000C64A0000}"/>
    <cellStyle name="20 % - Accent5 6 6 4 2" xfId="37543" xr:uid="{00000000-0005-0000-0000-0000C74A0000}"/>
    <cellStyle name="20 % - Accent5 6 6 5" xfId="19863" xr:uid="{00000000-0005-0000-0000-0000C84A0000}"/>
    <cellStyle name="20 % - Accent5 6 6 5 2" xfId="47775" xr:uid="{00000000-0005-0000-0000-0000C94A0000}"/>
    <cellStyle name="20 % - Accent5 6 6 6" xfId="30162" xr:uid="{00000000-0005-0000-0000-0000CA4A0000}"/>
    <cellStyle name="20 % - Accent5 6 7" xfId="2941" xr:uid="{00000000-0005-0000-0000-0000CB4A0000}"/>
    <cellStyle name="20 % - Accent5 6 7 2" xfId="6497" xr:uid="{00000000-0005-0000-0000-0000CC4A0000}"/>
    <cellStyle name="20 % - Accent5 6 7 2 2" xfId="14750" xr:uid="{00000000-0005-0000-0000-0000CD4A0000}"/>
    <cellStyle name="20 % - Accent5 6 7 2 2 2" xfId="24982" xr:uid="{00000000-0005-0000-0000-0000CE4A0000}"/>
    <cellStyle name="20 % - Accent5 6 7 2 2 2 2" xfId="52894" xr:uid="{00000000-0005-0000-0000-0000CF4A0000}"/>
    <cellStyle name="20 % - Accent5 6 7 2 2 3" xfId="42662" xr:uid="{00000000-0005-0000-0000-0000D04A0000}"/>
    <cellStyle name="20 % - Accent5 6 7 2 3" xfId="9634" xr:uid="{00000000-0005-0000-0000-0000D14A0000}"/>
    <cellStyle name="20 % - Accent5 6 7 2 3 2" xfId="37546" xr:uid="{00000000-0005-0000-0000-0000D24A0000}"/>
    <cellStyle name="20 % - Accent5 6 7 2 4" xfId="19866" xr:uid="{00000000-0005-0000-0000-0000D34A0000}"/>
    <cellStyle name="20 % - Accent5 6 7 2 4 2" xfId="47778" xr:uid="{00000000-0005-0000-0000-0000D44A0000}"/>
    <cellStyle name="20 % - Accent5 6 7 2 5" xfId="34418" xr:uid="{00000000-0005-0000-0000-0000D54A0000}"/>
    <cellStyle name="20 % - Accent5 6 7 3" xfId="14749" xr:uid="{00000000-0005-0000-0000-0000D64A0000}"/>
    <cellStyle name="20 % - Accent5 6 7 3 2" xfId="24981" xr:uid="{00000000-0005-0000-0000-0000D74A0000}"/>
    <cellStyle name="20 % - Accent5 6 7 3 2 2" xfId="52893" xr:uid="{00000000-0005-0000-0000-0000D84A0000}"/>
    <cellStyle name="20 % - Accent5 6 7 3 3" xfId="42661" xr:uid="{00000000-0005-0000-0000-0000D94A0000}"/>
    <cellStyle name="20 % - Accent5 6 7 4" xfId="9633" xr:uid="{00000000-0005-0000-0000-0000DA4A0000}"/>
    <cellStyle name="20 % - Accent5 6 7 4 2" xfId="37545" xr:uid="{00000000-0005-0000-0000-0000DB4A0000}"/>
    <cellStyle name="20 % - Accent5 6 7 5" xfId="19865" xr:uid="{00000000-0005-0000-0000-0000DC4A0000}"/>
    <cellStyle name="20 % - Accent5 6 7 5 2" xfId="47777" xr:uid="{00000000-0005-0000-0000-0000DD4A0000}"/>
    <cellStyle name="20 % - Accent5 6 7 6" xfId="30862" xr:uid="{00000000-0005-0000-0000-0000DE4A0000}"/>
    <cellStyle name="20 % - Accent5 6 8" xfId="883" xr:uid="{00000000-0005-0000-0000-0000DF4A0000}"/>
    <cellStyle name="20 % - Accent5 6 8 2" xfId="4439" xr:uid="{00000000-0005-0000-0000-0000E04A0000}"/>
    <cellStyle name="20 % - Accent5 6 8 2 2" xfId="14752" xr:uid="{00000000-0005-0000-0000-0000E14A0000}"/>
    <cellStyle name="20 % - Accent5 6 8 2 2 2" xfId="24984" xr:uid="{00000000-0005-0000-0000-0000E24A0000}"/>
    <cellStyle name="20 % - Accent5 6 8 2 2 2 2" xfId="52896" xr:uid="{00000000-0005-0000-0000-0000E34A0000}"/>
    <cellStyle name="20 % - Accent5 6 8 2 2 3" xfId="42664" xr:uid="{00000000-0005-0000-0000-0000E44A0000}"/>
    <cellStyle name="20 % - Accent5 6 8 2 3" xfId="9636" xr:uid="{00000000-0005-0000-0000-0000E54A0000}"/>
    <cellStyle name="20 % - Accent5 6 8 2 3 2" xfId="37548" xr:uid="{00000000-0005-0000-0000-0000E64A0000}"/>
    <cellStyle name="20 % - Accent5 6 8 2 4" xfId="19868" xr:uid="{00000000-0005-0000-0000-0000E74A0000}"/>
    <cellStyle name="20 % - Accent5 6 8 2 4 2" xfId="47780" xr:uid="{00000000-0005-0000-0000-0000E84A0000}"/>
    <cellStyle name="20 % - Accent5 6 8 2 5" xfId="32360" xr:uid="{00000000-0005-0000-0000-0000E94A0000}"/>
    <cellStyle name="20 % - Accent5 6 8 3" xfId="14751" xr:uid="{00000000-0005-0000-0000-0000EA4A0000}"/>
    <cellStyle name="20 % - Accent5 6 8 3 2" xfId="24983" xr:uid="{00000000-0005-0000-0000-0000EB4A0000}"/>
    <cellStyle name="20 % - Accent5 6 8 3 2 2" xfId="52895" xr:uid="{00000000-0005-0000-0000-0000EC4A0000}"/>
    <cellStyle name="20 % - Accent5 6 8 3 3" xfId="42663" xr:uid="{00000000-0005-0000-0000-0000ED4A0000}"/>
    <cellStyle name="20 % - Accent5 6 8 4" xfId="9635" xr:uid="{00000000-0005-0000-0000-0000EE4A0000}"/>
    <cellStyle name="20 % - Accent5 6 8 4 2" xfId="37547" xr:uid="{00000000-0005-0000-0000-0000EF4A0000}"/>
    <cellStyle name="20 % - Accent5 6 8 5" xfId="19867" xr:uid="{00000000-0005-0000-0000-0000F04A0000}"/>
    <cellStyle name="20 % - Accent5 6 8 5 2" xfId="47779" xr:uid="{00000000-0005-0000-0000-0000F14A0000}"/>
    <cellStyle name="20 % - Accent5 6 8 6" xfId="28804" xr:uid="{00000000-0005-0000-0000-0000F24A0000}"/>
    <cellStyle name="20 % - Accent5 6 9" xfId="3655" xr:uid="{00000000-0005-0000-0000-0000F34A0000}"/>
    <cellStyle name="20 % - Accent5 6 9 2" xfId="9638" xr:uid="{00000000-0005-0000-0000-0000F44A0000}"/>
    <cellStyle name="20 % - Accent5 6 9 2 2" xfId="14754" xr:uid="{00000000-0005-0000-0000-0000F54A0000}"/>
    <cellStyle name="20 % - Accent5 6 9 2 2 2" xfId="24986" xr:uid="{00000000-0005-0000-0000-0000F64A0000}"/>
    <cellStyle name="20 % - Accent5 6 9 2 2 2 2" xfId="52898" xr:uid="{00000000-0005-0000-0000-0000F74A0000}"/>
    <cellStyle name="20 % - Accent5 6 9 2 2 3" xfId="42666" xr:uid="{00000000-0005-0000-0000-0000F84A0000}"/>
    <cellStyle name="20 % - Accent5 6 9 2 3" xfId="19870" xr:uid="{00000000-0005-0000-0000-0000F94A0000}"/>
    <cellStyle name="20 % - Accent5 6 9 2 3 2" xfId="47782" xr:uid="{00000000-0005-0000-0000-0000FA4A0000}"/>
    <cellStyle name="20 % - Accent5 6 9 2 4" xfId="37550" xr:uid="{00000000-0005-0000-0000-0000FB4A0000}"/>
    <cellStyle name="20 % - Accent5 6 9 3" xfId="14753" xr:uid="{00000000-0005-0000-0000-0000FC4A0000}"/>
    <cellStyle name="20 % - Accent5 6 9 3 2" xfId="24985" xr:uid="{00000000-0005-0000-0000-0000FD4A0000}"/>
    <cellStyle name="20 % - Accent5 6 9 3 2 2" xfId="52897" xr:uid="{00000000-0005-0000-0000-0000FE4A0000}"/>
    <cellStyle name="20 % - Accent5 6 9 3 3" xfId="42665" xr:uid="{00000000-0005-0000-0000-0000FF4A0000}"/>
    <cellStyle name="20 % - Accent5 6 9 4" xfId="9637" xr:uid="{00000000-0005-0000-0000-0000004B0000}"/>
    <cellStyle name="20 % - Accent5 6 9 4 2" xfId="37549" xr:uid="{00000000-0005-0000-0000-0000014B0000}"/>
    <cellStyle name="20 % - Accent5 6 9 5" xfId="19869" xr:uid="{00000000-0005-0000-0000-0000024B0000}"/>
    <cellStyle name="20 % - Accent5 6 9 5 2" xfId="47781" xr:uid="{00000000-0005-0000-0000-0000034B0000}"/>
    <cellStyle name="20 % - Accent5 6 9 6" xfId="31576" xr:uid="{00000000-0005-0000-0000-0000044B0000}"/>
    <cellStyle name="20 % - Accent5 7" xfId="171" xr:uid="{00000000-0005-0000-0000-0000054B0000}"/>
    <cellStyle name="20 % - Accent5 7 10" xfId="7241" xr:uid="{00000000-0005-0000-0000-0000064B0000}"/>
    <cellStyle name="20 % - Accent5 7 10 2" xfId="14755" xr:uid="{00000000-0005-0000-0000-0000074B0000}"/>
    <cellStyle name="20 % - Accent5 7 10 2 2" xfId="24987" xr:uid="{00000000-0005-0000-0000-0000084B0000}"/>
    <cellStyle name="20 % - Accent5 7 10 2 2 2" xfId="52899" xr:uid="{00000000-0005-0000-0000-0000094B0000}"/>
    <cellStyle name="20 % - Accent5 7 10 2 3" xfId="42667" xr:uid="{00000000-0005-0000-0000-00000A4B0000}"/>
    <cellStyle name="20 % - Accent5 7 10 3" xfId="9639" xr:uid="{00000000-0005-0000-0000-00000B4B0000}"/>
    <cellStyle name="20 % - Accent5 7 10 3 2" xfId="37551" xr:uid="{00000000-0005-0000-0000-00000C4B0000}"/>
    <cellStyle name="20 % - Accent5 7 10 4" xfId="19871" xr:uid="{00000000-0005-0000-0000-00000D4B0000}"/>
    <cellStyle name="20 % - Accent5 7 10 4 2" xfId="47783" xr:uid="{00000000-0005-0000-0000-00000E4B0000}"/>
    <cellStyle name="20 % - Accent5 7 10 5" xfId="35162" xr:uid="{00000000-0005-0000-0000-00000F4B0000}"/>
    <cellStyle name="20 % - Accent5 7 11" xfId="9640" xr:uid="{00000000-0005-0000-0000-0000104B0000}"/>
    <cellStyle name="20 % - Accent5 7 11 2" xfId="14756" xr:uid="{00000000-0005-0000-0000-0000114B0000}"/>
    <cellStyle name="20 % - Accent5 7 11 2 2" xfId="24988" xr:uid="{00000000-0005-0000-0000-0000124B0000}"/>
    <cellStyle name="20 % - Accent5 7 11 2 2 2" xfId="52900" xr:uid="{00000000-0005-0000-0000-0000134B0000}"/>
    <cellStyle name="20 % - Accent5 7 11 2 3" xfId="42668" xr:uid="{00000000-0005-0000-0000-0000144B0000}"/>
    <cellStyle name="20 % - Accent5 7 11 3" xfId="19872" xr:uid="{00000000-0005-0000-0000-0000154B0000}"/>
    <cellStyle name="20 % - Accent5 7 11 3 2" xfId="47784" xr:uid="{00000000-0005-0000-0000-0000164B0000}"/>
    <cellStyle name="20 % - Accent5 7 11 4" xfId="37552" xr:uid="{00000000-0005-0000-0000-0000174B0000}"/>
    <cellStyle name="20 % - Accent5 7 12" xfId="9641" xr:uid="{00000000-0005-0000-0000-0000184B0000}"/>
    <cellStyle name="20 % - Accent5 7 12 2" xfId="14757" xr:uid="{00000000-0005-0000-0000-0000194B0000}"/>
    <cellStyle name="20 % - Accent5 7 12 2 2" xfId="24989" xr:uid="{00000000-0005-0000-0000-00001A4B0000}"/>
    <cellStyle name="20 % - Accent5 7 12 2 2 2" xfId="52901" xr:uid="{00000000-0005-0000-0000-00001B4B0000}"/>
    <cellStyle name="20 % - Accent5 7 12 2 3" xfId="42669" xr:uid="{00000000-0005-0000-0000-00001C4B0000}"/>
    <cellStyle name="20 % - Accent5 7 12 3" xfId="19873" xr:uid="{00000000-0005-0000-0000-00001D4B0000}"/>
    <cellStyle name="20 % - Accent5 7 12 3 2" xfId="47785" xr:uid="{00000000-0005-0000-0000-00001E4B0000}"/>
    <cellStyle name="20 % - Accent5 7 12 4" xfId="37553" xr:uid="{00000000-0005-0000-0000-00001F4B0000}"/>
    <cellStyle name="20 % - Accent5 7 13" xfId="7832" xr:uid="{00000000-0005-0000-0000-0000204B0000}"/>
    <cellStyle name="20 % - Accent5 7 13 2" xfId="12949" xr:uid="{00000000-0005-0000-0000-0000214B0000}"/>
    <cellStyle name="20 % - Accent5 7 13 2 2" xfId="23181" xr:uid="{00000000-0005-0000-0000-0000224B0000}"/>
    <cellStyle name="20 % - Accent5 7 13 2 2 2" xfId="51093" xr:uid="{00000000-0005-0000-0000-0000234B0000}"/>
    <cellStyle name="20 % - Accent5 7 13 2 3" xfId="40861" xr:uid="{00000000-0005-0000-0000-0000244B0000}"/>
    <cellStyle name="20 % - Accent5 7 13 3" xfId="18065" xr:uid="{00000000-0005-0000-0000-0000254B0000}"/>
    <cellStyle name="20 % - Accent5 7 13 3 2" xfId="45977" xr:uid="{00000000-0005-0000-0000-0000264B0000}"/>
    <cellStyle name="20 % - Accent5 7 13 4" xfId="35745" xr:uid="{00000000-0005-0000-0000-0000274B0000}"/>
    <cellStyle name="20 % - Accent5 7 14" xfId="12688" xr:uid="{00000000-0005-0000-0000-0000284B0000}"/>
    <cellStyle name="20 % - Accent5 7 14 2" xfId="22920" xr:uid="{00000000-0005-0000-0000-0000294B0000}"/>
    <cellStyle name="20 % - Accent5 7 14 2 2" xfId="50832" xr:uid="{00000000-0005-0000-0000-00002A4B0000}"/>
    <cellStyle name="20 % - Accent5 7 14 3" xfId="40600" xr:uid="{00000000-0005-0000-0000-00002B4B0000}"/>
    <cellStyle name="20 % - Accent5 7 15" xfId="7567" xr:uid="{00000000-0005-0000-0000-00002C4B0000}"/>
    <cellStyle name="20 % - Accent5 7 15 2" xfId="35484" xr:uid="{00000000-0005-0000-0000-00002D4B0000}"/>
    <cellStyle name="20 % - Accent5 7 16" xfId="17804" xr:uid="{00000000-0005-0000-0000-00002E4B0000}"/>
    <cellStyle name="20 % - Accent5 7 16 2" xfId="45716" xr:uid="{00000000-0005-0000-0000-00002F4B0000}"/>
    <cellStyle name="20 % - Accent5 7 17" xfId="28092" xr:uid="{00000000-0005-0000-0000-0000304B0000}"/>
    <cellStyle name="20 % - Accent5 7 2" xfId="339" xr:uid="{00000000-0005-0000-0000-0000314B0000}"/>
    <cellStyle name="20 % - Accent5 7 2 10" xfId="7970" xr:uid="{00000000-0005-0000-0000-0000324B0000}"/>
    <cellStyle name="20 % - Accent5 7 2 10 2" xfId="13086" xr:uid="{00000000-0005-0000-0000-0000334B0000}"/>
    <cellStyle name="20 % - Accent5 7 2 10 2 2" xfId="23318" xr:uid="{00000000-0005-0000-0000-0000344B0000}"/>
    <cellStyle name="20 % - Accent5 7 2 10 2 2 2" xfId="51230" xr:uid="{00000000-0005-0000-0000-0000354B0000}"/>
    <cellStyle name="20 % - Accent5 7 2 10 2 3" xfId="40998" xr:uid="{00000000-0005-0000-0000-0000364B0000}"/>
    <cellStyle name="20 % - Accent5 7 2 10 3" xfId="18202" xr:uid="{00000000-0005-0000-0000-0000374B0000}"/>
    <cellStyle name="20 % - Accent5 7 2 10 3 2" xfId="46114" xr:uid="{00000000-0005-0000-0000-0000384B0000}"/>
    <cellStyle name="20 % - Accent5 7 2 10 4" xfId="35882" xr:uid="{00000000-0005-0000-0000-0000394B0000}"/>
    <cellStyle name="20 % - Accent5 7 2 11" xfId="12856" xr:uid="{00000000-0005-0000-0000-00003A4B0000}"/>
    <cellStyle name="20 % - Accent5 7 2 11 2" xfId="23088" xr:uid="{00000000-0005-0000-0000-00003B4B0000}"/>
    <cellStyle name="20 % - Accent5 7 2 11 2 2" xfId="51000" xr:uid="{00000000-0005-0000-0000-00003C4B0000}"/>
    <cellStyle name="20 % - Accent5 7 2 11 3" xfId="40768" xr:uid="{00000000-0005-0000-0000-00003D4B0000}"/>
    <cellStyle name="20 % - Accent5 7 2 12" xfId="7735" xr:uid="{00000000-0005-0000-0000-00003E4B0000}"/>
    <cellStyle name="20 % - Accent5 7 2 12 2" xfId="35652" xr:uid="{00000000-0005-0000-0000-00003F4B0000}"/>
    <cellStyle name="20 % - Accent5 7 2 13" xfId="17972" xr:uid="{00000000-0005-0000-0000-0000404B0000}"/>
    <cellStyle name="20 % - Accent5 7 2 13 2" xfId="45884" xr:uid="{00000000-0005-0000-0000-0000414B0000}"/>
    <cellStyle name="20 % - Accent5 7 2 14" xfId="28260" xr:uid="{00000000-0005-0000-0000-0000424B0000}"/>
    <cellStyle name="20 % - Accent5 7 2 2" xfId="703" xr:uid="{00000000-0005-0000-0000-0000434B0000}"/>
    <cellStyle name="20 % - Accent5 7 2 2 2" xfId="2845" xr:uid="{00000000-0005-0000-0000-0000444B0000}"/>
    <cellStyle name="20 % - Accent5 7 2 2 2 2" xfId="6401" xr:uid="{00000000-0005-0000-0000-0000454B0000}"/>
    <cellStyle name="20 % - Accent5 7 2 2 2 2 2" xfId="14759" xr:uid="{00000000-0005-0000-0000-0000464B0000}"/>
    <cellStyle name="20 % - Accent5 7 2 2 2 2 2 2" xfId="42671" xr:uid="{00000000-0005-0000-0000-0000474B0000}"/>
    <cellStyle name="20 % - Accent5 7 2 2 2 2 3" xfId="24991" xr:uid="{00000000-0005-0000-0000-0000484B0000}"/>
    <cellStyle name="20 % - Accent5 7 2 2 2 2 3 2" xfId="52903" xr:uid="{00000000-0005-0000-0000-0000494B0000}"/>
    <cellStyle name="20 % - Accent5 7 2 2 2 2 4" xfId="34322" xr:uid="{00000000-0005-0000-0000-00004A4B0000}"/>
    <cellStyle name="20 % - Accent5 7 2 2 2 3" xfId="9643" xr:uid="{00000000-0005-0000-0000-00004B4B0000}"/>
    <cellStyle name="20 % - Accent5 7 2 2 2 3 2" xfId="37555" xr:uid="{00000000-0005-0000-0000-00004C4B0000}"/>
    <cellStyle name="20 % - Accent5 7 2 2 2 4" xfId="19875" xr:uid="{00000000-0005-0000-0000-00004D4B0000}"/>
    <cellStyle name="20 % - Accent5 7 2 2 2 4 2" xfId="47787" xr:uid="{00000000-0005-0000-0000-00004E4B0000}"/>
    <cellStyle name="20 % - Accent5 7 2 2 2 5" xfId="30766" xr:uid="{00000000-0005-0000-0000-00004F4B0000}"/>
    <cellStyle name="20 % - Accent5 7 2 2 3" xfId="3545" xr:uid="{00000000-0005-0000-0000-0000504B0000}"/>
    <cellStyle name="20 % - Accent5 7 2 2 3 2" xfId="7101" xr:uid="{00000000-0005-0000-0000-0000514B0000}"/>
    <cellStyle name="20 % - Accent5 7 2 2 3 2 2" xfId="35022" xr:uid="{00000000-0005-0000-0000-0000524B0000}"/>
    <cellStyle name="20 % - Accent5 7 2 2 3 3" xfId="14758" xr:uid="{00000000-0005-0000-0000-0000534B0000}"/>
    <cellStyle name="20 % - Accent5 7 2 2 3 3 2" xfId="42670" xr:uid="{00000000-0005-0000-0000-0000544B0000}"/>
    <cellStyle name="20 % - Accent5 7 2 2 3 4" xfId="24990" xr:uid="{00000000-0005-0000-0000-0000554B0000}"/>
    <cellStyle name="20 % - Accent5 7 2 2 3 4 2" xfId="52902" xr:uid="{00000000-0005-0000-0000-0000564B0000}"/>
    <cellStyle name="20 % - Accent5 7 2 2 3 5" xfId="31466" xr:uid="{00000000-0005-0000-0000-0000574B0000}"/>
    <cellStyle name="20 % - Accent5 7 2 2 4" xfId="1669" xr:uid="{00000000-0005-0000-0000-0000584B0000}"/>
    <cellStyle name="20 % - Accent5 7 2 2 4 2" xfId="5225" xr:uid="{00000000-0005-0000-0000-0000594B0000}"/>
    <cellStyle name="20 % - Accent5 7 2 2 4 2 2" xfId="33146" xr:uid="{00000000-0005-0000-0000-00005A4B0000}"/>
    <cellStyle name="20 % - Accent5 7 2 2 4 3" xfId="29590" xr:uid="{00000000-0005-0000-0000-00005B4B0000}"/>
    <cellStyle name="20 % - Accent5 7 2 2 5" xfId="4259" xr:uid="{00000000-0005-0000-0000-00005C4B0000}"/>
    <cellStyle name="20 % - Accent5 7 2 2 5 2" xfId="32180" xr:uid="{00000000-0005-0000-0000-00005D4B0000}"/>
    <cellStyle name="20 % - Accent5 7 2 2 6" xfId="9642" xr:uid="{00000000-0005-0000-0000-00005E4B0000}"/>
    <cellStyle name="20 % - Accent5 7 2 2 6 2" xfId="37554" xr:uid="{00000000-0005-0000-0000-00005F4B0000}"/>
    <cellStyle name="20 % - Accent5 7 2 2 7" xfId="19874" xr:uid="{00000000-0005-0000-0000-0000604B0000}"/>
    <cellStyle name="20 % - Accent5 7 2 2 7 2" xfId="47786" xr:uid="{00000000-0005-0000-0000-0000614B0000}"/>
    <cellStyle name="20 % - Accent5 7 2 2 8" xfId="28624" xr:uid="{00000000-0005-0000-0000-0000624B0000}"/>
    <cellStyle name="20 % - Accent5 7 2 3" xfId="2075" xr:uid="{00000000-0005-0000-0000-0000634B0000}"/>
    <cellStyle name="20 % - Accent5 7 2 3 2" xfId="5631" xr:uid="{00000000-0005-0000-0000-0000644B0000}"/>
    <cellStyle name="20 % - Accent5 7 2 3 2 2" xfId="14761" xr:uid="{00000000-0005-0000-0000-0000654B0000}"/>
    <cellStyle name="20 % - Accent5 7 2 3 2 2 2" xfId="24993" xr:uid="{00000000-0005-0000-0000-0000664B0000}"/>
    <cellStyle name="20 % - Accent5 7 2 3 2 2 2 2" xfId="52905" xr:uid="{00000000-0005-0000-0000-0000674B0000}"/>
    <cellStyle name="20 % - Accent5 7 2 3 2 2 3" xfId="42673" xr:uid="{00000000-0005-0000-0000-0000684B0000}"/>
    <cellStyle name="20 % - Accent5 7 2 3 2 3" xfId="9645" xr:uid="{00000000-0005-0000-0000-0000694B0000}"/>
    <cellStyle name="20 % - Accent5 7 2 3 2 3 2" xfId="37557" xr:uid="{00000000-0005-0000-0000-00006A4B0000}"/>
    <cellStyle name="20 % - Accent5 7 2 3 2 4" xfId="19877" xr:uid="{00000000-0005-0000-0000-00006B4B0000}"/>
    <cellStyle name="20 % - Accent5 7 2 3 2 4 2" xfId="47789" xr:uid="{00000000-0005-0000-0000-00006C4B0000}"/>
    <cellStyle name="20 % - Accent5 7 2 3 2 5" xfId="33552" xr:uid="{00000000-0005-0000-0000-00006D4B0000}"/>
    <cellStyle name="20 % - Accent5 7 2 3 3" xfId="14760" xr:uid="{00000000-0005-0000-0000-00006E4B0000}"/>
    <cellStyle name="20 % - Accent5 7 2 3 3 2" xfId="24992" xr:uid="{00000000-0005-0000-0000-00006F4B0000}"/>
    <cellStyle name="20 % - Accent5 7 2 3 3 2 2" xfId="52904" xr:uid="{00000000-0005-0000-0000-0000704B0000}"/>
    <cellStyle name="20 % - Accent5 7 2 3 3 3" xfId="42672" xr:uid="{00000000-0005-0000-0000-0000714B0000}"/>
    <cellStyle name="20 % - Accent5 7 2 3 4" xfId="9644" xr:uid="{00000000-0005-0000-0000-0000724B0000}"/>
    <cellStyle name="20 % - Accent5 7 2 3 4 2" xfId="37556" xr:uid="{00000000-0005-0000-0000-0000734B0000}"/>
    <cellStyle name="20 % - Accent5 7 2 3 5" xfId="19876" xr:uid="{00000000-0005-0000-0000-0000744B0000}"/>
    <cellStyle name="20 % - Accent5 7 2 3 5 2" xfId="47788" xr:uid="{00000000-0005-0000-0000-0000754B0000}"/>
    <cellStyle name="20 % - Accent5 7 2 3 6" xfId="29996" xr:uid="{00000000-0005-0000-0000-0000764B0000}"/>
    <cellStyle name="20 % - Accent5 7 2 4" xfId="2481" xr:uid="{00000000-0005-0000-0000-0000774B0000}"/>
    <cellStyle name="20 % - Accent5 7 2 4 2" xfId="6037" xr:uid="{00000000-0005-0000-0000-0000784B0000}"/>
    <cellStyle name="20 % - Accent5 7 2 4 2 2" xfId="14763" xr:uid="{00000000-0005-0000-0000-0000794B0000}"/>
    <cellStyle name="20 % - Accent5 7 2 4 2 2 2" xfId="24995" xr:uid="{00000000-0005-0000-0000-00007A4B0000}"/>
    <cellStyle name="20 % - Accent5 7 2 4 2 2 2 2" xfId="52907" xr:uid="{00000000-0005-0000-0000-00007B4B0000}"/>
    <cellStyle name="20 % - Accent5 7 2 4 2 2 3" xfId="42675" xr:uid="{00000000-0005-0000-0000-00007C4B0000}"/>
    <cellStyle name="20 % - Accent5 7 2 4 2 3" xfId="9647" xr:uid="{00000000-0005-0000-0000-00007D4B0000}"/>
    <cellStyle name="20 % - Accent5 7 2 4 2 3 2" xfId="37559" xr:uid="{00000000-0005-0000-0000-00007E4B0000}"/>
    <cellStyle name="20 % - Accent5 7 2 4 2 4" xfId="19879" xr:uid="{00000000-0005-0000-0000-00007F4B0000}"/>
    <cellStyle name="20 % - Accent5 7 2 4 2 4 2" xfId="47791" xr:uid="{00000000-0005-0000-0000-0000804B0000}"/>
    <cellStyle name="20 % - Accent5 7 2 4 2 5" xfId="33958" xr:uid="{00000000-0005-0000-0000-0000814B0000}"/>
    <cellStyle name="20 % - Accent5 7 2 4 3" xfId="14762" xr:uid="{00000000-0005-0000-0000-0000824B0000}"/>
    <cellStyle name="20 % - Accent5 7 2 4 3 2" xfId="24994" xr:uid="{00000000-0005-0000-0000-0000834B0000}"/>
    <cellStyle name="20 % - Accent5 7 2 4 3 2 2" xfId="52906" xr:uid="{00000000-0005-0000-0000-0000844B0000}"/>
    <cellStyle name="20 % - Accent5 7 2 4 3 3" xfId="42674" xr:uid="{00000000-0005-0000-0000-0000854B0000}"/>
    <cellStyle name="20 % - Accent5 7 2 4 4" xfId="9646" xr:uid="{00000000-0005-0000-0000-0000864B0000}"/>
    <cellStyle name="20 % - Accent5 7 2 4 4 2" xfId="37558" xr:uid="{00000000-0005-0000-0000-0000874B0000}"/>
    <cellStyle name="20 % - Accent5 7 2 4 5" xfId="19878" xr:uid="{00000000-0005-0000-0000-0000884B0000}"/>
    <cellStyle name="20 % - Accent5 7 2 4 5 2" xfId="47790" xr:uid="{00000000-0005-0000-0000-0000894B0000}"/>
    <cellStyle name="20 % - Accent5 7 2 4 6" xfId="30402" xr:uid="{00000000-0005-0000-0000-00008A4B0000}"/>
    <cellStyle name="20 % - Accent5 7 2 5" xfId="3181" xr:uid="{00000000-0005-0000-0000-00008B4B0000}"/>
    <cellStyle name="20 % - Accent5 7 2 5 2" xfId="6737" xr:uid="{00000000-0005-0000-0000-00008C4B0000}"/>
    <cellStyle name="20 % - Accent5 7 2 5 2 2" xfId="14765" xr:uid="{00000000-0005-0000-0000-00008D4B0000}"/>
    <cellStyle name="20 % - Accent5 7 2 5 2 2 2" xfId="24997" xr:uid="{00000000-0005-0000-0000-00008E4B0000}"/>
    <cellStyle name="20 % - Accent5 7 2 5 2 2 2 2" xfId="52909" xr:uid="{00000000-0005-0000-0000-00008F4B0000}"/>
    <cellStyle name="20 % - Accent5 7 2 5 2 2 3" xfId="42677" xr:uid="{00000000-0005-0000-0000-0000904B0000}"/>
    <cellStyle name="20 % - Accent5 7 2 5 2 3" xfId="9649" xr:uid="{00000000-0005-0000-0000-0000914B0000}"/>
    <cellStyle name="20 % - Accent5 7 2 5 2 3 2" xfId="37561" xr:uid="{00000000-0005-0000-0000-0000924B0000}"/>
    <cellStyle name="20 % - Accent5 7 2 5 2 4" xfId="19881" xr:uid="{00000000-0005-0000-0000-0000934B0000}"/>
    <cellStyle name="20 % - Accent5 7 2 5 2 4 2" xfId="47793" xr:uid="{00000000-0005-0000-0000-0000944B0000}"/>
    <cellStyle name="20 % - Accent5 7 2 5 2 5" xfId="34658" xr:uid="{00000000-0005-0000-0000-0000954B0000}"/>
    <cellStyle name="20 % - Accent5 7 2 5 3" xfId="14764" xr:uid="{00000000-0005-0000-0000-0000964B0000}"/>
    <cellStyle name="20 % - Accent5 7 2 5 3 2" xfId="24996" xr:uid="{00000000-0005-0000-0000-0000974B0000}"/>
    <cellStyle name="20 % - Accent5 7 2 5 3 2 2" xfId="52908" xr:uid="{00000000-0005-0000-0000-0000984B0000}"/>
    <cellStyle name="20 % - Accent5 7 2 5 3 3" xfId="42676" xr:uid="{00000000-0005-0000-0000-0000994B0000}"/>
    <cellStyle name="20 % - Accent5 7 2 5 4" xfId="9648" xr:uid="{00000000-0005-0000-0000-00009A4B0000}"/>
    <cellStyle name="20 % - Accent5 7 2 5 4 2" xfId="37560" xr:uid="{00000000-0005-0000-0000-00009B4B0000}"/>
    <cellStyle name="20 % - Accent5 7 2 5 5" xfId="19880" xr:uid="{00000000-0005-0000-0000-00009C4B0000}"/>
    <cellStyle name="20 % - Accent5 7 2 5 5 2" xfId="47792" xr:uid="{00000000-0005-0000-0000-00009D4B0000}"/>
    <cellStyle name="20 % - Accent5 7 2 5 6" xfId="31102" xr:uid="{00000000-0005-0000-0000-00009E4B0000}"/>
    <cellStyle name="20 % - Accent5 7 2 6" xfId="1123" xr:uid="{00000000-0005-0000-0000-00009F4B0000}"/>
    <cellStyle name="20 % - Accent5 7 2 6 2" xfId="4679" xr:uid="{00000000-0005-0000-0000-0000A04B0000}"/>
    <cellStyle name="20 % - Accent5 7 2 6 2 2" xfId="14767" xr:uid="{00000000-0005-0000-0000-0000A14B0000}"/>
    <cellStyle name="20 % - Accent5 7 2 6 2 2 2" xfId="24999" xr:uid="{00000000-0005-0000-0000-0000A24B0000}"/>
    <cellStyle name="20 % - Accent5 7 2 6 2 2 2 2" xfId="52911" xr:uid="{00000000-0005-0000-0000-0000A34B0000}"/>
    <cellStyle name="20 % - Accent5 7 2 6 2 2 3" xfId="42679" xr:uid="{00000000-0005-0000-0000-0000A44B0000}"/>
    <cellStyle name="20 % - Accent5 7 2 6 2 3" xfId="9651" xr:uid="{00000000-0005-0000-0000-0000A54B0000}"/>
    <cellStyle name="20 % - Accent5 7 2 6 2 3 2" xfId="37563" xr:uid="{00000000-0005-0000-0000-0000A64B0000}"/>
    <cellStyle name="20 % - Accent5 7 2 6 2 4" xfId="19883" xr:uid="{00000000-0005-0000-0000-0000A74B0000}"/>
    <cellStyle name="20 % - Accent5 7 2 6 2 4 2" xfId="47795" xr:uid="{00000000-0005-0000-0000-0000A84B0000}"/>
    <cellStyle name="20 % - Accent5 7 2 6 2 5" xfId="32600" xr:uid="{00000000-0005-0000-0000-0000A94B0000}"/>
    <cellStyle name="20 % - Accent5 7 2 6 3" xfId="14766" xr:uid="{00000000-0005-0000-0000-0000AA4B0000}"/>
    <cellStyle name="20 % - Accent5 7 2 6 3 2" xfId="24998" xr:uid="{00000000-0005-0000-0000-0000AB4B0000}"/>
    <cellStyle name="20 % - Accent5 7 2 6 3 2 2" xfId="52910" xr:uid="{00000000-0005-0000-0000-0000AC4B0000}"/>
    <cellStyle name="20 % - Accent5 7 2 6 3 3" xfId="42678" xr:uid="{00000000-0005-0000-0000-0000AD4B0000}"/>
    <cellStyle name="20 % - Accent5 7 2 6 4" xfId="9650" xr:uid="{00000000-0005-0000-0000-0000AE4B0000}"/>
    <cellStyle name="20 % - Accent5 7 2 6 4 2" xfId="37562" xr:uid="{00000000-0005-0000-0000-0000AF4B0000}"/>
    <cellStyle name="20 % - Accent5 7 2 6 5" xfId="19882" xr:uid="{00000000-0005-0000-0000-0000B04B0000}"/>
    <cellStyle name="20 % - Accent5 7 2 6 5 2" xfId="47794" xr:uid="{00000000-0005-0000-0000-0000B14B0000}"/>
    <cellStyle name="20 % - Accent5 7 2 6 6" xfId="29044" xr:uid="{00000000-0005-0000-0000-0000B24B0000}"/>
    <cellStyle name="20 % - Accent5 7 2 7" xfId="3895" xr:uid="{00000000-0005-0000-0000-0000B34B0000}"/>
    <cellStyle name="20 % - Accent5 7 2 7 2" xfId="9653" xr:uid="{00000000-0005-0000-0000-0000B44B0000}"/>
    <cellStyle name="20 % - Accent5 7 2 7 2 2" xfId="14769" xr:uid="{00000000-0005-0000-0000-0000B54B0000}"/>
    <cellStyle name="20 % - Accent5 7 2 7 2 2 2" xfId="25001" xr:uid="{00000000-0005-0000-0000-0000B64B0000}"/>
    <cellStyle name="20 % - Accent5 7 2 7 2 2 2 2" xfId="52913" xr:uid="{00000000-0005-0000-0000-0000B74B0000}"/>
    <cellStyle name="20 % - Accent5 7 2 7 2 2 3" xfId="42681" xr:uid="{00000000-0005-0000-0000-0000B84B0000}"/>
    <cellStyle name="20 % - Accent5 7 2 7 2 3" xfId="19885" xr:uid="{00000000-0005-0000-0000-0000B94B0000}"/>
    <cellStyle name="20 % - Accent5 7 2 7 2 3 2" xfId="47797" xr:uid="{00000000-0005-0000-0000-0000BA4B0000}"/>
    <cellStyle name="20 % - Accent5 7 2 7 2 4" xfId="37565" xr:uid="{00000000-0005-0000-0000-0000BB4B0000}"/>
    <cellStyle name="20 % - Accent5 7 2 7 3" xfId="14768" xr:uid="{00000000-0005-0000-0000-0000BC4B0000}"/>
    <cellStyle name="20 % - Accent5 7 2 7 3 2" xfId="25000" xr:uid="{00000000-0005-0000-0000-0000BD4B0000}"/>
    <cellStyle name="20 % - Accent5 7 2 7 3 2 2" xfId="52912" xr:uid="{00000000-0005-0000-0000-0000BE4B0000}"/>
    <cellStyle name="20 % - Accent5 7 2 7 3 3" xfId="42680" xr:uid="{00000000-0005-0000-0000-0000BF4B0000}"/>
    <cellStyle name="20 % - Accent5 7 2 7 4" xfId="9652" xr:uid="{00000000-0005-0000-0000-0000C04B0000}"/>
    <cellStyle name="20 % - Accent5 7 2 7 4 2" xfId="37564" xr:uid="{00000000-0005-0000-0000-0000C14B0000}"/>
    <cellStyle name="20 % - Accent5 7 2 7 5" xfId="19884" xr:uid="{00000000-0005-0000-0000-0000C24B0000}"/>
    <cellStyle name="20 % - Accent5 7 2 7 5 2" xfId="47796" xr:uid="{00000000-0005-0000-0000-0000C34B0000}"/>
    <cellStyle name="20 % - Accent5 7 2 7 6" xfId="31816" xr:uid="{00000000-0005-0000-0000-0000C44B0000}"/>
    <cellStyle name="20 % - Accent5 7 2 8" xfId="7409" xr:uid="{00000000-0005-0000-0000-0000C54B0000}"/>
    <cellStyle name="20 % - Accent5 7 2 8 2" xfId="14770" xr:uid="{00000000-0005-0000-0000-0000C64B0000}"/>
    <cellStyle name="20 % - Accent5 7 2 8 2 2" xfId="25002" xr:uid="{00000000-0005-0000-0000-0000C74B0000}"/>
    <cellStyle name="20 % - Accent5 7 2 8 2 2 2" xfId="52914" xr:uid="{00000000-0005-0000-0000-0000C84B0000}"/>
    <cellStyle name="20 % - Accent5 7 2 8 2 3" xfId="42682" xr:uid="{00000000-0005-0000-0000-0000C94B0000}"/>
    <cellStyle name="20 % - Accent5 7 2 8 3" xfId="9654" xr:uid="{00000000-0005-0000-0000-0000CA4B0000}"/>
    <cellStyle name="20 % - Accent5 7 2 8 3 2" xfId="37566" xr:uid="{00000000-0005-0000-0000-0000CB4B0000}"/>
    <cellStyle name="20 % - Accent5 7 2 8 4" xfId="19886" xr:uid="{00000000-0005-0000-0000-0000CC4B0000}"/>
    <cellStyle name="20 % - Accent5 7 2 8 4 2" xfId="47798" xr:uid="{00000000-0005-0000-0000-0000CD4B0000}"/>
    <cellStyle name="20 % - Accent5 7 2 8 5" xfId="35330" xr:uid="{00000000-0005-0000-0000-0000CE4B0000}"/>
    <cellStyle name="20 % - Accent5 7 2 9" xfId="9655" xr:uid="{00000000-0005-0000-0000-0000CF4B0000}"/>
    <cellStyle name="20 % - Accent5 7 2 9 2" xfId="14771" xr:uid="{00000000-0005-0000-0000-0000D04B0000}"/>
    <cellStyle name="20 % - Accent5 7 2 9 2 2" xfId="25003" xr:uid="{00000000-0005-0000-0000-0000D14B0000}"/>
    <cellStyle name="20 % - Accent5 7 2 9 2 2 2" xfId="52915" xr:uid="{00000000-0005-0000-0000-0000D24B0000}"/>
    <cellStyle name="20 % - Accent5 7 2 9 2 3" xfId="42683" xr:uid="{00000000-0005-0000-0000-0000D34B0000}"/>
    <cellStyle name="20 % - Accent5 7 2 9 3" xfId="19887" xr:uid="{00000000-0005-0000-0000-0000D44B0000}"/>
    <cellStyle name="20 % - Accent5 7 2 9 3 2" xfId="47799" xr:uid="{00000000-0005-0000-0000-0000D54B0000}"/>
    <cellStyle name="20 % - Accent5 7 2 9 4" xfId="37567" xr:uid="{00000000-0005-0000-0000-0000D64B0000}"/>
    <cellStyle name="20 % - Accent5 7 3" xfId="535" xr:uid="{00000000-0005-0000-0000-0000D74B0000}"/>
    <cellStyle name="20 % - Accent5 7 3 2" xfId="2677" xr:uid="{00000000-0005-0000-0000-0000D84B0000}"/>
    <cellStyle name="20 % - Accent5 7 3 2 2" xfId="6233" xr:uid="{00000000-0005-0000-0000-0000D94B0000}"/>
    <cellStyle name="20 % - Accent5 7 3 2 2 2" xfId="14773" xr:uid="{00000000-0005-0000-0000-0000DA4B0000}"/>
    <cellStyle name="20 % - Accent5 7 3 2 2 2 2" xfId="42685" xr:uid="{00000000-0005-0000-0000-0000DB4B0000}"/>
    <cellStyle name="20 % - Accent5 7 3 2 2 3" xfId="25005" xr:uid="{00000000-0005-0000-0000-0000DC4B0000}"/>
    <cellStyle name="20 % - Accent5 7 3 2 2 3 2" xfId="52917" xr:uid="{00000000-0005-0000-0000-0000DD4B0000}"/>
    <cellStyle name="20 % - Accent5 7 3 2 2 4" xfId="34154" xr:uid="{00000000-0005-0000-0000-0000DE4B0000}"/>
    <cellStyle name="20 % - Accent5 7 3 2 3" xfId="9657" xr:uid="{00000000-0005-0000-0000-0000DF4B0000}"/>
    <cellStyle name="20 % - Accent5 7 3 2 3 2" xfId="37569" xr:uid="{00000000-0005-0000-0000-0000E04B0000}"/>
    <cellStyle name="20 % - Accent5 7 3 2 4" xfId="19889" xr:uid="{00000000-0005-0000-0000-0000E14B0000}"/>
    <cellStyle name="20 % - Accent5 7 3 2 4 2" xfId="47801" xr:uid="{00000000-0005-0000-0000-0000E24B0000}"/>
    <cellStyle name="20 % - Accent5 7 3 2 5" xfId="30598" xr:uid="{00000000-0005-0000-0000-0000E34B0000}"/>
    <cellStyle name="20 % - Accent5 7 3 3" xfId="3377" xr:uid="{00000000-0005-0000-0000-0000E44B0000}"/>
    <cellStyle name="20 % - Accent5 7 3 3 2" xfId="6933" xr:uid="{00000000-0005-0000-0000-0000E54B0000}"/>
    <cellStyle name="20 % - Accent5 7 3 3 2 2" xfId="34854" xr:uid="{00000000-0005-0000-0000-0000E64B0000}"/>
    <cellStyle name="20 % - Accent5 7 3 3 3" xfId="14772" xr:uid="{00000000-0005-0000-0000-0000E74B0000}"/>
    <cellStyle name="20 % - Accent5 7 3 3 3 2" xfId="42684" xr:uid="{00000000-0005-0000-0000-0000E84B0000}"/>
    <cellStyle name="20 % - Accent5 7 3 3 4" xfId="25004" xr:uid="{00000000-0005-0000-0000-0000E94B0000}"/>
    <cellStyle name="20 % - Accent5 7 3 3 4 2" xfId="52916" xr:uid="{00000000-0005-0000-0000-0000EA4B0000}"/>
    <cellStyle name="20 % - Accent5 7 3 3 5" xfId="31298" xr:uid="{00000000-0005-0000-0000-0000EB4B0000}"/>
    <cellStyle name="20 % - Accent5 7 3 4" xfId="1361" xr:uid="{00000000-0005-0000-0000-0000EC4B0000}"/>
    <cellStyle name="20 % - Accent5 7 3 4 2" xfId="4917" xr:uid="{00000000-0005-0000-0000-0000ED4B0000}"/>
    <cellStyle name="20 % - Accent5 7 3 4 2 2" xfId="32838" xr:uid="{00000000-0005-0000-0000-0000EE4B0000}"/>
    <cellStyle name="20 % - Accent5 7 3 4 3" xfId="29282" xr:uid="{00000000-0005-0000-0000-0000EF4B0000}"/>
    <cellStyle name="20 % - Accent5 7 3 5" xfId="4091" xr:uid="{00000000-0005-0000-0000-0000F04B0000}"/>
    <cellStyle name="20 % - Accent5 7 3 5 2" xfId="32012" xr:uid="{00000000-0005-0000-0000-0000F14B0000}"/>
    <cellStyle name="20 % - Accent5 7 3 6" xfId="9656" xr:uid="{00000000-0005-0000-0000-0000F24B0000}"/>
    <cellStyle name="20 % - Accent5 7 3 6 2" xfId="37568" xr:uid="{00000000-0005-0000-0000-0000F34B0000}"/>
    <cellStyle name="20 % - Accent5 7 3 7" xfId="19888" xr:uid="{00000000-0005-0000-0000-0000F44B0000}"/>
    <cellStyle name="20 % - Accent5 7 3 7 2" xfId="47800" xr:uid="{00000000-0005-0000-0000-0000F54B0000}"/>
    <cellStyle name="20 % - Accent5 7 3 8" xfId="28456" xr:uid="{00000000-0005-0000-0000-0000F64B0000}"/>
    <cellStyle name="20 % - Accent5 7 4" xfId="1501" xr:uid="{00000000-0005-0000-0000-0000F74B0000}"/>
    <cellStyle name="20 % - Accent5 7 4 2" xfId="5057" xr:uid="{00000000-0005-0000-0000-0000F84B0000}"/>
    <cellStyle name="20 % - Accent5 7 4 2 2" xfId="14775" xr:uid="{00000000-0005-0000-0000-0000F94B0000}"/>
    <cellStyle name="20 % - Accent5 7 4 2 2 2" xfId="25007" xr:uid="{00000000-0005-0000-0000-0000FA4B0000}"/>
    <cellStyle name="20 % - Accent5 7 4 2 2 2 2" xfId="52919" xr:uid="{00000000-0005-0000-0000-0000FB4B0000}"/>
    <cellStyle name="20 % - Accent5 7 4 2 2 3" xfId="42687" xr:uid="{00000000-0005-0000-0000-0000FC4B0000}"/>
    <cellStyle name="20 % - Accent5 7 4 2 3" xfId="9659" xr:uid="{00000000-0005-0000-0000-0000FD4B0000}"/>
    <cellStyle name="20 % - Accent5 7 4 2 3 2" xfId="37571" xr:uid="{00000000-0005-0000-0000-0000FE4B0000}"/>
    <cellStyle name="20 % - Accent5 7 4 2 4" xfId="19891" xr:uid="{00000000-0005-0000-0000-0000FF4B0000}"/>
    <cellStyle name="20 % - Accent5 7 4 2 4 2" xfId="47803" xr:uid="{00000000-0005-0000-0000-0000004C0000}"/>
    <cellStyle name="20 % - Accent5 7 4 2 5" xfId="32978" xr:uid="{00000000-0005-0000-0000-0000014C0000}"/>
    <cellStyle name="20 % - Accent5 7 4 3" xfId="14774" xr:uid="{00000000-0005-0000-0000-0000024C0000}"/>
    <cellStyle name="20 % - Accent5 7 4 3 2" xfId="25006" xr:uid="{00000000-0005-0000-0000-0000034C0000}"/>
    <cellStyle name="20 % - Accent5 7 4 3 2 2" xfId="52918" xr:uid="{00000000-0005-0000-0000-0000044C0000}"/>
    <cellStyle name="20 % - Accent5 7 4 3 3" xfId="42686" xr:uid="{00000000-0005-0000-0000-0000054C0000}"/>
    <cellStyle name="20 % - Accent5 7 4 4" xfId="9658" xr:uid="{00000000-0005-0000-0000-0000064C0000}"/>
    <cellStyle name="20 % - Accent5 7 4 4 2" xfId="37570" xr:uid="{00000000-0005-0000-0000-0000074C0000}"/>
    <cellStyle name="20 % - Accent5 7 4 5" xfId="19890" xr:uid="{00000000-0005-0000-0000-0000084C0000}"/>
    <cellStyle name="20 % - Accent5 7 4 5 2" xfId="47802" xr:uid="{00000000-0005-0000-0000-0000094C0000}"/>
    <cellStyle name="20 % - Accent5 7 4 6" xfId="29422" xr:uid="{00000000-0005-0000-0000-00000A4C0000}"/>
    <cellStyle name="20 % - Accent5 7 5" xfId="1907" xr:uid="{00000000-0005-0000-0000-00000B4C0000}"/>
    <cellStyle name="20 % - Accent5 7 5 2" xfId="5463" xr:uid="{00000000-0005-0000-0000-00000C4C0000}"/>
    <cellStyle name="20 % - Accent5 7 5 2 2" xfId="14777" xr:uid="{00000000-0005-0000-0000-00000D4C0000}"/>
    <cellStyle name="20 % - Accent5 7 5 2 2 2" xfId="25009" xr:uid="{00000000-0005-0000-0000-00000E4C0000}"/>
    <cellStyle name="20 % - Accent5 7 5 2 2 2 2" xfId="52921" xr:uid="{00000000-0005-0000-0000-00000F4C0000}"/>
    <cellStyle name="20 % - Accent5 7 5 2 2 3" xfId="42689" xr:uid="{00000000-0005-0000-0000-0000104C0000}"/>
    <cellStyle name="20 % - Accent5 7 5 2 3" xfId="9661" xr:uid="{00000000-0005-0000-0000-0000114C0000}"/>
    <cellStyle name="20 % - Accent5 7 5 2 3 2" xfId="37573" xr:uid="{00000000-0005-0000-0000-0000124C0000}"/>
    <cellStyle name="20 % - Accent5 7 5 2 4" xfId="19893" xr:uid="{00000000-0005-0000-0000-0000134C0000}"/>
    <cellStyle name="20 % - Accent5 7 5 2 4 2" xfId="47805" xr:uid="{00000000-0005-0000-0000-0000144C0000}"/>
    <cellStyle name="20 % - Accent5 7 5 2 5" xfId="33384" xr:uid="{00000000-0005-0000-0000-0000154C0000}"/>
    <cellStyle name="20 % - Accent5 7 5 3" xfId="14776" xr:uid="{00000000-0005-0000-0000-0000164C0000}"/>
    <cellStyle name="20 % - Accent5 7 5 3 2" xfId="25008" xr:uid="{00000000-0005-0000-0000-0000174C0000}"/>
    <cellStyle name="20 % - Accent5 7 5 3 2 2" xfId="52920" xr:uid="{00000000-0005-0000-0000-0000184C0000}"/>
    <cellStyle name="20 % - Accent5 7 5 3 3" xfId="42688" xr:uid="{00000000-0005-0000-0000-0000194C0000}"/>
    <cellStyle name="20 % - Accent5 7 5 4" xfId="9660" xr:uid="{00000000-0005-0000-0000-00001A4C0000}"/>
    <cellStyle name="20 % - Accent5 7 5 4 2" xfId="37572" xr:uid="{00000000-0005-0000-0000-00001B4C0000}"/>
    <cellStyle name="20 % - Accent5 7 5 5" xfId="19892" xr:uid="{00000000-0005-0000-0000-00001C4C0000}"/>
    <cellStyle name="20 % - Accent5 7 5 5 2" xfId="47804" xr:uid="{00000000-0005-0000-0000-00001D4C0000}"/>
    <cellStyle name="20 % - Accent5 7 5 6" xfId="29828" xr:uid="{00000000-0005-0000-0000-00001E4C0000}"/>
    <cellStyle name="20 % - Accent5 7 6" xfId="2313" xr:uid="{00000000-0005-0000-0000-00001F4C0000}"/>
    <cellStyle name="20 % - Accent5 7 6 2" xfId="5869" xr:uid="{00000000-0005-0000-0000-0000204C0000}"/>
    <cellStyle name="20 % - Accent5 7 6 2 2" xfId="14779" xr:uid="{00000000-0005-0000-0000-0000214C0000}"/>
    <cellStyle name="20 % - Accent5 7 6 2 2 2" xfId="25011" xr:uid="{00000000-0005-0000-0000-0000224C0000}"/>
    <cellStyle name="20 % - Accent5 7 6 2 2 2 2" xfId="52923" xr:uid="{00000000-0005-0000-0000-0000234C0000}"/>
    <cellStyle name="20 % - Accent5 7 6 2 2 3" xfId="42691" xr:uid="{00000000-0005-0000-0000-0000244C0000}"/>
    <cellStyle name="20 % - Accent5 7 6 2 3" xfId="9663" xr:uid="{00000000-0005-0000-0000-0000254C0000}"/>
    <cellStyle name="20 % - Accent5 7 6 2 3 2" xfId="37575" xr:uid="{00000000-0005-0000-0000-0000264C0000}"/>
    <cellStyle name="20 % - Accent5 7 6 2 4" xfId="19895" xr:uid="{00000000-0005-0000-0000-0000274C0000}"/>
    <cellStyle name="20 % - Accent5 7 6 2 4 2" xfId="47807" xr:uid="{00000000-0005-0000-0000-0000284C0000}"/>
    <cellStyle name="20 % - Accent5 7 6 2 5" xfId="33790" xr:uid="{00000000-0005-0000-0000-0000294C0000}"/>
    <cellStyle name="20 % - Accent5 7 6 3" xfId="14778" xr:uid="{00000000-0005-0000-0000-00002A4C0000}"/>
    <cellStyle name="20 % - Accent5 7 6 3 2" xfId="25010" xr:uid="{00000000-0005-0000-0000-00002B4C0000}"/>
    <cellStyle name="20 % - Accent5 7 6 3 2 2" xfId="52922" xr:uid="{00000000-0005-0000-0000-00002C4C0000}"/>
    <cellStyle name="20 % - Accent5 7 6 3 3" xfId="42690" xr:uid="{00000000-0005-0000-0000-00002D4C0000}"/>
    <cellStyle name="20 % - Accent5 7 6 4" xfId="9662" xr:uid="{00000000-0005-0000-0000-00002E4C0000}"/>
    <cellStyle name="20 % - Accent5 7 6 4 2" xfId="37574" xr:uid="{00000000-0005-0000-0000-00002F4C0000}"/>
    <cellStyle name="20 % - Accent5 7 6 5" xfId="19894" xr:uid="{00000000-0005-0000-0000-0000304C0000}"/>
    <cellStyle name="20 % - Accent5 7 6 5 2" xfId="47806" xr:uid="{00000000-0005-0000-0000-0000314C0000}"/>
    <cellStyle name="20 % - Accent5 7 6 6" xfId="30234" xr:uid="{00000000-0005-0000-0000-0000324C0000}"/>
    <cellStyle name="20 % - Accent5 7 7" xfId="3013" xr:uid="{00000000-0005-0000-0000-0000334C0000}"/>
    <cellStyle name="20 % - Accent5 7 7 2" xfId="6569" xr:uid="{00000000-0005-0000-0000-0000344C0000}"/>
    <cellStyle name="20 % - Accent5 7 7 2 2" xfId="14781" xr:uid="{00000000-0005-0000-0000-0000354C0000}"/>
    <cellStyle name="20 % - Accent5 7 7 2 2 2" xfId="25013" xr:uid="{00000000-0005-0000-0000-0000364C0000}"/>
    <cellStyle name="20 % - Accent5 7 7 2 2 2 2" xfId="52925" xr:uid="{00000000-0005-0000-0000-0000374C0000}"/>
    <cellStyle name="20 % - Accent5 7 7 2 2 3" xfId="42693" xr:uid="{00000000-0005-0000-0000-0000384C0000}"/>
    <cellStyle name="20 % - Accent5 7 7 2 3" xfId="9665" xr:uid="{00000000-0005-0000-0000-0000394C0000}"/>
    <cellStyle name="20 % - Accent5 7 7 2 3 2" xfId="37577" xr:uid="{00000000-0005-0000-0000-00003A4C0000}"/>
    <cellStyle name="20 % - Accent5 7 7 2 4" xfId="19897" xr:uid="{00000000-0005-0000-0000-00003B4C0000}"/>
    <cellStyle name="20 % - Accent5 7 7 2 4 2" xfId="47809" xr:uid="{00000000-0005-0000-0000-00003C4C0000}"/>
    <cellStyle name="20 % - Accent5 7 7 2 5" xfId="34490" xr:uid="{00000000-0005-0000-0000-00003D4C0000}"/>
    <cellStyle name="20 % - Accent5 7 7 3" xfId="14780" xr:uid="{00000000-0005-0000-0000-00003E4C0000}"/>
    <cellStyle name="20 % - Accent5 7 7 3 2" xfId="25012" xr:uid="{00000000-0005-0000-0000-00003F4C0000}"/>
    <cellStyle name="20 % - Accent5 7 7 3 2 2" xfId="52924" xr:uid="{00000000-0005-0000-0000-0000404C0000}"/>
    <cellStyle name="20 % - Accent5 7 7 3 3" xfId="42692" xr:uid="{00000000-0005-0000-0000-0000414C0000}"/>
    <cellStyle name="20 % - Accent5 7 7 4" xfId="9664" xr:uid="{00000000-0005-0000-0000-0000424C0000}"/>
    <cellStyle name="20 % - Accent5 7 7 4 2" xfId="37576" xr:uid="{00000000-0005-0000-0000-0000434C0000}"/>
    <cellStyle name="20 % - Accent5 7 7 5" xfId="19896" xr:uid="{00000000-0005-0000-0000-0000444C0000}"/>
    <cellStyle name="20 % - Accent5 7 7 5 2" xfId="47808" xr:uid="{00000000-0005-0000-0000-0000454C0000}"/>
    <cellStyle name="20 % - Accent5 7 7 6" xfId="30934" xr:uid="{00000000-0005-0000-0000-0000464C0000}"/>
    <cellStyle name="20 % - Accent5 7 8" xfId="955" xr:uid="{00000000-0005-0000-0000-0000474C0000}"/>
    <cellStyle name="20 % - Accent5 7 8 2" xfId="4511" xr:uid="{00000000-0005-0000-0000-0000484C0000}"/>
    <cellStyle name="20 % - Accent5 7 8 2 2" xfId="14783" xr:uid="{00000000-0005-0000-0000-0000494C0000}"/>
    <cellStyle name="20 % - Accent5 7 8 2 2 2" xfId="25015" xr:uid="{00000000-0005-0000-0000-00004A4C0000}"/>
    <cellStyle name="20 % - Accent5 7 8 2 2 2 2" xfId="52927" xr:uid="{00000000-0005-0000-0000-00004B4C0000}"/>
    <cellStyle name="20 % - Accent5 7 8 2 2 3" xfId="42695" xr:uid="{00000000-0005-0000-0000-00004C4C0000}"/>
    <cellStyle name="20 % - Accent5 7 8 2 3" xfId="9667" xr:uid="{00000000-0005-0000-0000-00004D4C0000}"/>
    <cellStyle name="20 % - Accent5 7 8 2 3 2" xfId="37579" xr:uid="{00000000-0005-0000-0000-00004E4C0000}"/>
    <cellStyle name="20 % - Accent5 7 8 2 4" xfId="19899" xr:uid="{00000000-0005-0000-0000-00004F4C0000}"/>
    <cellStyle name="20 % - Accent5 7 8 2 4 2" xfId="47811" xr:uid="{00000000-0005-0000-0000-0000504C0000}"/>
    <cellStyle name="20 % - Accent5 7 8 2 5" xfId="32432" xr:uid="{00000000-0005-0000-0000-0000514C0000}"/>
    <cellStyle name="20 % - Accent5 7 8 3" xfId="14782" xr:uid="{00000000-0005-0000-0000-0000524C0000}"/>
    <cellStyle name="20 % - Accent5 7 8 3 2" xfId="25014" xr:uid="{00000000-0005-0000-0000-0000534C0000}"/>
    <cellStyle name="20 % - Accent5 7 8 3 2 2" xfId="52926" xr:uid="{00000000-0005-0000-0000-0000544C0000}"/>
    <cellStyle name="20 % - Accent5 7 8 3 3" xfId="42694" xr:uid="{00000000-0005-0000-0000-0000554C0000}"/>
    <cellStyle name="20 % - Accent5 7 8 4" xfId="9666" xr:uid="{00000000-0005-0000-0000-0000564C0000}"/>
    <cellStyle name="20 % - Accent5 7 8 4 2" xfId="37578" xr:uid="{00000000-0005-0000-0000-0000574C0000}"/>
    <cellStyle name="20 % - Accent5 7 8 5" xfId="19898" xr:uid="{00000000-0005-0000-0000-0000584C0000}"/>
    <cellStyle name="20 % - Accent5 7 8 5 2" xfId="47810" xr:uid="{00000000-0005-0000-0000-0000594C0000}"/>
    <cellStyle name="20 % - Accent5 7 8 6" xfId="28876" xr:uid="{00000000-0005-0000-0000-00005A4C0000}"/>
    <cellStyle name="20 % - Accent5 7 9" xfId="3727" xr:uid="{00000000-0005-0000-0000-00005B4C0000}"/>
    <cellStyle name="20 % - Accent5 7 9 2" xfId="9669" xr:uid="{00000000-0005-0000-0000-00005C4C0000}"/>
    <cellStyle name="20 % - Accent5 7 9 2 2" xfId="14785" xr:uid="{00000000-0005-0000-0000-00005D4C0000}"/>
    <cellStyle name="20 % - Accent5 7 9 2 2 2" xfId="25017" xr:uid="{00000000-0005-0000-0000-00005E4C0000}"/>
    <cellStyle name="20 % - Accent5 7 9 2 2 2 2" xfId="52929" xr:uid="{00000000-0005-0000-0000-00005F4C0000}"/>
    <cellStyle name="20 % - Accent5 7 9 2 2 3" xfId="42697" xr:uid="{00000000-0005-0000-0000-0000604C0000}"/>
    <cellStyle name="20 % - Accent5 7 9 2 3" xfId="19901" xr:uid="{00000000-0005-0000-0000-0000614C0000}"/>
    <cellStyle name="20 % - Accent5 7 9 2 3 2" xfId="47813" xr:uid="{00000000-0005-0000-0000-0000624C0000}"/>
    <cellStyle name="20 % - Accent5 7 9 2 4" xfId="37581" xr:uid="{00000000-0005-0000-0000-0000634C0000}"/>
    <cellStyle name="20 % - Accent5 7 9 3" xfId="14784" xr:uid="{00000000-0005-0000-0000-0000644C0000}"/>
    <cellStyle name="20 % - Accent5 7 9 3 2" xfId="25016" xr:uid="{00000000-0005-0000-0000-0000654C0000}"/>
    <cellStyle name="20 % - Accent5 7 9 3 2 2" xfId="52928" xr:uid="{00000000-0005-0000-0000-0000664C0000}"/>
    <cellStyle name="20 % - Accent5 7 9 3 3" xfId="42696" xr:uid="{00000000-0005-0000-0000-0000674C0000}"/>
    <cellStyle name="20 % - Accent5 7 9 4" xfId="9668" xr:uid="{00000000-0005-0000-0000-0000684C0000}"/>
    <cellStyle name="20 % - Accent5 7 9 4 2" xfId="37580" xr:uid="{00000000-0005-0000-0000-0000694C0000}"/>
    <cellStyle name="20 % - Accent5 7 9 5" xfId="19900" xr:uid="{00000000-0005-0000-0000-00006A4C0000}"/>
    <cellStyle name="20 % - Accent5 7 9 5 2" xfId="47812" xr:uid="{00000000-0005-0000-0000-00006B4C0000}"/>
    <cellStyle name="20 % - Accent5 7 9 6" xfId="31648" xr:uid="{00000000-0005-0000-0000-00006C4C0000}"/>
    <cellStyle name="20 % - Accent5 8" xfId="253" xr:uid="{00000000-0005-0000-0000-00006D4C0000}"/>
    <cellStyle name="20 % - Accent5 8 10" xfId="9670" xr:uid="{00000000-0005-0000-0000-00006E4C0000}"/>
    <cellStyle name="20 % - Accent5 8 10 2" xfId="14786" xr:uid="{00000000-0005-0000-0000-00006F4C0000}"/>
    <cellStyle name="20 % - Accent5 8 10 2 2" xfId="25018" xr:uid="{00000000-0005-0000-0000-0000704C0000}"/>
    <cellStyle name="20 % - Accent5 8 10 2 2 2" xfId="52930" xr:uid="{00000000-0005-0000-0000-0000714C0000}"/>
    <cellStyle name="20 % - Accent5 8 10 2 3" xfId="42698" xr:uid="{00000000-0005-0000-0000-0000724C0000}"/>
    <cellStyle name="20 % - Accent5 8 10 3" xfId="19902" xr:uid="{00000000-0005-0000-0000-0000734C0000}"/>
    <cellStyle name="20 % - Accent5 8 10 3 2" xfId="47814" xr:uid="{00000000-0005-0000-0000-0000744C0000}"/>
    <cellStyle name="20 % - Accent5 8 10 4" xfId="37582" xr:uid="{00000000-0005-0000-0000-0000754C0000}"/>
    <cellStyle name="20 % - Accent5 8 11" xfId="9671" xr:uid="{00000000-0005-0000-0000-0000764C0000}"/>
    <cellStyle name="20 % - Accent5 8 11 2" xfId="14787" xr:uid="{00000000-0005-0000-0000-0000774C0000}"/>
    <cellStyle name="20 % - Accent5 8 11 2 2" xfId="25019" xr:uid="{00000000-0005-0000-0000-0000784C0000}"/>
    <cellStyle name="20 % - Accent5 8 11 2 2 2" xfId="52931" xr:uid="{00000000-0005-0000-0000-0000794C0000}"/>
    <cellStyle name="20 % - Accent5 8 11 2 3" xfId="42699" xr:uid="{00000000-0005-0000-0000-00007A4C0000}"/>
    <cellStyle name="20 % - Accent5 8 11 3" xfId="19903" xr:uid="{00000000-0005-0000-0000-00007B4C0000}"/>
    <cellStyle name="20 % - Accent5 8 11 3 2" xfId="47815" xr:uid="{00000000-0005-0000-0000-00007C4C0000}"/>
    <cellStyle name="20 % - Accent5 8 11 4" xfId="37583" xr:uid="{00000000-0005-0000-0000-00007D4C0000}"/>
    <cellStyle name="20 % - Accent5 8 12" xfId="7833" xr:uid="{00000000-0005-0000-0000-00007E4C0000}"/>
    <cellStyle name="20 % - Accent5 8 12 2" xfId="12950" xr:uid="{00000000-0005-0000-0000-00007F4C0000}"/>
    <cellStyle name="20 % - Accent5 8 12 2 2" xfId="23182" xr:uid="{00000000-0005-0000-0000-0000804C0000}"/>
    <cellStyle name="20 % - Accent5 8 12 2 2 2" xfId="51094" xr:uid="{00000000-0005-0000-0000-0000814C0000}"/>
    <cellStyle name="20 % - Accent5 8 12 2 3" xfId="40862" xr:uid="{00000000-0005-0000-0000-0000824C0000}"/>
    <cellStyle name="20 % - Accent5 8 12 3" xfId="18066" xr:uid="{00000000-0005-0000-0000-0000834C0000}"/>
    <cellStyle name="20 % - Accent5 8 12 3 2" xfId="45978" xr:uid="{00000000-0005-0000-0000-0000844C0000}"/>
    <cellStyle name="20 % - Accent5 8 12 4" xfId="35746" xr:uid="{00000000-0005-0000-0000-0000854C0000}"/>
    <cellStyle name="20 % - Accent5 8 13" xfId="12770" xr:uid="{00000000-0005-0000-0000-0000864C0000}"/>
    <cellStyle name="20 % - Accent5 8 13 2" xfId="23002" xr:uid="{00000000-0005-0000-0000-0000874C0000}"/>
    <cellStyle name="20 % - Accent5 8 13 2 2" xfId="50914" xr:uid="{00000000-0005-0000-0000-0000884C0000}"/>
    <cellStyle name="20 % - Accent5 8 13 3" xfId="40682" xr:uid="{00000000-0005-0000-0000-0000894C0000}"/>
    <cellStyle name="20 % - Accent5 8 14" xfId="7649" xr:uid="{00000000-0005-0000-0000-00008A4C0000}"/>
    <cellStyle name="20 % - Accent5 8 14 2" xfId="35566" xr:uid="{00000000-0005-0000-0000-00008B4C0000}"/>
    <cellStyle name="20 % - Accent5 8 15" xfId="17886" xr:uid="{00000000-0005-0000-0000-00008C4C0000}"/>
    <cellStyle name="20 % - Accent5 8 15 2" xfId="45798" xr:uid="{00000000-0005-0000-0000-00008D4C0000}"/>
    <cellStyle name="20 % - Accent5 8 16" xfId="28174" xr:uid="{00000000-0005-0000-0000-00008E4C0000}"/>
    <cellStyle name="20 % - Accent5 8 2" xfId="617" xr:uid="{00000000-0005-0000-0000-00008F4C0000}"/>
    <cellStyle name="20 % - Accent5 8 2 2" xfId="2759" xr:uid="{00000000-0005-0000-0000-0000904C0000}"/>
    <cellStyle name="20 % - Accent5 8 2 2 2" xfId="6315" xr:uid="{00000000-0005-0000-0000-0000914C0000}"/>
    <cellStyle name="20 % - Accent5 8 2 2 2 2" xfId="14789" xr:uid="{00000000-0005-0000-0000-0000924C0000}"/>
    <cellStyle name="20 % - Accent5 8 2 2 2 2 2" xfId="42701" xr:uid="{00000000-0005-0000-0000-0000934C0000}"/>
    <cellStyle name="20 % - Accent5 8 2 2 2 3" xfId="25021" xr:uid="{00000000-0005-0000-0000-0000944C0000}"/>
    <cellStyle name="20 % - Accent5 8 2 2 2 3 2" xfId="52933" xr:uid="{00000000-0005-0000-0000-0000954C0000}"/>
    <cellStyle name="20 % - Accent5 8 2 2 2 4" xfId="34236" xr:uid="{00000000-0005-0000-0000-0000964C0000}"/>
    <cellStyle name="20 % - Accent5 8 2 2 3" xfId="9673" xr:uid="{00000000-0005-0000-0000-0000974C0000}"/>
    <cellStyle name="20 % - Accent5 8 2 2 3 2" xfId="37585" xr:uid="{00000000-0005-0000-0000-0000984C0000}"/>
    <cellStyle name="20 % - Accent5 8 2 2 4" xfId="19905" xr:uid="{00000000-0005-0000-0000-0000994C0000}"/>
    <cellStyle name="20 % - Accent5 8 2 2 4 2" xfId="47817" xr:uid="{00000000-0005-0000-0000-00009A4C0000}"/>
    <cellStyle name="20 % - Accent5 8 2 2 5" xfId="30680" xr:uid="{00000000-0005-0000-0000-00009B4C0000}"/>
    <cellStyle name="20 % - Accent5 8 2 3" xfId="3459" xr:uid="{00000000-0005-0000-0000-00009C4C0000}"/>
    <cellStyle name="20 % - Accent5 8 2 3 2" xfId="7015" xr:uid="{00000000-0005-0000-0000-00009D4C0000}"/>
    <cellStyle name="20 % - Accent5 8 2 3 2 2" xfId="34936" xr:uid="{00000000-0005-0000-0000-00009E4C0000}"/>
    <cellStyle name="20 % - Accent5 8 2 3 3" xfId="14788" xr:uid="{00000000-0005-0000-0000-00009F4C0000}"/>
    <cellStyle name="20 % - Accent5 8 2 3 3 2" xfId="42700" xr:uid="{00000000-0005-0000-0000-0000A04C0000}"/>
    <cellStyle name="20 % - Accent5 8 2 3 4" xfId="25020" xr:uid="{00000000-0005-0000-0000-0000A14C0000}"/>
    <cellStyle name="20 % - Accent5 8 2 3 4 2" xfId="52932" xr:uid="{00000000-0005-0000-0000-0000A24C0000}"/>
    <cellStyle name="20 % - Accent5 8 2 3 5" xfId="31380" xr:uid="{00000000-0005-0000-0000-0000A34C0000}"/>
    <cellStyle name="20 % - Accent5 8 2 4" xfId="1275" xr:uid="{00000000-0005-0000-0000-0000A44C0000}"/>
    <cellStyle name="20 % - Accent5 8 2 4 2" xfId="4831" xr:uid="{00000000-0005-0000-0000-0000A54C0000}"/>
    <cellStyle name="20 % - Accent5 8 2 4 2 2" xfId="32752" xr:uid="{00000000-0005-0000-0000-0000A64C0000}"/>
    <cellStyle name="20 % - Accent5 8 2 4 3" xfId="29196" xr:uid="{00000000-0005-0000-0000-0000A74C0000}"/>
    <cellStyle name="20 % - Accent5 8 2 5" xfId="4173" xr:uid="{00000000-0005-0000-0000-0000A84C0000}"/>
    <cellStyle name="20 % - Accent5 8 2 5 2" xfId="32094" xr:uid="{00000000-0005-0000-0000-0000A94C0000}"/>
    <cellStyle name="20 % - Accent5 8 2 6" xfId="9672" xr:uid="{00000000-0005-0000-0000-0000AA4C0000}"/>
    <cellStyle name="20 % - Accent5 8 2 6 2" xfId="37584" xr:uid="{00000000-0005-0000-0000-0000AB4C0000}"/>
    <cellStyle name="20 % - Accent5 8 2 7" xfId="19904" xr:uid="{00000000-0005-0000-0000-0000AC4C0000}"/>
    <cellStyle name="20 % - Accent5 8 2 7 2" xfId="47816" xr:uid="{00000000-0005-0000-0000-0000AD4C0000}"/>
    <cellStyle name="20 % - Accent5 8 2 8" xfId="28538" xr:uid="{00000000-0005-0000-0000-0000AE4C0000}"/>
    <cellStyle name="20 % - Accent5 8 3" xfId="1583" xr:uid="{00000000-0005-0000-0000-0000AF4C0000}"/>
    <cellStyle name="20 % - Accent5 8 3 2" xfId="5139" xr:uid="{00000000-0005-0000-0000-0000B04C0000}"/>
    <cellStyle name="20 % - Accent5 8 3 2 2" xfId="14791" xr:uid="{00000000-0005-0000-0000-0000B14C0000}"/>
    <cellStyle name="20 % - Accent5 8 3 2 2 2" xfId="25023" xr:uid="{00000000-0005-0000-0000-0000B24C0000}"/>
    <cellStyle name="20 % - Accent5 8 3 2 2 2 2" xfId="52935" xr:uid="{00000000-0005-0000-0000-0000B34C0000}"/>
    <cellStyle name="20 % - Accent5 8 3 2 2 3" xfId="42703" xr:uid="{00000000-0005-0000-0000-0000B44C0000}"/>
    <cellStyle name="20 % - Accent5 8 3 2 3" xfId="9675" xr:uid="{00000000-0005-0000-0000-0000B54C0000}"/>
    <cellStyle name="20 % - Accent5 8 3 2 3 2" xfId="37587" xr:uid="{00000000-0005-0000-0000-0000B64C0000}"/>
    <cellStyle name="20 % - Accent5 8 3 2 4" xfId="19907" xr:uid="{00000000-0005-0000-0000-0000B74C0000}"/>
    <cellStyle name="20 % - Accent5 8 3 2 4 2" xfId="47819" xr:uid="{00000000-0005-0000-0000-0000B84C0000}"/>
    <cellStyle name="20 % - Accent5 8 3 2 5" xfId="33060" xr:uid="{00000000-0005-0000-0000-0000B94C0000}"/>
    <cellStyle name="20 % - Accent5 8 3 3" xfId="14790" xr:uid="{00000000-0005-0000-0000-0000BA4C0000}"/>
    <cellStyle name="20 % - Accent5 8 3 3 2" xfId="25022" xr:uid="{00000000-0005-0000-0000-0000BB4C0000}"/>
    <cellStyle name="20 % - Accent5 8 3 3 2 2" xfId="52934" xr:uid="{00000000-0005-0000-0000-0000BC4C0000}"/>
    <cellStyle name="20 % - Accent5 8 3 3 3" xfId="42702" xr:uid="{00000000-0005-0000-0000-0000BD4C0000}"/>
    <cellStyle name="20 % - Accent5 8 3 4" xfId="9674" xr:uid="{00000000-0005-0000-0000-0000BE4C0000}"/>
    <cellStyle name="20 % - Accent5 8 3 4 2" xfId="37586" xr:uid="{00000000-0005-0000-0000-0000BF4C0000}"/>
    <cellStyle name="20 % - Accent5 8 3 5" xfId="19906" xr:uid="{00000000-0005-0000-0000-0000C04C0000}"/>
    <cellStyle name="20 % - Accent5 8 3 5 2" xfId="47818" xr:uid="{00000000-0005-0000-0000-0000C14C0000}"/>
    <cellStyle name="20 % - Accent5 8 3 6" xfId="29504" xr:uid="{00000000-0005-0000-0000-0000C24C0000}"/>
    <cellStyle name="20 % - Accent5 8 4" xfId="1989" xr:uid="{00000000-0005-0000-0000-0000C34C0000}"/>
    <cellStyle name="20 % - Accent5 8 4 2" xfId="5545" xr:uid="{00000000-0005-0000-0000-0000C44C0000}"/>
    <cellStyle name="20 % - Accent5 8 4 2 2" xfId="14793" xr:uid="{00000000-0005-0000-0000-0000C54C0000}"/>
    <cellStyle name="20 % - Accent5 8 4 2 2 2" xfId="25025" xr:uid="{00000000-0005-0000-0000-0000C64C0000}"/>
    <cellStyle name="20 % - Accent5 8 4 2 2 2 2" xfId="52937" xr:uid="{00000000-0005-0000-0000-0000C74C0000}"/>
    <cellStyle name="20 % - Accent5 8 4 2 2 3" xfId="42705" xr:uid="{00000000-0005-0000-0000-0000C84C0000}"/>
    <cellStyle name="20 % - Accent5 8 4 2 3" xfId="9677" xr:uid="{00000000-0005-0000-0000-0000C94C0000}"/>
    <cellStyle name="20 % - Accent5 8 4 2 3 2" xfId="37589" xr:uid="{00000000-0005-0000-0000-0000CA4C0000}"/>
    <cellStyle name="20 % - Accent5 8 4 2 4" xfId="19909" xr:uid="{00000000-0005-0000-0000-0000CB4C0000}"/>
    <cellStyle name="20 % - Accent5 8 4 2 4 2" xfId="47821" xr:uid="{00000000-0005-0000-0000-0000CC4C0000}"/>
    <cellStyle name="20 % - Accent5 8 4 2 5" xfId="33466" xr:uid="{00000000-0005-0000-0000-0000CD4C0000}"/>
    <cellStyle name="20 % - Accent5 8 4 3" xfId="14792" xr:uid="{00000000-0005-0000-0000-0000CE4C0000}"/>
    <cellStyle name="20 % - Accent5 8 4 3 2" xfId="25024" xr:uid="{00000000-0005-0000-0000-0000CF4C0000}"/>
    <cellStyle name="20 % - Accent5 8 4 3 2 2" xfId="52936" xr:uid="{00000000-0005-0000-0000-0000D04C0000}"/>
    <cellStyle name="20 % - Accent5 8 4 3 3" xfId="42704" xr:uid="{00000000-0005-0000-0000-0000D14C0000}"/>
    <cellStyle name="20 % - Accent5 8 4 4" xfId="9676" xr:uid="{00000000-0005-0000-0000-0000D24C0000}"/>
    <cellStyle name="20 % - Accent5 8 4 4 2" xfId="37588" xr:uid="{00000000-0005-0000-0000-0000D34C0000}"/>
    <cellStyle name="20 % - Accent5 8 4 5" xfId="19908" xr:uid="{00000000-0005-0000-0000-0000D44C0000}"/>
    <cellStyle name="20 % - Accent5 8 4 5 2" xfId="47820" xr:uid="{00000000-0005-0000-0000-0000D54C0000}"/>
    <cellStyle name="20 % - Accent5 8 4 6" xfId="29910" xr:uid="{00000000-0005-0000-0000-0000D64C0000}"/>
    <cellStyle name="20 % - Accent5 8 5" xfId="2395" xr:uid="{00000000-0005-0000-0000-0000D74C0000}"/>
    <cellStyle name="20 % - Accent5 8 5 2" xfId="5951" xr:uid="{00000000-0005-0000-0000-0000D84C0000}"/>
    <cellStyle name="20 % - Accent5 8 5 2 2" xfId="14795" xr:uid="{00000000-0005-0000-0000-0000D94C0000}"/>
    <cellStyle name="20 % - Accent5 8 5 2 2 2" xfId="25027" xr:uid="{00000000-0005-0000-0000-0000DA4C0000}"/>
    <cellStyle name="20 % - Accent5 8 5 2 2 2 2" xfId="52939" xr:uid="{00000000-0005-0000-0000-0000DB4C0000}"/>
    <cellStyle name="20 % - Accent5 8 5 2 2 3" xfId="42707" xr:uid="{00000000-0005-0000-0000-0000DC4C0000}"/>
    <cellStyle name="20 % - Accent5 8 5 2 3" xfId="9679" xr:uid="{00000000-0005-0000-0000-0000DD4C0000}"/>
    <cellStyle name="20 % - Accent5 8 5 2 3 2" xfId="37591" xr:uid="{00000000-0005-0000-0000-0000DE4C0000}"/>
    <cellStyle name="20 % - Accent5 8 5 2 4" xfId="19911" xr:uid="{00000000-0005-0000-0000-0000DF4C0000}"/>
    <cellStyle name="20 % - Accent5 8 5 2 4 2" xfId="47823" xr:uid="{00000000-0005-0000-0000-0000E04C0000}"/>
    <cellStyle name="20 % - Accent5 8 5 2 5" xfId="33872" xr:uid="{00000000-0005-0000-0000-0000E14C0000}"/>
    <cellStyle name="20 % - Accent5 8 5 3" xfId="14794" xr:uid="{00000000-0005-0000-0000-0000E24C0000}"/>
    <cellStyle name="20 % - Accent5 8 5 3 2" xfId="25026" xr:uid="{00000000-0005-0000-0000-0000E34C0000}"/>
    <cellStyle name="20 % - Accent5 8 5 3 2 2" xfId="52938" xr:uid="{00000000-0005-0000-0000-0000E44C0000}"/>
    <cellStyle name="20 % - Accent5 8 5 3 3" xfId="42706" xr:uid="{00000000-0005-0000-0000-0000E54C0000}"/>
    <cellStyle name="20 % - Accent5 8 5 4" xfId="9678" xr:uid="{00000000-0005-0000-0000-0000E64C0000}"/>
    <cellStyle name="20 % - Accent5 8 5 4 2" xfId="37590" xr:uid="{00000000-0005-0000-0000-0000E74C0000}"/>
    <cellStyle name="20 % - Accent5 8 5 5" xfId="19910" xr:uid="{00000000-0005-0000-0000-0000E84C0000}"/>
    <cellStyle name="20 % - Accent5 8 5 5 2" xfId="47822" xr:uid="{00000000-0005-0000-0000-0000E94C0000}"/>
    <cellStyle name="20 % - Accent5 8 5 6" xfId="30316" xr:uid="{00000000-0005-0000-0000-0000EA4C0000}"/>
    <cellStyle name="20 % - Accent5 8 6" xfId="3095" xr:uid="{00000000-0005-0000-0000-0000EB4C0000}"/>
    <cellStyle name="20 % - Accent5 8 6 2" xfId="6651" xr:uid="{00000000-0005-0000-0000-0000EC4C0000}"/>
    <cellStyle name="20 % - Accent5 8 6 2 2" xfId="14797" xr:uid="{00000000-0005-0000-0000-0000ED4C0000}"/>
    <cellStyle name="20 % - Accent5 8 6 2 2 2" xfId="25029" xr:uid="{00000000-0005-0000-0000-0000EE4C0000}"/>
    <cellStyle name="20 % - Accent5 8 6 2 2 2 2" xfId="52941" xr:uid="{00000000-0005-0000-0000-0000EF4C0000}"/>
    <cellStyle name="20 % - Accent5 8 6 2 2 3" xfId="42709" xr:uid="{00000000-0005-0000-0000-0000F04C0000}"/>
    <cellStyle name="20 % - Accent5 8 6 2 3" xfId="9681" xr:uid="{00000000-0005-0000-0000-0000F14C0000}"/>
    <cellStyle name="20 % - Accent5 8 6 2 3 2" xfId="37593" xr:uid="{00000000-0005-0000-0000-0000F24C0000}"/>
    <cellStyle name="20 % - Accent5 8 6 2 4" xfId="19913" xr:uid="{00000000-0005-0000-0000-0000F34C0000}"/>
    <cellStyle name="20 % - Accent5 8 6 2 4 2" xfId="47825" xr:uid="{00000000-0005-0000-0000-0000F44C0000}"/>
    <cellStyle name="20 % - Accent5 8 6 2 5" xfId="34572" xr:uid="{00000000-0005-0000-0000-0000F54C0000}"/>
    <cellStyle name="20 % - Accent5 8 6 3" xfId="14796" xr:uid="{00000000-0005-0000-0000-0000F64C0000}"/>
    <cellStyle name="20 % - Accent5 8 6 3 2" xfId="25028" xr:uid="{00000000-0005-0000-0000-0000F74C0000}"/>
    <cellStyle name="20 % - Accent5 8 6 3 2 2" xfId="52940" xr:uid="{00000000-0005-0000-0000-0000F84C0000}"/>
    <cellStyle name="20 % - Accent5 8 6 3 3" xfId="42708" xr:uid="{00000000-0005-0000-0000-0000F94C0000}"/>
    <cellStyle name="20 % - Accent5 8 6 4" xfId="9680" xr:uid="{00000000-0005-0000-0000-0000FA4C0000}"/>
    <cellStyle name="20 % - Accent5 8 6 4 2" xfId="37592" xr:uid="{00000000-0005-0000-0000-0000FB4C0000}"/>
    <cellStyle name="20 % - Accent5 8 6 5" xfId="19912" xr:uid="{00000000-0005-0000-0000-0000FC4C0000}"/>
    <cellStyle name="20 % - Accent5 8 6 5 2" xfId="47824" xr:uid="{00000000-0005-0000-0000-0000FD4C0000}"/>
    <cellStyle name="20 % - Accent5 8 6 6" xfId="31016" xr:uid="{00000000-0005-0000-0000-0000FE4C0000}"/>
    <cellStyle name="20 % - Accent5 8 7" xfId="1037" xr:uid="{00000000-0005-0000-0000-0000FF4C0000}"/>
    <cellStyle name="20 % - Accent5 8 7 2" xfId="4593" xr:uid="{00000000-0005-0000-0000-0000004D0000}"/>
    <cellStyle name="20 % - Accent5 8 7 2 2" xfId="14799" xr:uid="{00000000-0005-0000-0000-0000014D0000}"/>
    <cellStyle name="20 % - Accent5 8 7 2 2 2" xfId="25031" xr:uid="{00000000-0005-0000-0000-0000024D0000}"/>
    <cellStyle name="20 % - Accent5 8 7 2 2 2 2" xfId="52943" xr:uid="{00000000-0005-0000-0000-0000034D0000}"/>
    <cellStyle name="20 % - Accent5 8 7 2 2 3" xfId="42711" xr:uid="{00000000-0005-0000-0000-0000044D0000}"/>
    <cellStyle name="20 % - Accent5 8 7 2 3" xfId="9683" xr:uid="{00000000-0005-0000-0000-0000054D0000}"/>
    <cellStyle name="20 % - Accent5 8 7 2 3 2" xfId="37595" xr:uid="{00000000-0005-0000-0000-0000064D0000}"/>
    <cellStyle name="20 % - Accent5 8 7 2 4" xfId="19915" xr:uid="{00000000-0005-0000-0000-0000074D0000}"/>
    <cellStyle name="20 % - Accent5 8 7 2 4 2" xfId="47827" xr:uid="{00000000-0005-0000-0000-0000084D0000}"/>
    <cellStyle name="20 % - Accent5 8 7 2 5" xfId="32514" xr:uid="{00000000-0005-0000-0000-0000094D0000}"/>
    <cellStyle name="20 % - Accent5 8 7 3" xfId="14798" xr:uid="{00000000-0005-0000-0000-00000A4D0000}"/>
    <cellStyle name="20 % - Accent5 8 7 3 2" xfId="25030" xr:uid="{00000000-0005-0000-0000-00000B4D0000}"/>
    <cellStyle name="20 % - Accent5 8 7 3 2 2" xfId="52942" xr:uid="{00000000-0005-0000-0000-00000C4D0000}"/>
    <cellStyle name="20 % - Accent5 8 7 3 3" xfId="42710" xr:uid="{00000000-0005-0000-0000-00000D4D0000}"/>
    <cellStyle name="20 % - Accent5 8 7 4" xfId="9682" xr:uid="{00000000-0005-0000-0000-00000E4D0000}"/>
    <cellStyle name="20 % - Accent5 8 7 4 2" xfId="37594" xr:uid="{00000000-0005-0000-0000-00000F4D0000}"/>
    <cellStyle name="20 % - Accent5 8 7 5" xfId="19914" xr:uid="{00000000-0005-0000-0000-0000104D0000}"/>
    <cellStyle name="20 % - Accent5 8 7 5 2" xfId="47826" xr:uid="{00000000-0005-0000-0000-0000114D0000}"/>
    <cellStyle name="20 % - Accent5 8 7 6" xfId="28958" xr:uid="{00000000-0005-0000-0000-0000124D0000}"/>
    <cellStyle name="20 % - Accent5 8 8" xfId="3809" xr:uid="{00000000-0005-0000-0000-0000134D0000}"/>
    <cellStyle name="20 % - Accent5 8 8 2" xfId="9685" xr:uid="{00000000-0005-0000-0000-0000144D0000}"/>
    <cellStyle name="20 % - Accent5 8 8 2 2" xfId="14801" xr:uid="{00000000-0005-0000-0000-0000154D0000}"/>
    <cellStyle name="20 % - Accent5 8 8 2 2 2" xfId="25033" xr:uid="{00000000-0005-0000-0000-0000164D0000}"/>
    <cellStyle name="20 % - Accent5 8 8 2 2 2 2" xfId="52945" xr:uid="{00000000-0005-0000-0000-0000174D0000}"/>
    <cellStyle name="20 % - Accent5 8 8 2 2 3" xfId="42713" xr:uid="{00000000-0005-0000-0000-0000184D0000}"/>
    <cellStyle name="20 % - Accent5 8 8 2 3" xfId="19917" xr:uid="{00000000-0005-0000-0000-0000194D0000}"/>
    <cellStyle name="20 % - Accent5 8 8 2 3 2" xfId="47829" xr:uid="{00000000-0005-0000-0000-00001A4D0000}"/>
    <cellStyle name="20 % - Accent5 8 8 2 4" xfId="37597" xr:uid="{00000000-0005-0000-0000-00001B4D0000}"/>
    <cellStyle name="20 % - Accent5 8 8 3" xfId="14800" xr:uid="{00000000-0005-0000-0000-00001C4D0000}"/>
    <cellStyle name="20 % - Accent5 8 8 3 2" xfId="25032" xr:uid="{00000000-0005-0000-0000-00001D4D0000}"/>
    <cellStyle name="20 % - Accent5 8 8 3 2 2" xfId="52944" xr:uid="{00000000-0005-0000-0000-00001E4D0000}"/>
    <cellStyle name="20 % - Accent5 8 8 3 3" xfId="42712" xr:uid="{00000000-0005-0000-0000-00001F4D0000}"/>
    <cellStyle name="20 % - Accent5 8 8 4" xfId="9684" xr:uid="{00000000-0005-0000-0000-0000204D0000}"/>
    <cellStyle name="20 % - Accent5 8 8 4 2" xfId="37596" xr:uid="{00000000-0005-0000-0000-0000214D0000}"/>
    <cellStyle name="20 % - Accent5 8 8 5" xfId="19916" xr:uid="{00000000-0005-0000-0000-0000224D0000}"/>
    <cellStyle name="20 % - Accent5 8 8 5 2" xfId="47828" xr:uid="{00000000-0005-0000-0000-0000234D0000}"/>
    <cellStyle name="20 % - Accent5 8 8 6" xfId="31730" xr:uid="{00000000-0005-0000-0000-0000244D0000}"/>
    <cellStyle name="20 % - Accent5 8 9" xfId="7323" xr:uid="{00000000-0005-0000-0000-0000254D0000}"/>
    <cellStyle name="20 % - Accent5 8 9 2" xfId="14802" xr:uid="{00000000-0005-0000-0000-0000264D0000}"/>
    <cellStyle name="20 % - Accent5 8 9 2 2" xfId="25034" xr:uid="{00000000-0005-0000-0000-0000274D0000}"/>
    <cellStyle name="20 % - Accent5 8 9 2 2 2" xfId="52946" xr:uid="{00000000-0005-0000-0000-0000284D0000}"/>
    <cellStyle name="20 % - Accent5 8 9 2 3" xfId="42714" xr:uid="{00000000-0005-0000-0000-0000294D0000}"/>
    <cellStyle name="20 % - Accent5 8 9 3" xfId="9686" xr:uid="{00000000-0005-0000-0000-00002A4D0000}"/>
    <cellStyle name="20 % - Accent5 8 9 3 2" xfId="37598" xr:uid="{00000000-0005-0000-0000-00002B4D0000}"/>
    <cellStyle name="20 % - Accent5 8 9 4" xfId="19918" xr:uid="{00000000-0005-0000-0000-00002C4D0000}"/>
    <cellStyle name="20 % - Accent5 8 9 4 2" xfId="47830" xr:uid="{00000000-0005-0000-0000-00002D4D0000}"/>
    <cellStyle name="20 % - Accent5 8 9 5" xfId="35244" xr:uid="{00000000-0005-0000-0000-00002E4D0000}"/>
    <cellStyle name="20 % - Accent5 9" xfId="183" xr:uid="{00000000-0005-0000-0000-00002F4D0000}"/>
    <cellStyle name="20 % - Accent5 9 10" xfId="7971" xr:uid="{00000000-0005-0000-0000-0000304D0000}"/>
    <cellStyle name="20 % - Accent5 9 10 2" xfId="13087" xr:uid="{00000000-0005-0000-0000-0000314D0000}"/>
    <cellStyle name="20 % - Accent5 9 10 2 2" xfId="23319" xr:uid="{00000000-0005-0000-0000-0000324D0000}"/>
    <cellStyle name="20 % - Accent5 9 10 2 2 2" xfId="51231" xr:uid="{00000000-0005-0000-0000-0000334D0000}"/>
    <cellStyle name="20 % - Accent5 9 10 2 3" xfId="40999" xr:uid="{00000000-0005-0000-0000-0000344D0000}"/>
    <cellStyle name="20 % - Accent5 9 10 3" xfId="18203" xr:uid="{00000000-0005-0000-0000-0000354D0000}"/>
    <cellStyle name="20 % - Accent5 9 10 3 2" xfId="46115" xr:uid="{00000000-0005-0000-0000-0000364D0000}"/>
    <cellStyle name="20 % - Accent5 9 10 4" xfId="35883" xr:uid="{00000000-0005-0000-0000-0000374D0000}"/>
    <cellStyle name="20 % - Accent5 9 11" xfId="12700" xr:uid="{00000000-0005-0000-0000-0000384D0000}"/>
    <cellStyle name="20 % - Accent5 9 11 2" xfId="22932" xr:uid="{00000000-0005-0000-0000-0000394D0000}"/>
    <cellStyle name="20 % - Accent5 9 11 2 2" xfId="50844" xr:uid="{00000000-0005-0000-0000-00003A4D0000}"/>
    <cellStyle name="20 % - Accent5 9 11 3" xfId="40612" xr:uid="{00000000-0005-0000-0000-00003B4D0000}"/>
    <cellStyle name="20 % - Accent5 9 12" xfId="7579" xr:uid="{00000000-0005-0000-0000-00003C4D0000}"/>
    <cellStyle name="20 % - Accent5 9 12 2" xfId="35496" xr:uid="{00000000-0005-0000-0000-00003D4D0000}"/>
    <cellStyle name="20 % - Accent5 9 13" xfId="17816" xr:uid="{00000000-0005-0000-0000-00003E4D0000}"/>
    <cellStyle name="20 % - Accent5 9 13 2" xfId="45728" xr:uid="{00000000-0005-0000-0000-00003F4D0000}"/>
    <cellStyle name="20 % - Accent5 9 14" xfId="28104" xr:uid="{00000000-0005-0000-0000-0000404D0000}"/>
    <cellStyle name="20 % - Accent5 9 2" xfId="547" xr:uid="{00000000-0005-0000-0000-0000414D0000}"/>
    <cellStyle name="20 % - Accent5 9 2 2" xfId="2689" xr:uid="{00000000-0005-0000-0000-0000424D0000}"/>
    <cellStyle name="20 % - Accent5 9 2 2 2" xfId="6245" xr:uid="{00000000-0005-0000-0000-0000434D0000}"/>
    <cellStyle name="20 % - Accent5 9 2 2 2 2" xfId="14804" xr:uid="{00000000-0005-0000-0000-0000444D0000}"/>
    <cellStyle name="20 % - Accent5 9 2 2 2 2 2" xfId="42716" xr:uid="{00000000-0005-0000-0000-0000454D0000}"/>
    <cellStyle name="20 % - Accent5 9 2 2 2 3" xfId="25036" xr:uid="{00000000-0005-0000-0000-0000464D0000}"/>
    <cellStyle name="20 % - Accent5 9 2 2 2 3 2" xfId="52948" xr:uid="{00000000-0005-0000-0000-0000474D0000}"/>
    <cellStyle name="20 % - Accent5 9 2 2 2 4" xfId="34166" xr:uid="{00000000-0005-0000-0000-0000484D0000}"/>
    <cellStyle name="20 % - Accent5 9 2 2 3" xfId="9688" xr:uid="{00000000-0005-0000-0000-0000494D0000}"/>
    <cellStyle name="20 % - Accent5 9 2 2 3 2" xfId="37600" xr:uid="{00000000-0005-0000-0000-00004A4D0000}"/>
    <cellStyle name="20 % - Accent5 9 2 2 4" xfId="19920" xr:uid="{00000000-0005-0000-0000-00004B4D0000}"/>
    <cellStyle name="20 % - Accent5 9 2 2 4 2" xfId="47832" xr:uid="{00000000-0005-0000-0000-00004C4D0000}"/>
    <cellStyle name="20 % - Accent5 9 2 2 5" xfId="30610" xr:uid="{00000000-0005-0000-0000-00004D4D0000}"/>
    <cellStyle name="20 % - Accent5 9 2 3" xfId="3389" xr:uid="{00000000-0005-0000-0000-00004E4D0000}"/>
    <cellStyle name="20 % - Accent5 9 2 3 2" xfId="6945" xr:uid="{00000000-0005-0000-0000-00004F4D0000}"/>
    <cellStyle name="20 % - Accent5 9 2 3 2 2" xfId="34866" xr:uid="{00000000-0005-0000-0000-0000504D0000}"/>
    <cellStyle name="20 % - Accent5 9 2 3 3" xfId="14803" xr:uid="{00000000-0005-0000-0000-0000514D0000}"/>
    <cellStyle name="20 % - Accent5 9 2 3 3 2" xfId="42715" xr:uid="{00000000-0005-0000-0000-0000524D0000}"/>
    <cellStyle name="20 % - Accent5 9 2 3 4" xfId="25035" xr:uid="{00000000-0005-0000-0000-0000534D0000}"/>
    <cellStyle name="20 % - Accent5 9 2 3 4 2" xfId="52947" xr:uid="{00000000-0005-0000-0000-0000544D0000}"/>
    <cellStyle name="20 % - Accent5 9 2 3 5" xfId="31310" xr:uid="{00000000-0005-0000-0000-0000554D0000}"/>
    <cellStyle name="20 % - Accent5 9 2 4" xfId="1513" xr:uid="{00000000-0005-0000-0000-0000564D0000}"/>
    <cellStyle name="20 % - Accent5 9 2 4 2" xfId="5069" xr:uid="{00000000-0005-0000-0000-0000574D0000}"/>
    <cellStyle name="20 % - Accent5 9 2 4 2 2" xfId="32990" xr:uid="{00000000-0005-0000-0000-0000584D0000}"/>
    <cellStyle name="20 % - Accent5 9 2 4 3" xfId="29434" xr:uid="{00000000-0005-0000-0000-0000594D0000}"/>
    <cellStyle name="20 % - Accent5 9 2 5" xfId="4103" xr:uid="{00000000-0005-0000-0000-00005A4D0000}"/>
    <cellStyle name="20 % - Accent5 9 2 5 2" xfId="32024" xr:uid="{00000000-0005-0000-0000-00005B4D0000}"/>
    <cellStyle name="20 % - Accent5 9 2 6" xfId="9687" xr:uid="{00000000-0005-0000-0000-00005C4D0000}"/>
    <cellStyle name="20 % - Accent5 9 2 6 2" xfId="37599" xr:uid="{00000000-0005-0000-0000-00005D4D0000}"/>
    <cellStyle name="20 % - Accent5 9 2 7" xfId="19919" xr:uid="{00000000-0005-0000-0000-00005E4D0000}"/>
    <cellStyle name="20 % - Accent5 9 2 7 2" xfId="47831" xr:uid="{00000000-0005-0000-0000-00005F4D0000}"/>
    <cellStyle name="20 % - Accent5 9 2 8" xfId="28468" xr:uid="{00000000-0005-0000-0000-0000604D0000}"/>
    <cellStyle name="20 % - Accent5 9 3" xfId="1919" xr:uid="{00000000-0005-0000-0000-0000614D0000}"/>
    <cellStyle name="20 % - Accent5 9 3 2" xfId="5475" xr:uid="{00000000-0005-0000-0000-0000624D0000}"/>
    <cellStyle name="20 % - Accent5 9 3 2 2" xfId="14806" xr:uid="{00000000-0005-0000-0000-0000634D0000}"/>
    <cellStyle name="20 % - Accent5 9 3 2 2 2" xfId="25038" xr:uid="{00000000-0005-0000-0000-0000644D0000}"/>
    <cellStyle name="20 % - Accent5 9 3 2 2 2 2" xfId="52950" xr:uid="{00000000-0005-0000-0000-0000654D0000}"/>
    <cellStyle name="20 % - Accent5 9 3 2 2 3" xfId="42718" xr:uid="{00000000-0005-0000-0000-0000664D0000}"/>
    <cellStyle name="20 % - Accent5 9 3 2 3" xfId="9690" xr:uid="{00000000-0005-0000-0000-0000674D0000}"/>
    <cellStyle name="20 % - Accent5 9 3 2 3 2" xfId="37602" xr:uid="{00000000-0005-0000-0000-0000684D0000}"/>
    <cellStyle name="20 % - Accent5 9 3 2 4" xfId="19922" xr:uid="{00000000-0005-0000-0000-0000694D0000}"/>
    <cellStyle name="20 % - Accent5 9 3 2 4 2" xfId="47834" xr:uid="{00000000-0005-0000-0000-00006A4D0000}"/>
    <cellStyle name="20 % - Accent5 9 3 2 5" xfId="33396" xr:uid="{00000000-0005-0000-0000-00006B4D0000}"/>
    <cellStyle name="20 % - Accent5 9 3 3" xfId="14805" xr:uid="{00000000-0005-0000-0000-00006C4D0000}"/>
    <cellStyle name="20 % - Accent5 9 3 3 2" xfId="25037" xr:uid="{00000000-0005-0000-0000-00006D4D0000}"/>
    <cellStyle name="20 % - Accent5 9 3 3 2 2" xfId="52949" xr:uid="{00000000-0005-0000-0000-00006E4D0000}"/>
    <cellStyle name="20 % - Accent5 9 3 3 3" xfId="42717" xr:uid="{00000000-0005-0000-0000-00006F4D0000}"/>
    <cellStyle name="20 % - Accent5 9 3 4" xfId="9689" xr:uid="{00000000-0005-0000-0000-0000704D0000}"/>
    <cellStyle name="20 % - Accent5 9 3 4 2" xfId="37601" xr:uid="{00000000-0005-0000-0000-0000714D0000}"/>
    <cellStyle name="20 % - Accent5 9 3 5" xfId="19921" xr:uid="{00000000-0005-0000-0000-0000724D0000}"/>
    <cellStyle name="20 % - Accent5 9 3 5 2" xfId="47833" xr:uid="{00000000-0005-0000-0000-0000734D0000}"/>
    <cellStyle name="20 % - Accent5 9 3 6" xfId="29840" xr:uid="{00000000-0005-0000-0000-0000744D0000}"/>
    <cellStyle name="20 % - Accent5 9 4" xfId="2325" xr:uid="{00000000-0005-0000-0000-0000754D0000}"/>
    <cellStyle name="20 % - Accent5 9 4 2" xfId="5881" xr:uid="{00000000-0005-0000-0000-0000764D0000}"/>
    <cellStyle name="20 % - Accent5 9 4 2 2" xfId="14808" xr:uid="{00000000-0005-0000-0000-0000774D0000}"/>
    <cellStyle name="20 % - Accent5 9 4 2 2 2" xfId="25040" xr:uid="{00000000-0005-0000-0000-0000784D0000}"/>
    <cellStyle name="20 % - Accent5 9 4 2 2 2 2" xfId="52952" xr:uid="{00000000-0005-0000-0000-0000794D0000}"/>
    <cellStyle name="20 % - Accent5 9 4 2 2 3" xfId="42720" xr:uid="{00000000-0005-0000-0000-00007A4D0000}"/>
    <cellStyle name="20 % - Accent5 9 4 2 3" xfId="9692" xr:uid="{00000000-0005-0000-0000-00007B4D0000}"/>
    <cellStyle name="20 % - Accent5 9 4 2 3 2" xfId="37604" xr:uid="{00000000-0005-0000-0000-00007C4D0000}"/>
    <cellStyle name="20 % - Accent5 9 4 2 4" xfId="19924" xr:uid="{00000000-0005-0000-0000-00007D4D0000}"/>
    <cellStyle name="20 % - Accent5 9 4 2 4 2" xfId="47836" xr:uid="{00000000-0005-0000-0000-00007E4D0000}"/>
    <cellStyle name="20 % - Accent5 9 4 2 5" xfId="33802" xr:uid="{00000000-0005-0000-0000-00007F4D0000}"/>
    <cellStyle name="20 % - Accent5 9 4 3" xfId="14807" xr:uid="{00000000-0005-0000-0000-0000804D0000}"/>
    <cellStyle name="20 % - Accent5 9 4 3 2" xfId="25039" xr:uid="{00000000-0005-0000-0000-0000814D0000}"/>
    <cellStyle name="20 % - Accent5 9 4 3 2 2" xfId="52951" xr:uid="{00000000-0005-0000-0000-0000824D0000}"/>
    <cellStyle name="20 % - Accent5 9 4 3 3" xfId="42719" xr:uid="{00000000-0005-0000-0000-0000834D0000}"/>
    <cellStyle name="20 % - Accent5 9 4 4" xfId="9691" xr:uid="{00000000-0005-0000-0000-0000844D0000}"/>
    <cellStyle name="20 % - Accent5 9 4 4 2" xfId="37603" xr:uid="{00000000-0005-0000-0000-0000854D0000}"/>
    <cellStyle name="20 % - Accent5 9 4 5" xfId="19923" xr:uid="{00000000-0005-0000-0000-0000864D0000}"/>
    <cellStyle name="20 % - Accent5 9 4 5 2" xfId="47835" xr:uid="{00000000-0005-0000-0000-0000874D0000}"/>
    <cellStyle name="20 % - Accent5 9 4 6" xfId="30246" xr:uid="{00000000-0005-0000-0000-0000884D0000}"/>
    <cellStyle name="20 % - Accent5 9 5" xfId="3025" xr:uid="{00000000-0005-0000-0000-0000894D0000}"/>
    <cellStyle name="20 % - Accent5 9 5 2" xfId="6581" xr:uid="{00000000-0005-0000-0000-00008A4D0000}"/>
    <cellStyle name="20 % - Accent5 9 5 2 2" xfId="14810" xr:uid="{00000000-0005-0000-0000-00008B4D0000}"/>
    <cellStyle name="20 % - Accent5 9 5 2 2 2" xfId="25042" xr:uid="{00000000-0005-0000-0000-00008C4D0000}"/>
    <cellStyle name="20 % - Accent5 9 5 2 2 2 2" xfId="52954" xr:uid="{00000000-0005-0000-0000-00008D4D0000}"/>
    <cellStyle name="20 % - Accent5 9 5 2 2 3" xfId="42722" xr:uid="{00000000-0005-0000-0000-00008E4D0000}"/>
    <cellStyle name="20 % - Accent5 9 5 2 3" xfId="9694" xr:uid="{00000000-0005-0000-0000-00008F4D0000}"/>
    <cellStyle name="20 % - Accent5 9 5 2 3 2" xfId="37606" xr:uid="{00000000-0005-0000-0000-0000904D0000}"/>
    <cellStyle name="20 % - Accent5 9 5 2 4" xfId="19926" xr:uid="{00000000-0005-0000-0000-0000914D0000}"/>
    <cellStyle name="20 % - Accent5 9 5 2 4 2" xfId="47838" xr:uid="{00000000-0005-0000-0000-0000924D0000}"/>
    <cellStyle name="20 % - Accent5 9 5 2 5" xfId="34502" xr:uid="{00000000-0005-0000-0000-0000934D0000}"/>
    <cellStyle name="20 % - Accent5 9 5 3" xfId="14809" xr:uid="{00000000-0005-0000-0000-0000944D0000}"/>
    <cellStyle name="20 % - Accent5 9 5 3 2" xfId="25041" xr:uid="{00000000-0005-0000-0000-0000954D0000}"/>
    <cellStyle name="20 % - Accent5 9 5 3 2 2" xfId="52953" xr:uid="{00000000-0005-0000-0000-0000964D0000}"/>
    <cellStyle name="20 % - Accent5 9 5 3 3" xfId="42721" xr:uid="{00000000-0005-0000-0000-0000974D0000}"/>
    <cellStyle name="20 % - Accent5 9 5 4" xfId="9693" xr:uid="{00000000-0005-0000-0000-0000984D0000}"/>
    <cellStyle name="20 % - Accent5 9 5 4 2" xfId="37605" xr:uid="{00000000-0005-0000-0000-0000994D0000}"/>
    <cellStyle name="20 % - Accent5 9 5 5" xfId="19925" xr:uid="{00000000-0005-0000-0000-00009A4D0000}"/>
    <cellStyle name="20 % - Accent5 9 5 5 2" xfId="47837" xr:uid="{00000000-0005-0000-0000-00009B4D0000}"/>
    <cellStyle name="20 % - Accent5 9 5 6" xfId="30946" xr:uid="{00000000-0005-0000-0000-00009C4D0000}"/>
    <cellStyle name="20 % - Accent5 9 6" xfId="967" xr:uid="{00000000-0005-0000-0000-00009D4D0000}"/>
    <cellStyle name="20 % - Accent5 9 6 2" xfId="4523" xr:uid="{00000000-0005-0000-0000-00009E4D0000}"/>
    <cellStyle name="20 % - Accent5 9 6 2 2" xfId="14812" xr:uid="{00000000-0005-0000-0000-00009F4D0000}"/>
    <cellStyle name="20 % - Accent5 9 6 2 2 2" xfId="25044" xr:uid="{00000000-0005-0000-0000-0000A04D0000}"/>
    <cellStyle name="20 % - Accent5 9 6 2 2 2 2" xfId="52956" xr:uid="{00000000-0005-0000-0000-0000A14D0000}"/>
    <cellStyle name="20 % - Accent5 9 6 2 2 3" xfId="42724" xr:uid="{00000000-0005-0000-0000-0000A24D0000}"/>
    <cellStyle name="20 % - Accent5 9 6 2 3" xfId="9696" xr:uid="{00000000-0005-0000-0000-0000A34D0000}"/>
    <cellStyle name="20 % - Accent5 9 6 2 3 2" xfId="37608" xr:uid="{00000000-0005-0000-0000-0000A44D0000}"/>
    <cellStyle name="20 % - Accent5 9 6 2 4" xfId="19928" xr:uid="{00000000-0005-0000-0000-0000A54D0000}"/>
    <cellStyle name="20 % - Accent5 9 6 2 4 2" xfId="47840" xr:uid="{00000000-0005-0000-0000-0000A64D0000}"/>
    <cellStyle name="20 % - Accent5 9 6 2 5" xfId="32444" xr:uid="{00000000-0005-0000-0000-0000A74D0000}"/>
    <cellStyle name="20 % - Accent5 9 6 3" xfId="14811" xr:uid="{00000000-0005-0000-0000-0000A84D0000}"/>
    <cellStyle name="20 % - Accent5 9 6 3 2" xfId="25043" xr:uid="{00000000-0005-0000-0000-0000A94D0000}"/>
    <cellStyle name="20 % - Accent5 9 6 3 2 2" xfId="52955" xr:uid="{00000000-0005-0000-0000-0000AA4D0000}"/>
    <cellStyle name="20 % - Accent5 9 6 3 3" xfId="42723" xr:uid="{00000000-0005-0000-0000-0000AB4D0000}"/>
    <cellStyle name="20 % - Accent5 9 6 4" xfId="9695" xr:uid="{00000000-0005-0000-0000-0000AC4D0000}"/>
    <cellStyle name="20 % - Accent5 9 6 4 2" xfId="37607" xr:uid="{00000000-0005-0000-0000-0000AD4D0000}"/>
    <cellStyle name="20 % - Accent5 9 6 5" xfId="19927" xr:uid="{00000000-0005-0000-0000-0000AE4D0000}"/>
    <cellStyle name="20 % - Accent5 9 6 5 2" xfId="47839" xr:uid="{00000000-0005-0000-0000-0000AF4D0000}"/>
    <cellStyle name="20 % - Accent5 9 6 6" xfId="28888" xr:uid="{00000000-0005-0000-0000-0000B04D0000}"/>
    <cellStyle name="20 % - Accent5 9 7" xfId="3739" xr:uid="{00000000-0005-0000-0000-0000B14D0000}"/>
    <cellStyle name="20 % - Accent5 9 7 2" xfId="9698" xr:uid="{00000000-0005-0000-0000-0000B24D0000}"/>
    <cellStyle name="20 % - Accent5 9 7 2 2" xfId="14814" xr:uid="{00000000-0005-0000-0000-0000B34D0000}"/>
    <cellStyle name="20 % - Accent5 9 7 2 2 2" xfId="25046" xr:uid="{00000000-0005-0000-0000-0000B44D0000}"/>
    <cellStyle name="20 % - Accent5 9 7 2 2 2 2" xfId="52958" xr:uid="{00000000-0005-0000-0000-0000B54D0000}"/>
    <cellStyle name="20 % - Accent5 9 7 2 2 3" xfId="42726" xr:uid="{00000000-0005-0000-0000-0000B64D0000}"/>
    <cellStyle name="20 % - Accent5 9 7 2 3" xfId="19930" xr:uid="{00000000-0005-0000-0000-0000B74D0000}"/>
    <cellStyle name="20 % - Accent5 9 7 2 3 2" xfId="47842" xr:uid="{00000000-0005-0000-0000-0000B84D0000}"/>
    <cellStyle name="20 % - Accent5 9 7 2 4" xfId="37610" xr:uid="{00000000-0005-0000-0000-0000B94D0000}"/>
    <cellStyle name="20 % - Accent5 9 7 3" xfId="14813" xr:uid="{00000000-0005-0000-0000-0000BA4D0000}"/>
    <cellStyle name="20 % - Accent5 9 7 3 2" xfId="25045" xr:uid="{00000000-0005-0000-0000-0000BB4D0000}"/>
    <cellStyle name="20 % - Accent5 9 7 3 2 2" xfId="52957" xr:uid="{00000000-0005-0000-0000-0000BC4D0000}"/>
    <cellStyle name="20 % - Accent5 9 7 3 3" xfId="42725" xr:uid="{00000000-0005-0000-0000-0000BD4D0000}"/>
    <cellStyle name="20 % - Accent5 9 7 4" xfId="9697" xr:uid="{00000000-0005-0000-0000-0000BE4D0000}"/>
    <cellStyle name="20 % - Accent5 9 7 4 2" xfId="37609" xr:uid="{00000000-0005-0000-0000-0000BF4D0000}"/>
    <cellStyle name="20 % - Accent5 9 7 5" xfId="19929" xr:uid="{00000000-0005-0000-0000-0000C04D0000}"/>
    <cellStyle name="20 % - Accent5 9 7 5 2" xfId="47841" xr:uid="{00000000-0005-0000-0000-0000C14D0000}"/>
    <cellStyle name="20 % - Accent5 9 7 6" xfId="31660" xr:uid="{00000000-0005-0000-0000-0000C24D0000}"/>
    <cellStyle name="20 % - Accent5 9 8" xfId="7253" xr:uid="{00000000-0005-0000-0000-0000C34D0000}"/>
    <cellStyle name="20 % - Accent5 9 8 2" xfId="14815" xr:uid="{00000000-0005-0000-0000-0000C44D0000}"/>
    <cellStyle name="20 % - Accent5 9 8 2 2" xfId="25047" xr:uid="{00000000-0005-0000-0000-0000C54D0000}"/>
    <cellStyle name="20 % - Accent5 9 8 2 2 2" xfId="52959" xr:uid="{00000000-0005-0000-0000-0000C64D0000}"/>
    <cellStyle name="20 % - Accent5 9 8 2 3" xfId="42727" xr:uid="{00000000-0005-0000-0000-0000C74D0000}"/>
    <cellStyle name="20 % - Accent5 9 8 3" xfId="9699" xr:uid="{00000000-0005-0000-0000-0000C84D0000}"/>
    <cellStyle name="20 % - Accent5 9 8 3 2" xfId="37611" xr:uid="{00000000-0005-0000-0000-0000C94D0000}"/>
    <cellStyle name="20 % - Accent5 9 8 4" xfId="19931" xr:uid="{00000000-0005-0000-0000-0000CA4D0000}"/>
    <cellStyle name="20 % - Accent5 9 8 4 2" xfId="47843" xr:uid="{00000000-0005-0000-0000-0000CB4D0000}"/>
    <cellStyle name="20 % - Accent5 9 8 5" xfId="35174" xr:uid="{00000000-0005-0000-0000-0000CC4D0000}"/>
    <cellStyle name="20 % - Accent5 9 9" xfId="9700" xr:uid="{00000000-0005-0000-0000-0000CD4D0000}"/>
    <cellStyle name="20 % - Accent5 9 9 2" xfId="14816" xr:uid="{00000000-0005-0000-0000-0000CE4D0000}"/>
    <cellStyle name="20 % - Accent5 9 9 2 2" xfId="25048" xr:uid="{00000000-0005-0000-0000-0000CF4D0000}"/>
    <cellStyle name="20 % - Accent5 9 9 2 2 2" xfId="52960" xr:uid="{00000000-0005-0000-0000-0000D04D0000}"/>
    <cellStyle name="20 % - Accent5 9 9 2 3" xfId="42728" xr:uid="{00000000-0005-0000-0000-0000D14D0000}"/>
    <cellStyle name="20 % - Accent5 9 9 3" xfId="19932" xr:uid="{00000000-0005-0000-0000-0000D24D0000}"/>
    <cellStyle name="20 % - Accent5 9 9 3 2" xfId="47844" xr:uid="{00000000-0005-0000-0000-0000D34D0000}"/>
    <cellStyle name="20 % - Accent5 9 9 4" xfId="37612" xr:uid="{00000000-0005-0000-0000-0000D44D0000}"/>
    <cellStyle name="20 % - Accent6" xfId="41" builtinId="50" customBuiltin="1"/>
    <cellStyle name="20 % - Accent6 10" xfId="86" xr:uid="{00000000-0005-0000-0000-0000D64D0000}"/>
    <cellStyle name="20 % - Accent6 10 10" xfId="12872" xr:uid="{00000000-0005-0000-0000-0000D74D0000}"/>
    <cellStyle name="20 % - Accent6 10 10 2" xfId="23104" xr:uid="{00000000-0005-0000-0000-0000D84D0000}"/>
    <cellStyle name="20 % - Accent6 10 10 2 2" xfId="51016" xr:uid="{00000000-0005-0000-0000-0000D94D0000}"/>
    <cellStyle name="20 % - Accent6 10 10 3" xfId="40784" xr:uid="{00000000-0005-0000-0000-0000DA4D0000}"/>
    <cellStyle name="20 % - Accent6 10 11" xfId="7751" xr:uid="{00000000-0005-0000-0000-0000DB4D0000}"/>
    <cellStyle name="20 % - Accent6 10 11 2" xfId="35668" xr:uid="{00000000-0005-0000-0000-0000DC4D0000}"/>
    <cellStyle name="20 % - Accent6 10 12" xfId="17988" xr:uid="{00000000-0005-0000-0000-0000DD4D0000}"/>
    <cellStyle name="20 % - Accent6 10 12 2" xfId="45900" xr:uid="{00000000-0005-0000-0000-0000DE4D0000}"/>
    <cellStyle name="20 % - Accent6 10 13" xfId="28008" xr:uid="{00000000-0005-0000-0000-0000DF4D0000}"/>
    <cellStyle name="20 % - Accent6 10 2" xfId="719" xr:uid="{00000000-0005-0000-0000-0000E04D0000}"/>
    <cellStyle name="20 % - Accent6 10 2 2" xfId="2861" xr:uid="{00000000-0005-0000-0000-0000E14D0000}"/>
    <cellStyle name="20 % - Accent6 10 2 2 2" xfId="6417" xr:uid="{00000000-0005-0000-0000-0000E24D0000}"/>
    <cellStyle name="20 % - Accent6 10 2 2 2 2" xfId="14818" xr:uid="{00000000-0005-0000-0000-0000E34D0000}"/>
    <cellStyle name="20 % - Accent6 10 2 2 2 2 2" xfId="42730" xr:uid="{00000000-0005-0000-0000-0000E44D0000}"/>
    <cellStyle name="20 % - Accent6 10 2 2 2 3" xfId="25050" xr:uid="{00000000-0005-0000-0000-0000E54D0000}"/>
    <cellStyle name="20 % - Accent6 10 2 2 2 3 2" xfId="52962" xr:uid="{00000000-0005-0000-0000-0000E64D0000}"/>
    <cellStyle name="20 % - Accent6 10 2 2 2 4" xfId="34338" xr:uid="{00000000-0005-0000-0000-0000E74D0000}"/>
    <cellStyle name="20 % - Accent6 10 2 2 3" xfId="9702" xr:uid="{00000000-0005-0000-0000-0000E84D0000}"/>
    <cellStyle name="20 % - Accent6 10 2 2 3 2" xfId="37614" xr:uid="{00000000-0005-0000-0000-0000E94D0000}"/>
    <cellStyle name="20 % - Accent6 10 2 2 4" xfId="19934" xr:uid="{00000000-0005-0000-0000-0000EA4D0000}"/>
    <cellStyle name="20 % - Accent6 10 2 2 4 2" xfId="47846" xr:uid="{00000000-0005-0000-0000-0000EB4D0000}"/>
    <cellStyle name="20 % - Accent6 10 2 2 5" xfId="30782" xr:uid="{00000000-0005-0000-0000-0000EC4D0000}"/>
    <cellStyle name="20 % - Accent6 10 2 3" xfId="3561" xr:uid="{00000000-0005-0000-0000-0000ED4D0000}"/>
    <cellStyle name="20 % - Accent6 10 2 3 2" xfId="7117" xr:uid="{00000000-0005-0000-0000-0000EE4D0000}"/>
    <cellStyle name="20 % - Accent6 10 2 3 2 2" xfId="35038" xr:uid="{00000000-0005-0000-0000-0000EF4D0000}"/>
    <cellStyle name="20 % - Accent6 10 2 3 3" xfId="14817" xr:uid="{00000000-0005-0000-0000-0000F04D0000}"/>
    <cellStyle name="20 % - Accent6 10 2 3 3 2" xfId="42729" xr:uid="{00000000-0005-0000-0000-0000F14D0000}"/>
    <cellStyle name="20 % - Accent6 10 2 3 4" xfId="25049" xr:uid="{00000000-0005-0000-0000-0000F24D0000}"/>
    <cellStyle name="20 % - Accent6 10 2 3 4 2" xfId="52961" xr:uid="{00000000-0005-0000-0000-0000F34D0000}"/>
    <cellStyle name="20 % - Accent6 10 2 3 5" xfId="31482" xr:uid="{00000000-0005-0000-0000-0000F44D0000}"/>
    <cellStyle name="20 % - Accent6 10 2 4" xfId="1417" xr:uid="{00000000-0005-0000-0000-0000F54D0000}"/>
    <cellStyle name="20 % - Accent6 10 2 4 2" xfId="4973" xr:uid="{00000000-0005-0000-0000-0000F64D0000}"/>
    <cellStyle name="20 % - Accent6 10 2 4 2 2" xfId="32894" xr:uid="{00000000-0005-0000-0000-0000F74D0000}"/>
    <cellStyle name="20 % - Accent6 10 2 4 3" xfId="29338" xr:uid="{00000000-0005-0000-0000-0000F84D0000}"/>
    <cellStyle name="20 % - Accent6 10 2 5" xfId="4275" xr:uid="{00000000-0005-0000-0000-0000F94D0000}"/>
    <cellStyle name="20 % - Accent6 10 2 5 2" xfId="32196" xr:uid="{00000000-0005-0000-0000-0000FA4D0000}"/>
    <cellStyle name="20 % - Accent6 10 2 6" xfId="9701" xr:uid="{00000000-0005-0000-0000-0000FB4D0000}"/>
    <cellStyle name="20 % - Accent6 10 2 6 2" xfId="37613" xr:uid="{00000000-0005-0000-0000-0000FC4D0000}"/>
    <cellStyle name="20 % - Accent6 10 2 7" xfId="19933" xr:uid="{00000000-0005-0000-0000-0000FD4D0000}"/>
    <cellStyle name="20 % - Accent6 10 2 7 2" xfId="47845" xr:uid="{00000000-0005-0000-0000-0000FE4D0000}"/>
    <cellStyle name="20 % - Accent6 10 2 8" xfId="28640" xr:uid="{00000000-0005-0000-0000-0000FF4D0000}"/>
    <cellStyle name="20 % - Accent6 10 3" xfId="1823" xr:uid="{00000000-0005-0000-0000-0000004E0000}"/>
    <cellStyle name="20 % - Accent6 10 3 2" xfId="5379" xr:uid="{00000000-0005-0000-0000-0000014E0000}"/>
    <cellStyle name="20 % - Accent6 10 3 2 2" xfId="14820" xr:uid="{00000000-0005-0000-0000-0000024E0000}"/>
    <cellStyle name="20 % - Accent6 10 3 2 2 2" xfId="25052" xr:uid="{00000000-0005-0000-0000-0000034E0000}"/>
    <cellStyle name="20 % - Accent6 10 3 2 2 2 2" xfId="52964" xr:uid="{00000000-0005-0000-0000-0000044E0000}"/>
    <cellStyle name="20 % - Accent6 10 3 2 2 3" xfId="42732" xr:uid="{00000000-0005-0000-0000-0000054E0000}"/>
    <cellStyle name="20 % - Accent6 10 3 2 3" xfId="9704" xr:uid="{00000000-0005-0000-0000-0000064E0000}"/>
    <cellStyle name="20 % - Accent6 10 3 2 3 2" xfId="37616" xr:uid="{00000000-0005-0000-0000-0000074E0000}"/>
    <cellStyle name="20 % - Accent6 10 3 2 4" xfId="19936" xr:uid="{00000000-0005-0000-0000-0000084E0000}"/>
    <cellStyle name="20 % - Accent6 10 3 2 4 2" xfId="47848" xr:uid="{00000000-0005-0000-0000-0000094E0000}"/>
    <cellStyle name="20 % - Accent6 10 3 2 5" xfId="33300" xr:uid="{00000000-0005-0000-0000-00000A4E0000}"/>
    <cellStyle name="20 % - Accent6 10 3 3" xfId="14819" xr:uid="{00000000-0005-0000-0000-00000B4E0000}"/>
    <cellStyle name="20 % - Accent6 10 3 3 2" xfId="25051" xr:uid="{00000000-0005-0000-0000-00000C4E0000}"/>
    <cellStyle name="20 % - Accent6 10 3 3 2 2" xfId="52963" xr:uid="{00000000-0005-0000-0000-00000D4E0000}"/>
    <cellStyle name="20 % - Accent6 10 3 3 3" xfId="42731" xr:uid="{00000000-0005-0000-0000-00000E4E0000}"/>
    <cellStyle name="20 % - Accent6 10 3 4" xfId="9703" xr:uid="{00000000-0005-0000-0000-00000F4E0000}"/>
    <cellStyle name="20 % - Accent6 10 3 4 2" xfId="37615" xr:uid="{00000000-0005-0000-0000-0000104E0000}"/>
    <cellStyle name="20 % - Accent6 10 3 5" xfId="19935" xr:uid="{00000000-0005-0000-0000-0000114E0000}"/>
    <cellStyle name="20 % - Accent6 10 3 5 2" xfId="47847" xr:uid="{00000000-0005-0000-0000-0000124E0000}"/>
    <cellStyle name="20 % - Accent6 10 3 6" xfId="29744" xr:uid="{00000000-0005-0000-0000-0000134E0000}"/>
    <cellStyle name="20 % - Accent6 10 4" xfId="2229" xr:uid="{00000000-0005-0000-0000-0000144E0000}"/>
    <cellStyle name="20 % - Accent6 10 4 2" xfId="5785" xr:uid="{00000000-0005-0000-0000-0000154E0000}"/>
    <cellStyle name="20 % - Accent6 10 4 2 2" xfId="14822" xr:uid="{00000000-0005-0000-0000-0000164E0000}"/>
    <cellStyle name="20 % - Accent6 10 4 2 2 2" xfId="25054" xr:uid="{00000000-0005-0000-0000-0000174E0000}"/>
    <cellStyle name="20 % - Accent6 10 4 2 2 2 2" xfId="52966" xr:uid="{00000000-0005-0000-0000-0000184E0000}"/>
    <cellStyle name="20 % - Accent6 10 4 2 2 3" xfId="42734" xr:uid="{00000000-0005-0000-0000-0000194E0000}"/>
    <cellStyle name="20 % - Accent6 10 4 2 3" xfId="9706" xr:uid="{00000000-0005-0000-0000-00001A4E0000}"/>
    <cellStyle name="20 % - Accent6 10 4 2 3 2" xfId="37618" xr:uid="{00000000-0005-0000-0000-00001B4E0000}"/>
    <cellStyle name="20 % - Accent6 10 4 2 4" xfId="19938" xr:uid="{00000000-0005-0000-0000-00001C4E0000}"/>
    <cellStyle name="20 % - Accent6 10 4 2 4 2" xfId="47850" xr:uid="{00000000-0005-0000-0000-00001D4E0000}"/>
    <cellStyle name="20 % - Accent6 10 4 2 5" xfId="33706" xr:uid="{00000000-0005-0000-0000-00001E4E0000}"/>
    <cellStyle name="20 % - Accent6 10 4 3" xfId="14821" xr:uid="{00000000-0005-0000-0000-00001F4E0000}"/>
    <cellStyle name="20 % - Accent6 10 4 3 2" xfId="25053" xr:uid="{00000000-0005-0000-0000-0000204E0000}"/>
    <cellStyle name="20 % - Accent6 10 4 3 2 2" xfId="52965" xr:uid="{00000000-0005-0000-0000-0000214E0000}"/>
    <cellStyle name="20 % - Accent6 10 4 3 3" xfId="42733" xr:uid="{00000000-0005-0000-0000-0000224E0000}"/>
    <cellStyle name="20 % - Accent6 10 4 4" xfId="9705" xr:uid="{00000000-0005-0000-0000-0000234E0000}"/>
    <cellStyle name="20 % - Accent6 10 4 4 2" xfId="37617" xr:uid="{00000000-0005-0000-0000-0000244E0000}"/>
    <cellStyle name="20 % - Accent6 10 4 5" xfId="19937" xr:uid="{00000000-0005-0000-0000-0000254E0000}"/>
    <cellStyle name="20 % - Accent6 10 4 5 2" xfId="47849" xr:uid="{00000000-0005-0000-0000-0000264E0000}"/>
    <cellStyle name="20 % - Accent6 10 4 6" xfId="30150" xr:uid="{00000000-0005-0000-0000-0000274E0000}"/>
    <cellStyle name="20 % - Accent6 10 5" xfId="2929" xr:uid="{00000000-0005-0000-0000-0000284E0000}"/>
    <cellStyle name="20 % - Accent6 10 5 2" xfId="6485" xr:uid="{00000000-0005-0000-0000-0000294E0000}"/>
    <cellStyle name="20 % - Accent6 10 5 2 2" xfId="14824" xr:uid="{00000000-0005-0000-0000-00002A4E0000}"/>
    <cellStyle name="20 % - Accent6 10 5 2 2 2" xfId="25056" xr:uid="{00000000-0005-0000-0000-00002B4E0000}"/>
    <cellStyle name="20 % - Accent6 10 5 2 2 2 2" xfId="52968" xr:uid="{00000000-0005-0000-0000-00002C4E0000}"/>
    <cellStyle name="20 % - Accent6 10 5 2 2 3" xfId="42736" xr:uid="{00000000-0005-0000-0000-00002D4E0000}"/>
    <cellStyle name="20 % - Accent6 10 5 2 3" xfId="9708" xr:uid="{00000000-0005-0000-0000-00002E4E0000}"/>
    <cellStyle name="20 % - Accent6 10 5 2 3 2" xfId="37620" xr:uid="{00000000-0005-0000-0000-00002F4E0000}"/>
    <cellStyle name="20 % - Accent6 10 5 2 4" xfId="19940" xr:uid="{00000000-0005-0000-0000-0000304E0000}"/>
    <cellStyle name="20 % - Accent6 10 5 2 4 2" xfId="47852" xr:uid="{00000000-0005-0000-0000-0000314E0000}"/>
    <cellStyle name="20 % - Accent6 10 5 2 5" xfId="34406" xr:uid="{00000000-0005-0000-0000-0000324E0000}"/>
    <cellStyle name="20 % - Accent6 10 5 3" xfId="14823" xr:uid="{00000000-0005-0000-0000-0000334E0000}"/>
    <cellStyle name="20 % - Accent6 10 5 3 2" xfId="25055" xr:uid="{00000000-0005-0000-0000-0000344E0000}"/>
    <cellStyle name="20 % - Accent6 10 5 3 2 2" xfId="52967" xr:uid="{00000000-0005-0000-0000-0000354E0000}"/>
    <cellStyle name="20 % - Accent6 10 5 3 3" xfId="42735" xr:uid="{00000000-0005-0000-0000-0000364E0000}"/>
    <cellStyle name="20 % - Accent6 10 5 4" xfId="9707" xr:uid="{00000000-0005-0000-0000-0000374E0000}"/>
    <cellStyle name="20 % - Accent6 10 5 4 2" xfId="37619" xr:uid="{00000000-0005-0000-0000-0000384E0000}"/>
    <cellStyle name="20 % - Accent6 10 5 5" xfId="19939" xr:uid="{00000000-0005-0000-0000-0000394E0000}"/>
    <cellStyle name="20 % - Accent6 10 5 5 2" xfId="47851" xr:uid="{00000000-0005-0000-0000-00003A4E0000}"/>
    <cellStyle name="20 % - Accent6 10 5 6" xfId="30850" xr:uid="{00000000-0005-0000-0000-00003B4E0000}"/>
    <cellStyle name="20 % - Accent6 10 6" xfId="871" xr:uid="{00000000-0005-0000-0000-00003C4E0000}"/>
    <cellStyle name="20 % - Accent6 10 6 2" xfId="4427" xr:uid="{00000000-0005-0000-0000-00003D4E0000}"/>
    <cellStyle name="20 % - Accent6 10 6 2 2" xfId="14826" xr:uid="{00000000-0005-0000-0000-00003E4E0000}"/>
    <cellStyle name="20 % - Accent6 10 6 2 2 2" xfId="25058" xr:uid="{00000000-0005-0000-0000-00003F4E0000}"/>
    <cellStyle name="20 % - Accent6 10 6 2 2 2 2" xfId="52970" xr:uid="{00000000-0005-0000-0000-0000404E0000}"/>
    <cellStyle name="20 % - Accent6 10 6 2 2 3" xfId="42738" xr:uid="{00000000-0005-0000-0000-0000414E0000}"/>
    <cellStyle name="20 % - Accent6 10 6 2 3" xfId="9710" xr:uid="{00000000-0005-0000-0000-0000424E0000}"/>
    <cellStyle name="20 % - Accent6 10 6 2 3 2" xfId="37622" xr:uid="{00000000-0005-0000-0000-0000434E0000}"/>
    <cellStyle name="20 % - Accent6 10 6 2 4" xfId="19942" xr:uid="{00000000-0005-0000-0000-0000444E0000}"/>
    <cellStyle name="20 % - Accent6 10 6 2 4 2" xfId="47854" xr:uid="{00000000-0005-0000-0000-0000454E0000}"/>
    <cellStyle name="20 % - Accent6 10 6 2 5" xfId="32348" xr:uid="{00000000-0005-0000-0000-0000464E0000}"/>
    <cellStyle name="20 % - Accent6 10 6 3" xfId="14825" xr:uid="{00000000-0005-0000-0000-0000474E0000}"/>
    <cellStyle name="20 % - Accent6 10 6 3 2" xfId="25057" xr:uid="{00000000-0005-0000-0000-0000484E0000}"/>
    <cellStyle name="20 % - Accent6 10 6 3 2 2" xfId="52969" xr:uid="{00000000-0005-0000-0000-0000494E0000}"/>
    <cellStyle name="20 % - Accent6 10 6 3 3" xfId="42737" xr:uid="{00000000-0005-0000-0000-00004A4E0000}"/>
    <cellStyle name="20 % - Accent6 10 6 4" xfId="9709" xr:uid="{00000000-0005-0000-0000-00004B4E0000}"/>
    <cellStyle name="20 % - Accent6 10 6 4 2" xfId="37621" xr:uid="{00000000-0005-0000-0000-00004C4E0000}"/>
    <cellStyle name="20 % - Accent6 10 6 5" xfId="19941" xr:uid="{00000000-0005-0000-0000-00004D4E0000}"/>
    <cellStyle name="20 % - Accent6 10 6 5 2" xfId="47853" xr:uid="{00000000-0005-0000-0000-00004E4E0000}"/>
    <cellStyle name="20 % - Accent6 10 6 6" xfId="28792" xr:uid="{00000000-0005-0000-0000-00004F4E0000}"/>
    <cellStyle name="20 % - Accent6 10 7" xfId="3643" xr:uid="{00000000-0005-0000-0000-0000504E0000}"/>
    <cellStyle name="20 % - Accent6 10 7 2" xfId="14827" xr:uid="{00000000-0005-0000-0000-0000514E0000}"/>
    <cellStyle name="20 % - Accent6 10 7 2 2" xfId="25059" xr:uid="{00000000-0005-0000-0000-0000524E0000}"/>
    <cellStyle name="20 % - Accent6 10 7 2 2 2" xfId="52971" xr:uid="{00000000-0005-0000-0000-0000534E0000}"/>
    <cellStyle name="20 % - Accent6 10 7 2 3" xfId="42739" xr:uid="{00000000-0005-0000-0000-0000544E0000}"/>
    <cellStyle name="20 % - Accent6 10 7 3" xfId="9711" xr:uid="{00000000-0005-0000-0000-0000554E0000}"/>
    <cellStyle name="20 % - Accent6 10 7 3 2" xfId="37623" xr:uid="{00000000-0005-0000-0000-0000564E0000}"/>
    <cellStyle name="20 % - Accent6 10 7 4" xfId="19943" xr:uid="{00000000-0005-0000-0000-0000574E0000}"/>
    <cellStyle name="20 % - Accent6 10 7 4 2" xfId="47855" xr:uid="{00000000-0005-0000-0000-0000584E0000}"/>
    <cellStyle name="20 % - Accent6 10 7 5" xfId="31564" xr:uid="{00000000-0005-0000-0000-0000594E0000}"/>
    <cellStyle name="20 % - Accent6 10 8" xfId="7425" xr:uid="{00000000-0005-0000-0000-00005A4E0000}"/>
    <cellStyle name="20 % - Accent6 10 8 2" xfId="14828" xr:uid="{00000000-0005-0000-0000-00005B4E0000}"/>
    <cellStyle name="20 % - Accent6 10 8 2 2" xfId="25060" xr:uid="{00000000-0005-0000-0000-00005C4E0000}"/>
    <cellStyle name="20 % - Accent6 10 8 2 2 2" xfId="52972" xr:uid="{00000000-0005-0000-0000-00005D4E0000}"/>
    <cellStyle name="20 % - Accent6 10 8 2 3" xfId="42740" xr:uid="{00000000-0005-0000-0000-00005E4E0000}"/>
    <cellStyle name="20 % - Accent6 10 8 3" xfId="9712" xr:uid="{00000000-0005-0000-0000-00005F4E0000}"/>
    <cellStyle name="20 % - Accent6 10 8 3 2" xfId="37624" xr:uid="{00000000-0005-0000-0000-0000604E0000}"/>
    <cellStyle name="20 % - Accent6 10 8 4" xfId="19944" xr:uid="{00000000-0005-0000-0000-0000614E0000}"/>
    <cellStyle name="20 % - Accent6 10 8 4 2" xfId="47856" xr:uid="{00000000-0005-0000-0000-0000624E0000}"/>
    <cellStyle name="20 % - Accent6 10 8 5" xfId="35346" xr:uid="{00000000-0005-0000-0000-0000634E0000}"/>
    <cellStyle name="20 % - Accent6 10 9" xfId="7972" xr:uid="{00000000-0005-0000-0000-0000644E0000}"/>
    <cellStyle name="20 % - Accent6 10 9 2" xfId="13088" xr:uid="{00000000-0005-0000-0000-0000654E0000}"/>
    <cellStyle name="20 % - Accent6 10 9 2 2" xfId="23320" xr:uid="{00000000-0005-0000-0000-0000664E0000}"/>
    <cellStyle name="20 % - Accent6 10 9 2 2 2" xfId="51232" xr:uid="{00000000-0005-0000-0000-0000674E0000}"/>
    <cellStyle name="20 % - Accent6 10 9 2 3" xfId="41000" xr:uid="{00000000-0005-0000-0000-0000684E0000}"/>
    <cellStyle name="20 % - Accent6 10 9 3" xfId="18204" xr:uid="{00000000-0005-0000-0000-0000694E0000}"/>
    <cellStyle name="20 % - Accent6 10 9 3 2" xfId="46116" xr:uid="{00000000-0005-0000-0000-00006A4E0000}"/>
    <cellStyle name="20 % - Accent6 10 9 4" xfId="35884" xr:uid="{00000000-0005-0000-0000-00006B4E0000}"/>
    <cellStyle name="20 % - Accent6 11" xfId="355" xr:uid="{00000000-0005-0000-0000-00006C4E0000}"/>
    <cellStyle name="20 % - Accent6 11 10" xfId="18002" xr:uid="{00000000-0005-0000-0000-00006D4E0000}"/>
    <cellStyle name="20 % - Accent6 11 10 2" xfId="45914" xr:uid="{00000000-0005-0000-0000-00006E4E0000}"/>
    <cellStyle name="20 % - Accent6 11 11" xfId="28276" xr:uid="{00000000-0005-0000-0000-00006F4E0000}"/>
    <cellStyle name="20 % - Accent6 11 2" xfId="1685" xr:uid="{00000000-0005-0000-0000-0000704E0000}"/>
    <cellStyle name="20 % - Accent6 11 2 2" xfId="5241" xr:uid="{00000000-0005-0000-0000-0000714E0000}"/>
    <cellStyle name="20 % - Accent6 11 2 2 2" xfId="14830" xr:uid="{00000000-0005-0000-0000-0000724E0000}"/>
    <cellStyle name="20 % - Accent6 11 2 2 2 2" xfId="25062" xr:uid="{00000000-0005-0000-0000-0000734E0000}"/>
    <cellStyle name="20 % - Accent6 11 2 2 2 2 2" xfId="52974" xr:uid="{00000000-0005-0000-0000-0000744E0000}"/>
    <cellStyle name="20 % - Accent6 11 2 2 2 3" xfId="42742" xr:uid="{00000000-0005-0000-0000-0000754E0000}"/>
    <cellStyle name="20 % - Accent6 11 2 2 3" xfId="9714" xr:uid="{00000000-0005-0000-0000-0000764E0000}"/>
    <cellStyle name="20 % - Accent6 11 2 2 3 2" xfId="37626" xr:uid="{00000000-0005-0000-0000-0000774E0000}"/>
    <cellStyle name="20 % - Accent6 11 2 2 4" xfId="19946" xr:uid="{00000000-0005-0000-0000-0000784E0000}"/>
    <cellStyle name="20 % - Accent6 11 2 2 4 2" xfId="47858" xr:uid="{00000000-0005-0000-0000-0000794E0000}"/>
    <cellStyle name="20 % - Accent6 11 2 2 5" xfId="33162" xr:uid="{00000000-0005-0000-0000-00007A4E0000}"/>
    <cellStyle name="20 % - Accent6 11 2 3" xfId="14829" xr:uid="{00000000-0005-0000-0000-00007B4E0000}"/>
    <cellStyle name="20 % - Accent6 11 2 3 2" xfId="25061" xr:uid="{00000000-0005-0000-0000-00007C4E0000}"/>
    <cellStyle name="20 % - Accent6 11 2 3 2 2" xfId="52973" xr:uid="{00000000-0005-0000-0000-00007D4E0000}"/>
    <cellStyle name="20 % - Accent6 11 2 3 3" xfId="42741" xr:uid="{00000000-0005-0000-0000-00007E4E0000}"/>
    <cellStyle name="20 % - Accent6 11 2 4" xfId="9713" xr:uid="{00000000-0005-0000-0000-00007F4E0000}"/>
    <cellStyle name="20 % - Accent6 11 2 4 2" xfId="37625" xr:uid="{00000000-0005-0000-0000-0000804E0000}"/>
    <cellStyle name="20 % - Accent6 11 2 5" xfId="19945" xr:uid="{00000000-0005-0000-0000-0000814E0000}"/>
    <cellStyle name="20 % - Accent6 11 2 5 2" xfId="47857" xr:uid="{00000000-0005-0000-0000-0000824E0000}"/>
    <cellStyle name="20 % - Accent6 11 2 6" xfId="29606" xr:uid="{00000000-0005-0000-0000-0000834E0000}"/>
    <cellStyle name="20 % - Accent6 11 3" xfId="2091" xr:uid="{00000000-0005-0000-0000-0000844E0000}"/>
    <cellStyle name="20 % - Accent6 11 3 2" xfId="5647" xr:uid="{00000000-0005-0000-0000-0000854E0000}"/>
    <cellStyle name="20 % - Accent6 11 3 2 2" xfId="14832" xr:uid="{00000000-0005-0000-0000-0000864E0000}"/>
    <cellStyle name="20 % - Accent6 11 3 2 2 2" xfId="25064" xr:uid="{00000000-0005-0000-0000-0000874E0000}"/>
    <cellStyle name="20 % - Accent6 11 3 2 2 2 2" xfId="52976" xr:uid="{00000000-0005-0000-0000-0000884E0000}"/>
    <cellStyle name="20 % - Accent6 11 3 2 2 3" xfId="42744" xr:uid="{00000000-0005-0000-0000-0000894E0000}"/>
    <cellStyle name="20 % - Accent6 11 3 2 3" xfId="9716" xr:uid="{00000000-0005-0000-0000-00008A4E0000}"/>
    <cellStyle name="20 % - Accent6 11 3 2 3 2" xfId="37628" xr:uid="{00000000-0005-0000-0000-00008B4E0000}"/>
    <cellStyle name="20 % - Accent6 11 3 2 4" xfId="19948" xr:uid="{00000000-0005-0000-0000-00008C4E0000}"/>
    <cellStyle name="20 % - Accent6 11 3 2 4 2" xfId="47860" xr:uid="{00000000-0005-0000-0000-00008D4E0000}"/>
    <cellStyle name="20 % - Accent6 11 3 2 5" xfId="33568" xr:uid="{00000000-0005-0000-0000-00008E4E0000}"/>
    <cellStyle name="20 % - Accent6 11 3 3" xfId="14831" xr:uid="{00000000-0005-0000-0000-00008F4E0000}"/>
    <cellStyle name="20 % - Accent6 11 3 3 2" xfId="25063" xr:uid="{00000000-0005-0000-0000-0000904E0000}"/>
    <cellStyle name="20 % - Accent6 11 3 3 2 2" xfId="52975" xr:uid="{00000000-0005-0000-0000-0000914E0000}"/>
    <cellStyle name="20 % - Accent6 11 3 3 3" xfId="42743" xr:uid="{00000000-0005-0000-0000-0000924E0000}"/>
    <cellStyle name="20 % - Accent6 11 3 4" xfId="9715" xr:uid="{00000000-0005-0000-0000-0000934E0000}"/>
    <cellStyle name="20 % - Accent6 11 3 4 2" xfId="37627" xr:uid="{00000000-0005-0000-0000-0000944E0000}"/>
    <cellStyle name="20 % - Accent6 11 3 5" xfId="19947" xr:uid="{00000000-0005-0000-0000-0000954E0000}"/>
    <cellStyle name="20 % - Accent6 11 3 5 2" xfId="47859" xr:uid="{00000000-0005-0000-0000-0000964E0000}"/>
    <cellStyle name="20 % - Accent6 11 3 6" xfId="30012" xr:uid="{00000000-0005-0000-0000-0000974E0000}"/>
    <cellStyle name="20 % - Accent6 11 4" xfId="2497" xr:uid="{00000000-0005-0000-0000-0000984E0000}"/>
    <cellStyle name="20 % - Accent6 11 4 2" xfId="6053" xr:uid="{00000000-0005-0000-0000-0000994E0000}"/>
    <cellStyle name="20 % - Accent6 11 4 2 2" xfId="14834" xr:uid="{00000000-0005-0000-0000-00009A4E0000}"/>
    <cellStyle name="20 % - Accent6 11 4 2 2 2" xfId="25066" xr:uid="{00000000-0005-0000-0000-00009B4E0000}"/>
    <cellStyle name="20 % - Accent6 11 4 2 2 2 2" xfId="52978" xr:uid="{00000000-0005-0000-0000-00009C4E0000}"/>
    <cellStyle name="20 % - Accent6 11 4 2 2 3" xfId="42746" xr:uid="{00000000-0005-0000-0000-00009D4E0000}"/>
    <cellStyle name="20 % - Accent6 11 4 2 3" xfId="9718" xr:uid="{00000000-0005-0000-0000-00009E4E0000}"/>
    <cellStyle name="20 % - Accent6 11 4 2 3 2" xfId="37630" xr:uid="{00000000-0005-0000-0000-00009F4E0000}"/>
    <cellStyle name="20 % - Accent6 11 4 2 4" xfId="19950" xr:uid="{00000000-0005-0000-0000-0000A04E0000}"/>
    <cellStyle name="20 % - Accent6 11 4 2 4 2" xfId="47862" xr:uid="{00000000-0005-0000-0000-0000A14E0000}"/>
    <cellStyle name="20 % - Accent6 11 4 2 5" xfId="33974" xr:uid="{00000000-0005-0000-0000-0000A24E0000}"/>
    <cellStyle name="20 % - Accent6 11 4 3" xfId="14833" xr:uid="{00000000-0005-0000-0000-0000A34E0000}"/>
    <cellStyle name="20 % - Accent6 11 4 3 2" xfId="25065" xr:uid="{00000000-0005-0000-0000-0000A44E0000}"/>
    <cellStyle name="20 % - Accent6 11 4 3 2 2" xfId="52977" xr:uid="{00000000-0005-0000-0000-0000A54E0000}"/>
    <cellStyle name="20 % - Accent6 11 4 3 3" xfId="42745" xr:uid="{00000000-0005-0000-0000-0000A64E0000}"/>
    <cellStyle name="20 % - Accent6 11 4 4" xfId="9717" xr:uid="{00000000-0005-0000-0000-0000A74E0000}"/>
    <cellStyle name="20 % - Accent6 11 4 4 2" xfId="37629" xr:uid="{00000000-0005-0000-0000-0000A84E0000}"/>
    <cellStyle name="20 % - Accent6 11 4 5" xfId="19949" xr:uid="{00000000-0005-0000-0000-0000A94E0000}"/>
    <cellStyle name="20 % - Accent6 11 4 5 2" xfId="47861" xr:uid="{00000000-0005-0000-0000-0000AA4E0000}"/>
    <cellStyle name="20 % - Accent6 11 4 6" xfId="30418" xr:uid="{00000000-0005-0000-0000-0000AB4E0000}"/>
    <cellStyle name="20 % - Accent6 11 5" xfId="3197" xr:uid="{00000000-0005-0000-0000-0000AC4E0000}"/>
    <cellStyle name="20 % - Accent6 11 5 2" xfId="6753" xr:uid="{00000000-0005-0000-0000-0000AD4E0000}"/>
    <cellStyle name="20 % - Accent6 11 5 2 2" xfId="14835" xr:uid="{00000000-0005-0000-0000-0000AE4E0000}"/>
    <cellStyle name="20 % - Accent6 11 5 2 2 2" xfId="42747" xr:uid="{00000000-0005-0000-0000-0000AF4E0000}"/>
    <cellStyle name="20 % - Accent6 11 5 2 3" xfId="25067" xr:uid="{00000000-0005-0000-0000-0000B04E0000}"/>
    <cellStyle name="20 % - Accent6 11 5 2 3 2" xfId="52979" xr:uid="{00000000-0005-0000-0000-0000B14E0000}"/>
    <cellStyle name="20 % - Accent6 11 5 2 4" xfId="34674" xr:uid="{00000000-0005-0000-0000-0000B24E0000}"/>
    <cellStyle name="20 % - Accent6 11 5 3" xfId="9719" xr:uid="{00000000-0005-0000-0000-0000B34E0000}"/>
    <cellStyle name="20 % - Accent6 11 5 3 2" xfId="37631" xr:uid="{00000000-0005-0000-0000-0000B44E0000}"/>
    <cellStyle name="20 % - Accent6 11 5 4" xfId="19951" xr:uid="{00000000-0005-0000-0000-0000B54E0000}"/>
    <cellStyle name="20 % - Accent6 11 5 4 2" xfId="47863" xr:uid="{00000000-0005-0000-0000-0000B64E0000}"/>
    <cellStyle name="20 % - Accent6 11 5 5" xfId="31118" xr:uid="{00000000-0005-0000-0000-0000B74E0000}"/>
    <cellStyle name="20 % - Accent6 11 6" xfId="1139" xr:uid="{00000000-0005-0000-0000-0000B84E0000}"/>
    <cellStyle name="20 % - Accent6 11 6 2" xfId="4695" xr:uid="{00000000-0005-0000-0000-0000B94E0000}"/>
    <cellStyle name="20 % - Accent6 11 6 2 2" xfId="14836" xr:uid="{00000000-0005-0000-0000-0000BA4E0000}"/>
    <cellStyle name="20 % - Accent6 11 6 2 2 2" xfId="42748" xr:uid="{00000000-0005-0000-0000-0000BB4E0000}"/>
    <cellStyle name="20 % - Accent6 11 6 2 3" xfId="25068" xr:uid="{00000000-0005-0000-0000-0000BC4E0000}"/>
    <cellStyle name="20 % - Accent6 11 6 2 3 2" xfId="52980" xr:uid="{00000000-0005-0000-0000-0000BD4E0000}"/>
    <cellStyle name="20 % - Accent6 11 6 2 4" xfId="32616" xr:uid="{00000000-0005-0000-0000-0000BE4E0000}"/>
    <cellStyle name="20 % - Accent6 11 6 3" xfId="9720" xr:uid="{00000000-0005-0000-0000-0000BF4E0000}"/>
    <cellStyle name="20 % - Accent6 11 6 3 2" xfId="37632" xr:uid="{00000000-0005-0000-0000-0000C04E0000}"/>
    <cellStyle name="20 % - Accent6 11 6 4" xfId="19952" xr:uid="{00000000-0005-0000-0000-0000C14E0000}"/>
    <cellStyle name="20 % - Accent6 11 6 4 2" xfId="47864" xr:uid="{00000000-0005-0000-0000-0000C24E0000}"/>
    <cellStyle name="20 % - Accent6 11 6 5" xfId="29060" xr:uid="{00000000-0005-0000-0000-0000C34E0000}"/>
    <cellStyle name="20 % - Accent6 11 7" xfId="3911" xr:uid="{00000000-0005-0000-0000-0000C44E0000}"/>
    <cellStyle name="20 % - Accent6 11 7 2" xfId="13089" xr:uid="{00000000-0005-0000-0000-0000C54E0000}"/>
    <cellStyle name="20 % - Accent6 11 7 2 2" xfId="23321" xr:uid="{00000000-0005-0000-0000-0000C64E0000}"/>
    <cellStyle name="20 % - Accent6 11 7 2 2 2" xfId="51233" xr:uid="{00000000-0005-0000-0000-0000C74E0000}"/>
    <cellStyle name="20 % - Accent6 11 7 2 3" xfId="41001" xr:uid="{00000000-0005-0000-0000-0000C84E0000}"/>
    <cellStyle name="20 % - Accent6 11 7 3" xfId="7973" xr:uid="{00000000-0005-0000-0000-0000C94E0000}"/>
    <cellStyle name="20 % - Accent6 11 7 3 2" xfId="35885" xr:uid="{00000000-0005-0000-0000-0000CA4E0000}"/>
    <cellStyle name="20 % - Accent6 11 7 4" xfId="18205" xr:uid="{00000000-0005-0000-0000-0000CB4E0000}"/>
    <cellStyle name="20 % - Accent6 11 7 4 2" xfId="46117" xr:uid="{00000000-0005-0000-0000-0000CC4E0000}"/>
    <cellStyle name="20 % - Accent6 11 7 5" xfId="31832" xr:uid="{00000000-0005-0000-0000-0000CD4E0000}"/>
    <cellStyle name="20 % - Accent6 11 8" xfId="7439" xr:uid="{00000000-0005-0000-0000-0000CE4E0000}"/>
    <cellStyle name="20 % - Accent6 11 8 2" xfId="12886" xr:uid="{00000000-0005-0000-0000-0000CF4E0000}"/>
    <cellStyle name="20 % - Accent6 11 8 2 2" xfId="40798" xr:uid="{00000000-0005-0000-0000-0000D04E0000}"/>
    <cellStyle name="20 % - Accent6 11 8 3" xfId="23118" xr:uid="{00000000-0005-0000-0000-0000D14E0000}"/>
    <cellStyle name="20 % - Accent6 11 8 3 2" xfId="51030" xr:uid="{00000000-0005-0000-0000-0000D24E0000}"/>
    <cellStyle name="20 % - Accent6 11 8 4" xfId="35360" xr:uid="{00000000-0005-0000-0000-0000D34E0000}"/>
    <cellStyle name="20 % - Accent6 11 9" xfId="7765" xr:uid="{00000000-0005-0000-0000-0000D44E0000}"/>
    <cellStyle name="20 % - Accent6 11 9 2" xfId="35682" xr:uid="{00000000-0005-0000-0000-0000D54E0000}"/>
    <cellStyle name="20 % - Accent6 12" xfId="369" xr:uid="{00000000-0005-0000-0000-0000D64E0000}"/>
    <cellStyle name="20 % - Accent6 12 10" xfId="18016" xr:uid="{00000000-0005-0000-0000-0000D74E0000}"/>
    <cellStyle name="20 % - Accent6 12 10 2" xfId="45928" xr:uid="{00000000-0005-0000-0000-0000D84E0000}"/>
    <cellStyle name="20 % - Accent6 12 11" xfId="28290" xr:uid="{00000000-0005-0000-0000-0000D94E0000}"/>
    <cellStyle name="20 % - Accent6 12 2" xfId="1699" xr:uid="{00000000-0005-0000-0000-0000DA4E0000}"/>
    <cellStyle name="20 % - Accent6 12 2 2" xfId="5255" xr:uid="{00000000-0005-0000-0000-0000DB4E0000}"/>
    <cellStyle name="20 % - Accent6 12 2 2 2" xfId="14838" xr:uid="{00000000-0005-0000-0000-0000DC4E0000}"/>
    <cellStyle name="20 % - Accent6 12 2 2 2 2" xfId="25070" xr:uid="{00000000-0005-0000-0000-0000DD4E0000}"/>
    <cellStyle name="20 % - Accent6 12 2 2 2 2 2" xfId="52982" xr:uid="{00000000-0005-0000-0000-0000DE4E0000}"/>
    <cellStyle name="20 % - Accent6 12 2 2 2 3" xfId="42750" xr:uid="{00000000-0005-0000-0000-0000DF4E0000}"/>
    <cellStyle name="20 % - Accent6 12 2 2 3" xfId="9722" xr:uid="{00000000-0005-0000-0000-0000E04E0000}"/>
    <cellStyle name="20 % - Accent6 12 2 2 3 2" xfId="37634" xr:uid="{00000000-0005-0000-0000-0000E14E0000}"/>
    <cellStyle name="20 % - Accent6 12 2 2 4" xfId="19954" xr:uid="{00000000-0005-0000-0000-0000E24E0000}"/>
    <cellStyle name="20 % - Accent6 12 2 2 4 2" xfId="47866" xr:uid="{00000000-0005-0000-0000-0000E34E0000}"/>
    <cellStyle name="20 % - Accent6 12 2 2 5" xfId="33176" xr:uid="{00000000-0005-0000-0000-0000E44E0000}"/>
    <cellStyle name="20 % - Accent6 12 2 3" xfId="14837" xr:uid="{00000000-0005-0000-0000-0000E54E0000}"/>
    <cellStyle name="20 % - Accent6 12 2 3 2" xfId="25069" xr:uid="{00000000-0005-0000-0000-0000E64E0000}"/>
    <cellStyle name="20 % - Accent6 12 2 3 2 2" xfId="52981" xr:uid="{00000000-0005-0000-0000-0000E74E0000}"/>
    <cellStyle name="20 % - Accent6 12 2 3 3" xfId="42749" xr:uid="{00000000-0005-0000-0000-0000E84E0000}"/>
    <cellStyle name="20 % - Accent6 12 2 4" xfId="9721" xr:uid="{00000000-0005-0000-0000-0000E94E0000}"/>
    <cellStyle name="20 % - Accent6 12 2 4 2" xfId="37633" xr:uid="{00000000-0005-0000-0000-0000EA4E0000}"/>
    <cellStyle name="20 % - Accent6 12 2 5" xfId="19953" xr:uid="{00000000-0005-0000-0000-0000EB4E0000}"/>
    <cellStyle name="20 % - Accent6 12 2 5 2" xfId="47865" xr:uid="{00000000-0005-0000-0000-0000EC4E0000}"/>
    <cellStyle name="20 % - Accent6 12 2 6" xfId="29620" xr:uid="{00000000-0005-0000-0000-0000ED4E0000}"/>
    <cellStyle name="20 % - Accent6 12 3" xfId="2105" xr:uid="{00000000-0005-0000-0000-0000EE4E0000}"/>
    <cellStyle name="20 % - Accent6 12 3 2" xfId="5661" xr:uid="{00000000-0005-0000-0000-0000EF4E0000}"/>
    <cellStyle name="20 % - Accent6 12 3 2 2" xfId="14839" xr:uid="{00000000-0005-0000-0000-0000F04E0000}"/>
    <cellStyle name="20 % - Accent6 12 3 2 2 2" xfId="42751" xr:uid="{00000000-0005-0000-0000-0000F14E0000}"/>
    <cellStyle name="20 % - Accent6 12 3 2 3" xfId="25071" xr:uid="{00000000-0005-0000-0000-0000F24E0000}"/>
    <cellStyle name="20 % - Accent6 12 3 2 3 2" xfId="52983" xr:uid="{00000000-0005-0000-0000-0000F34E0000}"/>
    <cellStyle name="20 % - Accent6 12 3 2 4" xfId="33582" xr:uid="{00000000-0005-0000-0000-0000F44E0000}"/>
    <cellStyle name="20 % - Accent6 12 3 3" xfId="9723" xr:uid="{00000000-0005-0000-0000-0000F54E0000}"/>
    <cellStyle name="20 % - Accent6 12 3 3 2" xfId="37635" xr:uid="{00000000-0005-0000-0000-0000F64E0000}"/>
    <cellStyle name="20 % - Accent6 12 3 4" xfId="19955" xr:uid="{00000000-0005-0000-0000-0000F74E0000}"/>
    <cellStyle name="20 % - Accent6 12 3 4 2" xfId="47867" xr:uid="{00000000-0005-0000-0000-0000F84E0000}"/>
    <cellStyle name="20 % - Accent6 12 3 5" xfId="30026" xr:uid="{00000000-0005-0000-0000-0000F94E0000}"/>
    <cellStyle name="20 % - Accent6 12 4" xfId="2511" xr:uid="{00000000-0005-0000-0000-0000FA4E0000}"/>
    <cellStyle name="20 % - Accent6 12 4 2" xfId="6067" xr:uid="{00000000-0005-0000-0000-0000FB4E0000}"/>
    <cellStyle name="20 % - Accent6 12 4 2 2" xfId="14840" xr:uid="{00000000-0005-0000-0000-0000FC4E0000}"/>
    <cellStyle name="20 % - Accent6 12 4 2 2 2" xfId="42752" xr:uid="{00000000-0005-0000-0000-0000FD4E0000}"/>
    <cellStyle name="20 % - Accent6 12 4 2 3" xfId="25072" xr:uid="{00000000-0005-0000-0000-0000FE4E0000}"/>
    <cellStyle name="20 % - Accent6 12 4 2 3 2" xfId="52984" xr:uid="{00000000-0005-0000-0000-0000FF4E0000}"/>
    <cellStyle name="20 % - Accent6 12 4 2 4" xfId="33988" xr:uid="{00000000-0005-0000-0000-0000004F0000}"/>
    <cellStyle name="20 % - Accent6 12 4 3" xfId="9724" xr:uid="{00000000-0005-0000-0000-0000014F0000}"/>
    <cellStyle name="20 % - Accent6 12 4 3 2" xfId="37636" xr:uid="{00000000-0005-0000-0000-0000024F0000}"/>
    <cellStyle name="20 % - Accent6 12 4 4" xfId="19956" xr:uid="{00000000-0005-0000-0000-0000034F0000}"/>
    <cellStyle name="20 % - Accent6 12 4 4 2" xfId="47868" xr:uid="{00000000-0005-0000-0000-0000044F0000}"/>
    <cellStyle name="20 % - Accent6 12 4 5" xfId="30432" xr:uid="{00000000-0005-0000-0000-0000054F0000}"/>
    <cellStyle name="20 % - Accent6 12 5" xfId="3211" xr:uid="{00000000-0005-0000-0000-0000064F0000}"/>
    <cellStyle name="20 % - Accent6 12 5 2" xfId="6767" xr:uid="{00000000-0005-0000-0000-0000074F0000}"/>
    <cellStyle name="20 % - Accent6 12 5 2 2" xfId="13090" xr:uid="{00000000-0005-0000-0000-0000084F0000}"/>
    <cellStyle name="20 % - Accent6 12 5 2 2 2" xfId="41002" xr:uid="{00000000-0005-0000-0000-0000094F0000}"/>
    <cellStyle name="20 % - Accent6 12 5 2 3" xfId="23322" xr:uid="{00000000-0005-0000-0000-00000A4F0000}"/>
    <cellStyle name="20 % - Accent6 12 5 2 3 2" xfId="51234" xr:uid="{00000000-0005-0000-0000-00000B4F0000}"/>
    <cellStyle name="20 % - Accent6 12 5 2 4" xfId="34688" xr:uid="{00000000-0005-0000-0000-00000C4F0000}"/>
    <cellStyle name="20 % - Accent6 12 5 3" xfId="7974" xr:uid="{00000000-0005-0000-0000-00000D4F0000}"/>
    <cellStyle name="20 % - Accent6 12 5 3 2" xfId="35886" xr:uid="{00000000-0005-0000-0000-00000E4F0000}"/>
    <cellStyle name="20 % - Accent6 12 5 4" xfId="18206" xr:uid="{00000000-0005-0000-0000-00000F4F0000}"/>
    <cellStyle name="20 % - Accent6 12 5 4 2" xfId="46118" xr:uid="{00000000-0005-0000-0000-0000104F0000}"/>
    <cellStyle name="20 % - Accent6 12 5 5" xfId="31132" xr:uid="{00000000-0005-0000-0000-0000114F0000}"/>
    <cellStyle name="20 % - Accent6 12 6" xfId="1153" xr:uid="{00000000-0005-0000-0000-0000124F0000}"/>
    <cellStyle name="20 % - Accent6 12 6 2" xfId="4709" xr:uid="{00000000-0005-0000-0000-0000134F0000}"/>
    <cellStyle name="20 % - Accent6 12 6 2 2" xfId="32630" xr:uid="{00000000-0005-0000-0000-0000144F0000}"/>
    <cellStyle name="20 % - Accent6 12 6 3" xfId="12900" xr:uid="{00000000-0005-0000-0000-0000154F0000}"/>
    <cellStyle name="20 % - Accent6 12 6 3 2" xfId="40812" xr:uid="{00000000-0005-0000-0000-0000164F0000}"/>
    <cellStyle name="20 % - Accent6 12 6 4" xfId="23132" xr:uid="{00000000-0005-0000-0000-0000174F0000}"/>
    <cellStyle name="20 % - Accent6 12 6 4 2" xfId="51044" xr:uid="{00000000-0005-0000-0000-0000184F0000}"/>
    <cellStyle name="20 % - Accent6 12 6 5" xfId="29074" xr:uid="{00000000-0005-0000-0000-0000194F0000}"/>
    <cellStyle name="20 % - Accent6 12 7" xfId="3925" xr:uid="{00000000-0005-0000-0000-00001A4F0000}"/>
    <cellStyle name="20 % - Accent6 12 7 2" xfId="31846" xr:uid="{00000000-0005-0000-0000-00001B4F0000}"/>
    <cellStyle name="20 % - Accent6 12 8" xfId="7453" xr:uid="{00000000-0005-0000-0000-00001C4F0000}"/>
    <cellStyle name="20 % - Accent6 12 8 2" xfId="35374" xr:uid="{00000000-0005-0000-0000-00001D4F0000}"/>
    <cellStyle name="20 % - Accent6 12 9" xfId="7779" xr:uid="{00000000-0005-0000-0000-00001E4F0000}"/>
    <cellStyle name="20 % - Accent6 12 9 2" xfId="35696" xr:uid="{00000000-0005-0000-0000-00001F4F0000}"/>
    <cellStyle name="20 % - Accent6 13" xfId="383" xr:uid="{00000000-0005-0000-0000-0000204F0000}"/>
    <cellStyle name="20 % - Accent6 13 10" xfId="28304" xr:uid="{00000000-0005-0000-0000-0000214F0000}"/>
    <cellStyle name="20 % - Accent6 13 2" xfId="1713" xr:uid="{00000000-0005-0000-0000-0000224F0000}"/>
    <cellStyle name="20 % - Accent6 13 2 2" xfId="5269" xr:uid="{00000000-0005-0000-0000-0000234F0000}"/>
    <cellStyle name="20 % - Accent6 13 2 2 2" xfId="14842" xr:uid="{00000000-0005-0000-0000-0000244F0000}"/>
    <cellStyle name="20 % - Accent6 13 2 2 2 2" xfId="42754" xr:uid="{00000000-0005-0000-0000-0000254F0000}"/>
    <cellStyle name="20 % - Accent6 13 2 2 3" xfId="25074" xr:uid="{00000000-0005-0000-0000-0000264F0000}"/>
    <cellStyle name="20 % - Accent6 13 2 2 3 2" xfId="52986" xr:uid="{00000000-0005-0000-0000-0000274F0000}"/>
    <cellStyle name="20 % - Accent6 13 2 2 4" xfId="33190" xr:uid="{00000000-0005-0000-0000-0000284F0000}"/>
    <cellStyle name="20 % - Accent6 13 2 3" xfId="9726" xr:uid="{00000000-0005-0000-0000-0000294F0000}"/>
    <cellStyle name="20 % - Accent6 13 2 3 2" xfId="37638" xr:uid="{00000000-0005-0000-0000-00002A4F0000}"/>
    <cellStyle name="20 % - Accent6 13 2 4" xfId="19958" xr:uid="{00000000-0005-0000-0000-00002B4F0000}"/>
    <cellStyle name="20 % - Accent6 13 2 4 2" xfId="47870" xr:uid="{00000000-0005-0000-0000-00002C4F0000}"/>
    <cellStyle name="20 % - Accent6 13 2 5" xfId="29634" xr:uid="{00000000-0005-0000-0000-00002D4F0000}"/>
    <cellStyle name="20 % - Accent6 13 3" xfId="2119" xr:uid="{00000000-0005-0000-0000-00002E4F0000}"/>
    <cellStyle name="20 % - Accent6 13 3 2" xfId="5675" xr:uid="{00000000-0005-0000-0000-00002F4F0000}"/>
    <cellStyle name="20 % - Accent6 13 3 2 2" xfId="14841" xr:uid="{00000000-0005-0000-0000-0000304F0000}"/>
    <cellStyle name="20 % - Accent6 13 3 2 2 2" xfId="42753" xr:uid="{00000000-0005-0000-0000-0000314F0000}"/>
    <cellStyle name="20 % - Accent6 13 3 2 3" xfId="25073" xr:uid="{00000000-0005-0000-0000-0000324F0000}"/>
    <cellStyle name="20 % - Accent6 13 3 2 3 2" xfId="52985" xr:uid="{00000000-0005-0000-0000-0000334F0000}"/>
    <cellStyle name="20 % - Accent6 13 3 2 4" xfId="33596" xr:uid="{00000000-0005-0000-0000-0000344F0000}"/>
    <cellStyle name="20 % - Accent6 13 3 3" xfId="9725" xr:uid="{00000000-0005-0000-0000-0000354F0000}"/>
    <cellStyle name="20 % - Accent6 13 3 3 2" xfId="37637" xr:uid="{00000000-0005-0000-0000-0000364F0000}"/>
    <cellStyle name="20 % - Accent6 13 3 4" xfId="19957" xr:uid="{00000000-0005-0000-0000-0000374F0000}"/>
    <cellStyle name="20 % - Accent6 13 3 4 2" xfId="47869" xr:uid="{00000000-0005-0000-0000-0000384F0000}"/>
    <cellStyle name="20 % - Accent6 13 3 5" xfId="30040" xr:uid="{00000000-0005-0000-0000-0000394F0000}"/>
    <cellStyle name="20 % - Accent6 13 4" xfId="2525" xr:uid="{00000000-0005-0000-0000-00003A4F0000}"/>
    <cellStyle name="20 % - Accent6 13 4 2" xfId="6081" xr:uid="{00000000-0005-0000-0000-00003B4F0000}"/>
    <cellStyle name="20 % - Accent6 13 4 2 2" xfId="34002" xr:uid="{00000000-0005-0000-0000-00003C4F0000}"/>
    <cellStyle name="20 % - Accent6 13 4 3" xfId="12914" xr:uid="{00000000-0005-0000-0000-00003D4F0000}"/>
    <cellStyle name="20 % - Accent6 13 4 3 2" xfId="40826" xr:uid="{00000000-0005-0000-0000-00003E4F0000}"/>
    <cellStyle name="20 % - Accent6 13 4 4" xfId="23146" xr:uid="{00000000-0005-0000-0000-00003F4F0000}"/>
    <cellStyle name="20 % - Accent6 13 4 4 2" xfId="51058" xr:uid="{00000000-0005-0000-0000-0000404F0000}"/>
    <cellStyle name="20 % - Accent6 13 4 5" xfId="30446" xr:uid="{00000000-0005-0000-0000-0000414F0000}"/>
    <cellStyle name="20 % - Accent6 13 5" xfId="3225" xr:uid="{00000000-0005-0000-0000-0000424F0000}"/>
    <cellStyle name="20 % - Accent6 13 5 2" xfId="6781" xr:uid="{00000000-0005-0000-0000-0000434F0000}"/>
    <cellStyle name="20 % - Accent6 13 5 2 2" xfId="34702" xr:uid="{00000000-0005-0000-0000-0000444F0000}"/>
    <cellStyle name="20 % - Accent6 13 5 3" xfId="31146" xr:uid="{00000000-0005-0000-0000-0000454F0000}"/>
    <cellStyle name="20 % - Accent6 13 6" xfId="1167" xr:uid="{00000000-0005-0000-0000-0000464F0000}"/>
    <cellStyle name="20 % - Accent6 13 6 2" xfId="4723" xr:uid="{00000000-0005-0000-0000-0000474F0000}"/>
    <cellStyle name="20 % - Accent6 13 6 2 2" xfId="32644" xr:uid="{00000000-0005-0000-0000-0000484F0000}"/>
    <cellStyle name="20 % - Accent6 13 6 3" xfId="29088" xr:uid="{00000000-0005-0000-0000-0000494F0000}"/>
    <cellStyle name="20 % - Accent6 13 7" xfId="3939" xr:uid="{00000000-0005-0000-0000-00004A4F0000}"/>
    <cellStyle name="20 % - Accent6 13 7 2" xfId="31860" xr:uid="{00000000-0005-0000-0000-00004B4F0000}"/>
    <cellStyle name="20 % - Accent6 13 8" xfId="7793" xr:uid="{00000000-0005-0000-0000-00004C4F0000}"/>
    <cellStyle name="20 % - Accent6 13 8 2" xfId="35710" xr:uid="{00000000-0005-0000-0000-00004D4F0000}"/>
    <cellStyle name="20 % - Accent6 13 9" xfId="18030" xr:uid="{00000000-0005-0000-0000-00004E4F0000}"/>
    <cellStyle name="20 % - Accent6 13 9 2" xfId="45942" xr:uid="{00000000-0005-0000-0000-00004F4F0000}"/>
    <cellStyle name="20 % - Accent6 14" xfId="397" xr:uid="{00000000-0005-0000-0000-0000504F0000}"/>
    <cellStyle name="20 % - Accent6 14 10" xfId="28318" xr:uid="{00000000-0005-0000-0000-0000514F0000}"/>
    <cellStyle name="20 % - Accent6 14 2" xfId="1727" xr:uid="{00000000-0005-0000-0000-0000524F0000}"/>
    <cellStyle name="20 % - Accent6 14 2 2" xfId="5283" xr:uid="{00000000-0005-0000-0000-0000534F0000}"/>
    <cellStyle name="20 % - Accent6 14 2 2 2" xfId="14844" xr:uid="{00000000-0005-0000-0000-0000544F0000}"/>
    <cellStyle name="20 % - Accent6 14 2 2 2 2" xfId="42756" xr:uid="{00000000-0005-0000-0000-0000554F0000}"/>
    <cellStyle name="20 % - Accent6 14 2 2 3" xfId="25076" xr:uid="{00000000-0005-0000-0000-0000564F0000}"/>
    <cellStyle name="20 % - Accent6 14 2 2 3 2" xfId="52988" xr:uid="{00000000-0005-0000-0000-0000574F0000}"/>
    <cellStyle name="20 % - Accent6 14 2 2 4" xfId="33204" xr:uid="{00000000-0005-0000-0000-0000584F0000}"/>
    <cellStyle name="20 % - Accent6 14 2 3" xfId="9728" xr:uid="{00000000-0005-0000-0000-0000594F0000}"/>
    <cellStyle name="20 % - Accent6 14 2 3 2" xfId="37640" xr:uid="{00000000-0005-0000-0000-00005A4F0000}"/>
    <cellStyle name="20 % - Accent6 14 2 4" xfId="19960" xr:uid="{00000000-0005-0000-0000-00005B4F0000}"/>
    <cellStyle name="20 % - Accent6 14 2 4 2" xfId="47872" xr:uid="{00000000-0005-0000-0000-00005C4F0000}"/>
    <cellStyle name="20 % - Accent6 14 2 5" xfId="29648" xr:uid="{00000000-0005-0000-0000-00005D4F0000}"/>
    <cellStyle name="20 % - Accent6 14 3" xfId="2133" xr:uid="{00000000-0005-0000-0000-00005E4F0000}"/>
    <cellStyle name="20 % - Accent6 14 3 2" xfId="5689" xr:uid="{00000000-0005-0000-0000-00005F4F0000}"/>
    <cellStyle name="20 % - Accent6 14 3 2 2" xfId="33610" xr:uid="{00000000-0005-0000-0000-0000604F0000}"/>
    <cellStyle name="20 % - Accent6 14 3 3" xfId="14843" xr:uid="{00000000-0005-0000-0000-0000614F0000}"/>
    <cellStyle name="20 % - Accent6 14 3 3 2" xfId="42755" xr:uid="{00000000-0005-0000-0000-0000624F0000}"/>
    <cellStyle name="20 % - Accent6 14 3 4" xfId="25075" xr:uid="{00000000-0005-0000-0000-0000634F0000}"/>
    <cellStyle name="20 % - Accent6 14 3 4 2" xfId="52987" xr:uid="{00000000-0005-0000-0000-0000644F0000}"/>
    <cellStyle name="20 % - Accent6 14 3 5" xfId="30054" xr:uid="{00000000-0005-0000-0000-0000654F0000}"/>
    <cellStyle name="20 % - Accent6 14 4" xfId="2539" xr:uid="{00000000-0005-0000-0000-0000664F0000}"/>
    <cellStyle name="20 % - Accent6 14 4 2" xfId="6095" xr:uid="{00000000-0005-0000-0000-0000674F0000}"/>
    <cellStyle name="20 % - Accent6 14 4 2 2" xfId="34016" xr:uid="{00000000-0005-0000-0000-0000684F0000}"/>
    <cellStyle name="20 % - Accent6 14 4 3" xfId="30460" xr:uid="{00000000-0005-0000-0000-0000694F0000}"/>
    <cellStyle name="20 % - Accent6 14 5" xfId="3239" xr:uid="{00000000-0005-0000-0000-00006A4F0000}"/>
    <cellStyle name="20 % - Accent6 14 5 2" xfId="6795" xr:uid="{00000000-0005-0000-0000-00006B4F0000}"/>
    <cellStyle name="20 % - Accent6 14 5 2 2" xfId="34716" xr:uid="{00000000-0005-0000-0000-00006C4F0000}"/>
    <cellStyle name="20 % - Accent6 14 5 3" xfId="31160" xr:uid="{00000000-0005-0000-0000-00006D4F0000}"/>
    <cellStyle name="20 % - Accent6 14 6" xfId="1181" xr:uid="{00000000-0005-0000-0000-00006E4F0000}"/>
    <cellStyle name="20 % - Accent6 14 6 2" xfId="4737" xr:uid="{00000000-0005-0000-0000-00006F4F0000}"/>
    <cellStyle name="20 % - Accent6 14 6 2 2" xfId="32658" xr:uid="{00000000-0005-0000-0000-0000704F0000}"/>
    <cellStyle name="20 % - Accent6 14 6 3" xfId="29102" xr:uid="{00000000-0005-0000-0000-0000714F0000}"/>
    <cellStyle name="20 % - Accent6 14 7" xfId="3953" xr:uid="{00000000-0005-0000-0000-0000724F0000}"/>
    <cellStyle name="20 % - Accent6 14 7 2" xfId="31874" xr:uid="{00000000-0005-0000-0000-0000734F0000}"/>
    <cellStyle name="20 % - Accent6 14 8" xfId="9727" xr:uid="{00000000-0005-0000-0000-0000744F0000}"/>
    <cellStyle name="20 % - Accent6 14 8 2" xfId="37639" xr:uid="{00000000-0005-0000-0000-0000754F0000}"/>
    <cellStyle name="20 % - Accent6 14 9" xfId="19959" xr:uid="{00000000-0005-0000-0000-0000764F0000}"/>
    <cellStyle name="20 % - Accent6 14 9 2" xfId="47871" xr:uid="{00000000-0005-0000-0000-0000774F0000}"/>
    <cellStyle name="20 % - Accent6 15" xfId="411" xr:uid="{00000000-0005-0000-0000-0000784F0000}"/>
    <cellStyle name="20 % - Accent6 15 10" xfId="28332" xr:uid="{00000000-0005-0000-0000-0000794F0000}"/>
    <cellStyle name="20 % - Accent6 15 2" xfId="1741" xr:uid="{00000000-0005-0000-0000-00007A4F0000}"/>
    <cellStyle name="20 % - Accent6 15 2 2" xfId="5297" xr:uid="{00000000-0005-0000-0000-00007B4F0000}"/>
    <cellStyle name="20 % - Accent6 15 2 2 2" xfId="14846" xr:uid="{00000000-0005-0000-0000-00007C4F0000}"/>
    <cellStyle name="20 % - Accent6 15 2 2 2 2" xfId="42758" xr:uid="{00000000-0005-0000-0000-00007D4F0000}"/>
    <cellStyle name="20 % - Accent6 15 2 2 3" xfId="25078" xr:uid="{00000000-0005-0000-0000-00007E4F0000}"/>
    <cellStyle name="20 % - Accent6 15 2 2 3 2" xfId="52990" xr:uid="{00000000-0005-0000-0000-00007F4F0000}"/>
    <cellStyle name="20 % - Accent6 15 2 2 4" xfId="33218" xr:uid="{00000000-0005-0000-0000-0000804F0000}"/>
    <cellStyle name="20 % - Accent6 15 2 3" xfId="9730" xr:uid="{00000000-0005-0000-0000-0000814F0000}"/>
    <cellStyle name="20 % - Accent6 15 2 3 2" xfId="37642" xr:uid="{00000000-0005-0000-0000-0000824F0000}"/>
    <cellStyle name="20 % - Accent6 15 2 4" xfId="19962" xr:uid="{00000000-0005-0000-0000-0000834F0000}"/>
    <cellStyle name="20 % - Accent6 15 2 4 2" xfId="47874" xr:uid="{00000000-0005-0000-0000-0000844F0000}"/>
    <cellStyle name="20 % - Accent6 15 2 5" xfId="29662" xr:uid="{00000000-0005-0000-0000-0000854F0000}"/>
    <cellStyle name="20 % - Accent6 15 3" xfId="2147" xr:uid="{00000000-0005-0000-0000-0000864F0000}"/>
    <cellStyle name="20 % - Accent6 15 3 2" xfId="5703" xr:uid="{00000000-0005-0000-0000-0000874F0000}"/>
    <cellStyle name="20 % - Accent6 15 3 2 2" xfId="33624" xr:uid="{00000000-0005-0000-0000-0000884F0000}"/>
    <cellStyle name="20 % - Accent6 15 3 3" xfId="14845" xr:uid="{00000000-0005-0000-0000-0000894F0000}"/>
    <cellStyle name="20 % - Accent6 15 3 3 2" xfId="42757" xr:uid="{00000000-0005-0000-0000-00008A4F0000}"/>
    <cellStyle name="20 % - Accent6 15 3 4" xfId="25077" xr:uid="{00000000-0005-0000-0000-00008B4F0000}"/>
    <cellStyle name="20 % - Accent6 15 3 4 2" xfId="52989" xr:uid="{00000000-0005-0000-0000-00008C4F0000}"/>
    <cellStyle name="20 % - Accent6 15 3 5" xfId="30068" xr:uid="{00000000-0005-0000-0000-00008D4F0000}"/>
    <cellStyle name="20 % - Accent6 15 4" xfId="2553" xr:uid="{00000000-0005-0000-0000-00008E4F0000}"/>
    <cellStyle name="20 % - Accent6 15 4 2" xfId="6109" xr:uid="{00000000-0005-0000-0000-00008F4F0000}"/>
    <cellStyle name="20 % - Accent6 15 4 2 2" xfId="34030" xr:uid="{00000000-0005-0000-0000-0000904F0000}"/>
    <cellStyle name="20 % - Accent6 15 4 3" xfId="30474" xr:uid="{00000000-0005-0000-0000-0000914F0000}"/>
    <cellStyle name="20 % - Accent6 15 5" xfId="3253" xr:uid="{00000000-0005-0000-0000-0000924F0000}"/>
    <cellStyle name="20 % - Accent6 15 5 2" xfId="6809" xr:uid="{00000000-0005-0000-0000-0000934F0000}"/>
    <cellStyle name="20 % - Accent6 15 5 2 2" xfId="34730" xr:uid="{00000000-0005-0000-0000-0000944F0000}"/>
    <cellStyle name="20 % - Accent6 15 5 3" xfId="31174" xr:uid="{00000000-0005-0000-0000-0000954F0000}"/>
    <cellStyle name="20 % - Accent6 15 6" xfId="1195" xr:uid="{00000000-0005-0000-0000-0000964F0000}"/>
    <cellStyle name="20 % - Accent6 15 6 2" xfId="4751" xr:uid="{00000000-0005-0000-0000-0000974F0000}"/>
    <cellStyle name="20 % - Accent6 15 6 2 2" xfId="32672" xr:uid="{00000000-0005-0000-0000-0000984F0000}"/>
    <cellStyle name="20 % - Accent6 15 6 3" xfId="29116" xr:uid="{00000000-0005-0000-0000-0000994F0000}"/>
    <cellStyle name="20 % - Accent6 15 7" xfId="3967" xr:uid="{00000000-0005-0000-0000-00009A4F0000}"/>
    <cellStyle name="20 % - Accent6 15 7 2" xfId="31888" xr:uid="{00000000-0005-0000-0000-00009B4F0000}"/>
    <cellStyle name="20 % - Accent6 15 8" xfId="9729" xr:uid="{00000000-0005-0000-0000-00009C4F0000}"/>
    <cellStyle name="20 % - Accent6 15 8 2" xfId="37641" xr:uid="{00000000-0005-0000-0000-00009D4F0000}"/>
    <cellStyle name="20 % - Accent6 15 9" xfId="19961" xr:uid="{00000000-0005-0000-0000-00009E4F0000}"/>
    <cellStyle name="20 % - Accent6 15 9 2" xfId="47873" xr:uid="{00000000-0005-0000-0000-00009F4F0000}"/>
    <cellStyle name="20 % - Accent6 16" xfId="425" xr:uid="{00000000-0005-0000-0000-0000A04F0000}"/>
    <cellStyle name="20 % - Accent6 16 10" xfId="28346" xr:uid="{00000000-0005-0000-0000-0000A14F0000}"/>
    <cellStyle name="20 % - Accent6 16 2" xfId="1755" xr:uid="{00000000-0005-0000-0000-0000A24F0000}"/>
    <cellStyle name="20 % - Accent6 16 2 2" xfId="5311" xr:uid="{00000000-0005-0000-0000-0000A34F0000}"/>
    <cellStyle name="20 % - Accent6 16 2 2 2" xfId="14848" xr:uid="{00000000-0005-0000-0000-0000A44F0000}"/>
    <cellStyle name="20 % - Accent6 16 2 2 2 2" xfId="42760" xr:uid="{00000000-0005-0000-0000-0000A54F0000}"/>
    <cellStyle name="20 % - Accent6 16 2 2 3" xfId="25080" xr:uid="{00000000-0005-0000-0000-0000A64F0000}"/>
    <cellStyle name="20 % - Accent6 16 2 2 3 2" xfId="52992" xr:uid="{00000000-0005-0000-0000-0000A74F0000}"/>
    <cellStyle name="20 % - Accent6 16 2 2 4" xfId="33232" xr:uid="{00000000-0005-0000-0000-0000A84F0000}"/>
    <cellStyle name="20 % - Accent6 16 2 3" xfId="9732" xr:uid="{00000000-0005-0000-0000-0000A94F0000}"/>
    <cellStyle name="20 % - Accent6 16 2 3 2" xfId="37644" xr:uid="{00000000-0005-0000-0000-0000AA4F0000}"/>
    <cellStyle name="20 % - Accent6 16 2 4" xfId="19964" xr:uid="{00000000-0005-0000-0000-0000AB4F0000}"/>
    <cellStyle name="20 % - Accent6 16 2 4 2" xfId="47876" xr:uid="{00000000-0005-0000-0000-0000AC4F0000}"/>
    <cellStyle name="20 % - Accent6 16 2 5" xfId="29676" xr:uid="{00000000-0005-0000-0000-0000AD4F0000}"/>
    <cellStyle name="20 % - Accent6 16 3" xfId="2161" xr:uid="{00000000-0005-0000-0000-0000AE4F0000}"/>
    <cellStyle name="20 % - Accent6 16 3 2" xfId="5717" xr:uid="{00000000-0005-0000-0000-0000AF4F0000}"/>
    <cellStyle name="20 % - Accent6 16 3 2 2" xfId="33638" xr:uid="{00000000-0005-0000-0000-0000B04F0000}"/>
    <cellStyle name="20 % - Accent6 16 3 3" xfId="14847" xr:uid="{00000000-0005-0000-0000-0000B14F0000}"/>
    <cellStyle name="20 % - Accent6 16 3 3 2" xfId="42759" xr:uid="{00000000-0005-0000-0000-0000B24F0000}"/>
    <cellStyle name="20 % - Accent6 16 3 4" xfId="25079" xr:uid="{00000000-0005-0000-0000-0000B34F0000}"/>
    <cellStyle name="20 % - Accent6 16 3 4 2" xfId="52991" xr:uid="{00000000-0005-0000-0000-0000B44F0000}"/>
    <cellStyle name="20 % - Accent6 16 3 5" xfId="30082" xr:uid="{00000000-0005-0000-0000-0000B54F0000}"/>
    <cellStyle name="20 % - Accent6 16 4" xfId="2567" xr:uid="{00000000-0005-0000-0000-0000B64F0000}"/>
    <cellStyle name="20 % - Accent6 16 4 2" xfId="6123" xr:uid="{00000000-0005-0000-0000-0000B74F0000}"/>
    <cellStyle name="20 % - Accent6 16 4 2 2" xfId="34044" xr:uid="{00000000-0005-0000-0000-0000B84F0000}"/>
    <cellStyle name="20 % - Accent6 16 4 3" xfId="30488" xr:uid="{00000000-0005-0000-0000-0000B94F0000}"/>
    <cellStyle name="20 % - Accent6 16 5" xfId="3267" xr:uid="{00000000-0005-0000-0000-0000BA4F0000}"/>
    <cellStyle name="20 % - Accent6 16 5 2" xfId="6823" xr:uid="{00000000-0005-0000-0000-0000BB4F0000}"/>
    <cellStyle name="20 % - Accent6 16 5 2 2" xfId="34744" xr:uid="{00000000-0005-0000-0000-0000BC4F0000}"/>
    <cellStyle name="20 % - Accent6 16 5 3" xfId="31188" xr:uid="{00000000-0005-0000-0000-0000BD4F0000}"/>
    <cellStyle name="20 % - Accent6 16 6" xfId="829" xr:uid="{00000000-0005-0000-0000-0000BE4F0000}"/>
    <cellStyle name="20 % - Accent6 16 6 2" xfId="4385" xr:uid="{00000000-0005-0000-0000-0000BF4F0000}"/>
    <cellStyle name="20 % - Accent6 16 6 2 2" xfId="32306" xr:uid="{00000000-0005-0000-0000-0000C04F0000}"/>
    <cellStyle name="20 % - Accent6 16 6 3" xfId="28750" xr:uid="{00000000-0005-0000-0000-0000C14F0000}"/>
    <cellStyle name="20 % - Accent6 16 7" xfId="3981" xr:uid="{00000000-0005-0000-0000-0000C24F0000}"/>
    <cellStyle name="20 % - Accent6 16 7 2" xfId="31902" xr:uid="{00000000-0005-0000-0000-0000C34F0000}"/>
    <cellStyle name="20 % - Accent6 16 8" xfId="9731" xr:uid="{00000000-0005-0000-0000-0000C44F0000}"/>
    <cellStyle name="20 % - Accent6 16 8 2" xfId="37643" xr:uid="{00000000-0005-0000-0000-0000C54F0000}"/>
    <cellStyle name="20 % - Accent6 16 9" xfId="19963" xr:uid="{00000000-0005-0000-0000-0000C64F0000}"/>
    <cellStyle name="20 % - Accent6 16 9 2" xfId="47875" xr:uid="{00000000-0005-0000-0000-0000C74F0000}"/>
    <cellStyle name="20 % - Accent6 17" xfId="439" xr:uid="{00000000-0005-0000-0000-0000C84F0000}"/>
    <cellStyle name="20 % - Accent6 17 10" xfId="28360" xr:uid="{00000000-0005-0000-0000-0000C94F0000}"/>
    <cellStyle name="20 % - Accent6 17 2" xfId="1769" xr:uid="{00000000-0005-0000-0000-0000CA4F0000}"/>
    <cellStyle name="20 % - Accent6 17 2 2" xfId="5325" xr:uid="{00000000-0005-0000-0000-0000CB4F0000}"/>
    <cellStyle name="20 % - Accent6 17 2 2 2" xfId="14850" xr:uid="{00000000-0005-0000-0000-0000CC4F0000}"/>
    <cellStyle name="20 % - Accent6 17 2 2 2 2" xfId="42762" xr:uid="{00000000-0005-0000-0000-0000CD4F0000}"/>
    <cellStyle name="20 % - Accent6 17 2 2 3" xfId="25082" xr:uid="{00000000-0005-0000-0000-0000CE4F0000}"/>
    <cellStyle name="20 % - Accent6 17 2 2 3 2" xfId="52994" xr:uid="{00000000-0005-0000-0000-0000CF4F0000}"/>
    <cellStyle name="20 % - Accent6 17 2 2 4" xfId="33246" xr:uid="{00000000-0005-0000-0000-0000D04F0000}"/>
    <cellStyle name="20 % - Accent6 17 2 3" xfId="9734" xr:uid="{00000000-0005-0000-0000-0000D14F0000}"/>
    <cellStyle name="20 % - Accent6 17 2 3 2" xfId="37646" xr:uid="{00000000-0005-0000-0000-0000D24F0000}"/>
    <cellStyle name="20 % - Accent6 17 2 4" xfId="19966" xr:uid="{00000000-0005-0000-0000-0000D34F0000}"/>
    <cellStyle name="20 % - Accent6 17 2 4 2" xfId="47878" xr:uid="{00000000-0005-0000-0000-0000D44F0000}"/>
    <cellStyle name="20 % - Accent6 17 2 5" xfId="29690" xr:uid="{00000000-0005-0000-0000-0000D54F0000}"/>
    <cellStyle name="20 % - Accent6 17 3" xfId="2175" xr:uid="{00000000-0005-0000-0000-0000D64F0000}"/>
    <cellStyle name="20 % - Accent6 17 3 2" xfId="5731" xr:uid="{00000000-0005-0000-0000-0000D74F0000}"/>
    <cellStyle name="20 % - Accent6 17 3 2 2" xfId="33652" xr:uid="{00000000-0005-0000-0000-0000D84F0000}"/>
    <cellStyle name="20 % - Accent6 17 3 3" xfId="14849" xr:uid="{00000000-0005-0000-0000-0000D94F0000}"/>
    <cellStyle name="20 % - Accent6 17 3 3 2" xfId="42761" xr:uid="{00000000-0005-0000-0000-0000DA4F0000}"/>
    <cellStyle name="20 % - Accent6 17 3 4" xfId="25081" xr:uid="{00000000-0005-0000-0000-0000DB4F0000}"/>
    <cellStyle name="20 % - Accent6 17 3 4 2" xfId="52993" xr:uid="{00000000-0005-0000-0000-0000DC4F0000}"/>
    <cellStyle name="20 % - Accent6 17 3 5" xfId="30096" xr:uid="{00000000-0005-0000-0000-0000DD4F0000}"/>
    <cellStyle name="20 % - Accent6 17 4" xfId="2581" xr:uid="{00000000-0005-0000-0000-0000DE4F0000}"/>
    <cellStyle name="20 % - Accent6 17 4 2" xfId="6137" xr:uid="{00000000-0005-0000-0000-0000DF4F0000}"/>
    <cellStyle name="20 % - Accent6 17 4 2 2" xfId="34058" xr:uid="{00000000-0005-0000-0000-0000E04F0000}"/>
    <cellStyle name="20 % - Accent6 17 4 3" xfId="30502" xr:uid="{00000000-0005-0000-0000-0000E14F0000}"/>
    <cellStyle name="20 % - Accent6 17 5" xfId="3281" xr:uid="{00000000-0005-0000-0000-0000E24F0000}"/>
    <cellStyle name="20 % - Accent6 17 5 2" xfId="6837" xr:uid="{00000000-0005-0000-0000-0000E34F0000}"/>
    <cellStyle name="20 % - Accent6 17 5 2 2" xfId="34758" xr:uid="{00000000-0005-0000-0000-0000E44F0000}"/>
    <cellStyle name="20 % - Accent6 17 5 3" xfId="31202" xr:uid="{00000000-0005-0000-0000-0000E54F0000}"/>
    <cellStyle name="20 % - Accent6 17 6" xfId="1207" xr:uid="{00000000-0005-0000-0000-0000E64F0000}"/>
    <cellStyle name="20 % - Accent6 17 6 2" xfId="4763" xr:uid="{00000000-0005-0000-0000-0000E74F0000}"/>
    <cellStyle name="20 % - Accent6 17 6 2 2" xfId="32684" xr:uid="{00000000-0005-0000-0000-0000E84F0000}"/>
    <cellStyle name="20 % - Accent6 17 6 3" xfId="29128" xr:uid="{00000000-0005-0000-0000-0000E94F0000}"/>
    <cellStyle name="20 % - Accent6 17 7" xfId="3995" xr:uid="{00000000-0005-0000-0000-0000EA4F0000}"/>
    <cellStyle name="20 % - Accent6 17 7 2" xfId="31916" xr:uid="{00000000-0005-0000-0000-0000EB4F0000}"/>
    <cellStyle name="20 % - Accent6 17 8" xfId="9733" xr:uid="{00000000-0005-0000-0000-0000EC4F0000}"/>
    <cellStyle name="20 % - Accent6 17 8 2" xfId="37645" xr:uid="{00000000-0005-0000-0000-0000ED4F0000}"/>
    <cellStyle name="20 % - Accent6 17 9" xfId="19965" xr:uid="{00000000-0005-0000-0000-0000EE4F0000}"/>
    <cellStyle name="20 % - Accent6 17 9 2" xfId="47877" xr:uid="{00000000-0005-0000-0000-0000EF4F0000}"/>
    <cellStyle name="20 % - Accent6 18" xfId="451" xr:uid="{00000000-0005-0000-0000-0000F04F0000}"/>
    <cellStyle name="20 % - Accent6 18 2" xfId="2593" xr:uid="{00000000-0005-0000-0000-0000F14F0000}"/>
    <cellStyle name="20 % - Accent6 18 2 2" xfId="6149" xr:uid="{00000000-0005-0000-0000-0000F24F0000}"/>
    <cellStyle name="20 % - Accent6 18 2 2 2" xfId="34070" xr:uid="{00000000-0005-0000-0000-0000F34F0000}"/>
    <cellStyle name="20 % - Accent6 18 2 3" xfId="14851" xr:uid="{00000000-0005-0000-0000-0000F44F0000}"/>
    <cellStyle name="20 % - Accent6 18 2 3 2" xfId="42763" xr:uid="{00000000-0005-0000-0000-0000F54F0000}"/>
    <cellStyle name="20 % - Accent6 18 2 4" xfId="25083" xr:uid="{00000000-0005-0000-0000-0000F64F0000}"/>
    <cellStyle name="20 % - Accent6 18 2 4 2" xfId="52995" xr:uid="{00000000-0005-0000-0000-0000F74F0000}"/>
    <cellStyle name="20 % - Accent6 18 2 5" xfId="30514" xr:uid="{00000000-0005-0000-0000-0000F84F0000}"/>
    <cellStyle name="20 % - Accent6 18 3" xfId="3293" xr:uid="{00000000-0005-0000-0000-0000F94F0000}"/>
    <cellStyle name="20 % - Accent6 18 3 2" xfId="6849" xr:uid="{00000000-0005-0000-0000-0000FA4F0000}"/>
    <cellStyle name="20 % - Accent6 18 3 2 2" xfId="34770" xr:uid="{00000000-0005-0000-0000-0000FB4F0000}"/>
    <cellStyle name="20 % - Accent6 18 3 3" xfId="31214" xr:uid="{00000000-0005-0000-0000-0000FC4F0000}"/>
    <cellStyle name="20 % - Accent6 18 4" xfId="1375" xr:uid="{00000000-0005-0000-0000-0000FD4F0000}"/>
    <cellStyle name="20 % - Accent6 18 4 2" xfId="4931" xr:uid="{00000000-0005-0000-0000-0000FE4F0000}"/>
    <cellStyle name="20 % - Accent6 18 4 2 2" xfId="32852" xr:uid="{00000000-0005-0000-0000-0000FF4F0000}"/>
    <cellStyle name="20 % - Accent6 18 4 3" xfId="29296" xr:uid="{00000000-0005-0000-0000-000000500000}"/>
    <cellStyle name="20 % - Accent6 18 5" xfId="4007" xr:uid="{00000000-0005-0000-0000-000001500000}"/>
    <cellStyle name="20 % - Accent6 18 5 2" xfId="31928" xr:uid="{00000000-0005-0000-0000-000002500000}"/>
    <cellStyle name="20 % - Accent6 18 6" xfId="9735" xr:uid="{00000000-0005-0000-0000-000003500000}"/>
    <cellStyle name="20 % - Accent6 18 6 2" xfId="37647" xr:uid="{00000000-0005-0000-0000-000004500000}"/>
    <cellStyle name="20 % - Accent6 18 7" xfId="19967" xr:uid="{00000000-0005-0000-0000-000005500000}"/>
    <cellStyle name="20 % - Accent6 18 7 2" xfId="47879" xr:uid="{00000000-0005-0000-0000-000006500000}"/>
    <cellStyle name="20 % - Accent6 18 8" xfId="28372" xr:uid="{00000000-0005-0000-0000-000007500000}"/>
    <cellStyle name="20 % - Accent6 19" xfId="733" xr:uid="{00000000-0005-0000-0000-000008500000}"/>
    <cellStyle name="20 % - Accent6 19 2" xfId="2875" xr:uid="{00000000-0005-0000-0000-000009500000}"/>
    <cellStyle name="20 % - Accent6 19 2 2" xfId="6431" xr:uid="{00000000-0005-0000-0000-00000A500000}"/>
    <cellStyle name="20 % - Accent6 19 2 2 2" xfId="34352" xr:uid="{00000000-0005-0000-0000-00000B500000}"/>
    <cellStyle name="20 % - Accent6 19 2 3" xfId="14852" xr:uid="{00000000-0005-0000-0000-00000C500000}"/>
    <cellStyle name="20 % - Accent6 19 2 3 2" xfId="42764" xr:uid="{00000000-0005-0000-0000-00000D500000}"/>
    <cellStyle name="20 % - Accent6 19 2 4" xfId="25084" xr:uid="{00000000-0005-0000-0000-00000E500000}"/>
    <cellStyle name="20 % - Accent6 19 2 4 2" xfId="52996" xr:uid="{00000000-0005-0000-0000-00000F500000}"/>
    <cellStyle name="20 % - Accent6 19 2 5" xfId="30796" xr:uid="{00000000-0005-0000-0000-000010500000}"/>
    <cellStyle name="20 % - Accent6 19 3" xfId="3575" xr:uid="{00000000-0005-0000-0000-000011500000}"/>
    <cellStyle name="20 % - Accent6 19 3 2" xfId="7131" xr:uid="{00000000-0005-0000-0000-000012500000}"/>
    <cellStyle name="20 % - Accent6 19 3 2 2" xfId="35052" xr:uid="{00000000-0005-0000-0000-000013500000}"/>
    <cellStyle name="20 % - Accent6 19 3 3" xfId="31496" xr:uid="{00000000-0005-0000-0000-000014500000}"/>
    <cellStyle name="20 % - Accent6 19 4" xfId="1781" xr:uid="{00000000-0005-0000-0000-000015500000}"/>
    <cellStyle name="20 % - Accent6 19 4 2" xfId="5337" xr:uid="{00000000-0005-0000-0000-000016500000}"/>
    <cellStyle name="20 % - Accent6 19 4 2 2" xfId="33258" xr:uid="{00000000-0005-0000-0000-000017500000}"/>
    <cellStyle name="20 % - Accent6 19 4 3" xfId="29702" xr:uid="{00000000-0005-0000-0000-000018500000}"/>
    <cellStyle name="20 % - Accent6 19 5" xfId="4289" xr:uid="{00000000-0005-0000-0000-000019500000}"/>
    <cellStyle name="20 % - Accent6 19 5 2" xfId="32210" xr:uid="{00000000-0005-0000-0000-00001A500000}"/>
    <cellStyle name="20 % - Accent6 19 6" xfId="9736" xr:uid="{00000000-0005-0000-0000-00001B500000}"/>
    <cellStyle name="20 % - Accent6 19 6 2" xfId="37648" xr:uid="{00000000-0005-0000-0000-00001C500000}"/>
    <cellStyle name="20 % - Accent6 19 7" xfId="19968" xr:uid="{00000000-0005-0000-0000-00001D500000}"/>
    <cellStyle name="20 % - Accent6 19 7 2" xfId="47880" xr:uid="{00000000-0005-0000-0000-00001E500000}"/>
    <cellStyle name="20 % - Accent6 19 8" xfId="28654" xr:uid="{00000000-0005-0000-0000-00001F500000}"/>
    <cellStyle name="20 % - Accent6 2" xfId="58" xr:uid="{00000000-0005-0000-0000-000020500000}"/>
    <cellStyle name="20 % - Accent6 2 10" xfId="2903" xr:uid="{00000000-0005-0000-0000-000021500000}"/>
    <cellStyle name="20 % - Accent6 2 10 2" xfId="6459" xr:uid="{00000000-0005-0000-0000-000022500000}"/>
    <cellStyle name="20 % - Accent6 2 10 2 2" xfId="14854" xr:uid="{00000000-0005-0000-0000-000023500000}"/>
    <cellStyle name="20 % - Accent6 2 10 2 2 2" xfId="25086" xr:uid="{00000000-0005-0000-0000-000024500000}"/>
    <cellStyle name="20 % - Accent6 2 10 2 2 2 2" xfId="52998" xr:uid="{00000000-0005-0000-0000-000025500000}"/>
    <cellStyle name="20 % - Accent6 2 10 2 2 3" xfId="42766" xr:uid="{00000000-0005-0000-0000-000026500000}"/>
    <cellStyle name="20 % - Accent6 2 10 2 3" xfId="9738" xr:uid="{00000000-0005-0000-0000-000027500000}"/>
    <cellStyle name="20 % - Accent6 2 10 2 3 2" xfId="37650" xr:uid="{00000000-0005-0000-0000-000028500000}"/>
    <cellStyle name="20 % - Accent6 2 10 2 4" xfId="19970" xr:uid="{00000000-0005-0000-0000-000029500000}"/>
    <cellStyle name="20 % - Accent6 2 10 2 4 2" xfId="47882" xr:uid="{00000000-0005-0000-0000-00002A500000}"/>
    <cellStyle name="20 % - Accent6 2 10 2 5" xfId="34380" xr:uid="{00000000-0005-0000-0000-00002B500000}"/>
    <cellStyle name="20 % - Accent6 2 10 3" xfId="14853" xr:uid="{00000000-0005-0000-0000-00002C500000}"/>
    <cellStyle name="20 % - Accent6 2 10 3 2" xfId="25085" xr:uid="{00000000-0005-0000-0000-00002D500000}"/>
    <cellStyle name="20 % - Accent6 2 10 3 2 2" xfId="52997" xr:uid="{00000000-0005-0000-0000-00002E500000}"/>
    <cellStyle name="20 % - Accent6 2 10 3 3" xfId="42765" xr:uid="{00000000-0005-0000-0000-00002F500000}"/>
    <cellStyle name="20 % - Accent6 2 10 4" xfId="9737" xr:uid="{00000000-0005-0000-0000-000030500000}"/>
    <cellStyle name="20 % - Accent6 2 10 4 2" xfId="37649" xr:uid="{00000000-0005-0000-0000-000031500000}"/>
    <cellStyle name="20 % - Accent6 2 10 5" xfId="19969" xr:uid="{00000000-0005-0000-0000-000032500000}"/>
    <cellStyle name="20 % - Accent6 2 10 5 2" xfId="47881" xr:uid="{00000000-0005-0000-0000-000033500000}"/>
    <cellStyle name="20 % - Accent6 2 10 6" xfId="30824" xr:uid="{00000000-0005-0000-0000-000034500000}"/>
    <cellStyle name="20 % - Accent6 2 11" xfId="775" xr:uid="{00000000-0005-0000-0000-000035500000}"/>
    <cellStyle name="20 % - Accent6 2 11 2" xfId="4331" xr:uid="{00000000-0005-0000-0000-000036500000}"/>
    <cellStyle name="20 % - Accent6 2 11 2 2" xfId="14855" xr:uid="{00000000-0005-0000-0000-000037500000}"/>
    <cellStyle name="20 % - Accent6 2 11 2 2 2" xfId="42767" xr:uid="{00000000-0005-0000-0000-000038500000}"/>
    <cellStyle name="20 % - Accent6 2 11 2 3" xfId="25087" xr:uid="{00000000-0005-0000-0000-000039500000}"/>
    <cellStyle name="20 % - Accent6 2 11 2 3 2" xfId="52999" xr:uid="{00000000-0005-0000-0000-00003A500000}"/>
    <cellStyle name="20 % - Accent6 2 11 2 4" xfId="32252" xr:uid="{00000000-0005-0000-0000-00003B500000}"/>
    <cellStyle name="20 % - Accent6 2 11 3" xfId="9739" xr:uid="{00000000-0005-0000-0000-00003C500000}"/>
    <cellStyle name="20 % - Accent6 2 11 3 2" xfId="37651" xr:uid="{00000000-0005-0000-0000-00003D500000}"/>
    <cellStyle name="20 % - Accent6 2 11 4" xfId="19971" xr:uid="{00000000-0005-0000-0000-00003E500000}"/>
    <cellStyle name="20 % - Accent6 2 11 4 2" xfId="47883" xr:uid="{00000000-0005-0000-0000-00003F500000}"/>
    <cellStyle name="20 % - Accent6 2 11 5" xfId="28696" xr:uid="{00000000-0005-0000-0000-000040500000}"/>
    <cellStyle name="20 % - Accent6 2 12" xfId="3617" xr:uid="{00000000-0005-0000-0000-000041500000}"/>
    <cellStyle name="20 % - Accent6 2 12 2" xfId="14856" xr:uid="{00000000-0005-0000-0000-000042500000}"/>
    <cellStyle name="20 % - Accent6 2 12 2 2" xfId="25088" xr:uid="{00000000-0005-0000-0000-000043500000}"/>
    <cellStyle name="20 % - Accent6 2 12 2 2 2" xfId="53000" xr:uid="{00000000-0005-0000-0000-000044500000}"/>
    <cellStyle name="20 % - Accent6 2 12 2 3" xfId="42768" xr:uid="{00000000-0005-0000-0000-000045500000}"/>
    <cellStyle name="20 % - Accent6 2 12 3" xfId="9740" xr:uid="{00000000-0005-0000-0000-000046500000}"/>
    <cellStyle name="20 % - Accent6 2 12 3 2" xfId="37652" xr:uid="{00000000-0005-0000-0000-000047500000}"/>
    <cellStyle name="20 % - Accent6 2 12 4" xfId="19972" xr:uid="{00000000-0005-0000-0000-000048500000}"/>
    <cellStyle name="20 % - Accent6 2 12 4 2" xfId="47884" xr:uid="{00000000-0005-0000-0000-000049500000}"/>
    <cellStyle name="20 % - Accent6 2 12 5" xfId="31538" xr:uid="{00000000-0005-0000-0000-00004A500000}"/>
    <cellStyle name="20 % - Accent6 2 13" xfId="7185" xr:uid="{00000000-0005-0000-0000-00004B500000}"/>
    <cellStyle name="20 % - Accent6 2 13 2" xfId="14857" xr:uid="{00000000-0005-0000-0000-00004C500000}"/>
    <cellStyle name="20 % - Accent6 2 13 2 2" xfId="25089" xr:uid="{00000000-0005-0000-0000-00004D500000}"/>
    <cellStyle name="20 % - Accent6 2 13 2 2 2" xfId="53001" xr:uid="{00000000-0005-0000-0000-00004E500000}"/>
    <cellStyle name="20 % - Accent6 2 13 2 3" xfId="42769" xr:uid="{00000000-0005-0000-0000-00004F500000}"/>
    <cellStyle name="20 % - Accent6 2 13 3" xfId="9741" xr:uid="{00000000-0005-0000-0000-000050500000}"/>
    <cellStyle name="20 % - Accent6 2 13 3 2" xfId="37653" xr:uid="{00000000-0005-0000-0000-000051500000}"/>
    <cellStyle name="20 % - Accent6 2 13 4" xfId="19973" xr:uid="{00000000-0005-0000-0000-000052500000}"/>
    <cellStyle name="20 % - Accent6 2 13 4 2" xfId="47885" xr:uid="{00000000-0005-0000-0000-000053500000}"/>
    <cellStyle name="20 % - Accent6 2 13 5" xfId="35106" xr:uid="{00000000-0005-0000-0000-000054500000}"/>
    <cellStyle name="20 % - Accent6 2 14" xfId="7834" xr:uid="{00000000-0005-0000-0000-000055500000}"/>
    <cellStyle name="20 % - Accent6 2 14 2" xfId="12951" xr:uid="{00000000-0005-0000-0000-000056500000}"/>
    <cellStyle name="20 % - Accent6 2 14 2 2" xfId="23183" xr:uid="{00000000-0005-0000-0000-000057500000}"/>
    <cellStyle name="20 % - Accent6 2 14 2 2 2" xfId="51095" xr:uid="{00000000-0005-0000-0000-000058500000}"/>
    <cellStyle name="20 % - Accent6 2 14 2 3" xfId="40863" xr:uid="{00000000-0005-0000-0000-000059500000}"/>
    <cellStyle name="20 % - Accent6 2 14 3" xfId="18067" xr:uid="{00000000-0005-0000-0000-00005A500000}"/>
    <cellStyle name="20 % - Accent6 2 14 3 2" xfId="45979" xr:uid="{00000000-0005-0000-0000-00005B500000}"/>
    <cellStyle name="20 % - Accent6 2 14 4" xfId="35747" xr:uid="{00000000-0005-0000-0000-00005C500000}"/>
    <cellStyle name="20 % - Accent6 2 15" xfId="12632" xr:uid="{00000000-0005-0000-0000-00005D500000}"/>
    <cellStyle name="20 % - Accent6 2 15 2" xfId="22864" xr:uid="{00000000-0005-0000-0000-00005E500000}"/>
    <cellStyle name="20 % - Accent6 2 15 2 2" xfId="50776" xr:uid="{00000000-0005-0000-0000-00005F500000}"/>
    <cellStyle name="20 % - Accent6 2 15 3" xfId="40544" xr:uid="{00000000-0005-0000-0000-000060500000}"/>
    <cellStyle name="20 % - Accent6 2 16" xfId="7511" xr:uid="{00000000-0005-0000-0000-000061500000}"/>
    <cellStyle name="20 % - Accent6 2 16 2" xfId="35428" xr:uid="{00000000-0005-0000-0000-000062500000}"/>
    <cellStyle name="20 % - Accent6 2 17" xfId="17748" xr:uid="{00000000-0005-0000-0000-000063500000}"/>
    <cellStyle name="20 % - Accent6 2 17 2" xfId="45660" xr:uid="{00000000-0005-0000-0000-000064500000}"/>
    <cellStyle name="20 % - Accent6 2 18" xfId="27982" xr:uid="{00000000-0005-0000-0000-000065500000}"/>
    <cellStyle name="20 % - Accent6 2 2" xfId="283" xr:uid="{00000000-0005-0000-0000-000066500000}"/>
    <cellStyle name="20 % - Accent6 2 2 10" xfId="7353" xr:uid="{00000000-0005-0000-0000-000067500000}"/>
    <cellStyle name="20 % - Accent6 2 2 10 2" xfId="14858" xr:uid="{00000000-0005-0000-0000-000068500000}"/>
    <cellStyle name="20 % - Accent6 2 2 10 2 2" xfId="25090" xr:uid="{00000000-0005-0000-0000-000069500000}"/>
    <cellStyle name="20 % - Accent6 2 2 10 2 2 2" xfId="53002" xr:uid="{00000000-0005-0000-0000-00006A500000}"/>
    <cellStyle name="20 % - Accent6 2 2 10 2 3" xfId="42770" xr:uid="{00000000-0005-0000-0000-00006B500000}"/>
    <cellStyle name="20 % - Accent6 2 2 10 3" xfId="9742" xr:uid="{00000000-0005-0000-0000-00006C500000}"/>
    <cellStyle name="20 % - Accent6 2 2 10 3 2" xfId="37654" xr:uid="{00000000-0005-0000-0000-00006D500000}"/>
    <cellStyle name="20 % - Accent6 2 2 10 4" xfId="19974" xr:uid="{00000000-0005-0000-0000-00006E500000}"/>
    <cellStyle name="20 % - Accent6 2 2 10 4 2" xfId="47886" xr:uid="{00000000-0005-0000-0000-00006F500000}"/>
    <cellStyle name="20 % - Accent6 2 2 10 5" xfId="35274" xr:uid="{00000000-0005-0000-0000-000070500000}"/>
    <cellStyle name="20 % - Accent6 2 2 11" xfId="9743" xr:uid="{00000000-0005-0000-0000-000071500000}"/>
    <cellStyle name="20 % - Accent6 2 2 11 2" xfId="14859" xr:uid="{00000000-0005-0000-0000-000072500000}"/>
    <cellStyle name="20 % - Accent6 2 2 11 2 2" xfId="25091" xr:uid="{00000000-0005-0000-0000-000073500000}"/>
    <cellStyle name="20 % - Accent6 2 2 11 2 2 2" xfId="53003" xr:uid="{00000000-0005-0000-0000-000074500000}"/>
    <cellStyle name="20 % - Accent6 2 2 11 2 3" xfId="42771" xr:uid="{00000000-0005-0000-0000-000075500000}"/>
    <cellStyle name="20 % - Accent6 2 2 11 3" xfId="19975" xr:uid="{00000000-0005-0000-0000-000076500000}"/>
    <cellStyle name="20 % - Accent6 2 2 11 3 2" xfId="47887" xr:uid="{00000000-0005-0000-0000-000077500000}"/>
    <cellStyle name="20 % - Accent6 2 2 11 4" xfId="37655" xr:uid="{00000000-0005-0000-0000-000078500000}"/>
    <cellStyle name="20 % - Accent6 2 2 12" xfId="7975" xr:uid="{00000000-0005-0000-0000-000079500000}"/>
    <cellStyle name="20 % - Accent6 2 2 12 2" xfId="13091" xr:uid="{00000000-0005-0000-0000-00007A500000}"/>
    <cellStyle name="20 % - Accent6 2 2 12 2 2" xfId="23323" xr:uid="{00000000-0005-0000-0000-00007B500000}"/>
    <cellStyle name="20 % - Accent6 2 2 12 2 2 2" xfId="51235" xr:uid="{00000000-0005-0000-0000-00007C500000}"/>
    <cellStyle name="20 % - Accent6 2 2 12 2 3" xfId="41003" xr:uid="{00000000-0005-0000-0000-00007D500000}"/>
    <cellStyle name="20 % - Accent6 2 2 12 3" xfId="18207" xr:uid="{00000000-0005-0000-0000-00007E500000}"/>
    <cellStyle name="20 % - Accent6 2 2 12 3 2" xfId="46119" xr:uid="{00000000-0005-0000-0000-00007F500000}"/>
    <cellStyle name="20 % - Accent6 2 2 12 4" xfId="35887" xr:uid="{00000000-0005-0000-0000-000080500000}"/>
    <cellStyle name="20 % - Accent6 2 2 13" xfId="12800" xr:uid="{00000000-0005-0000-0000-000081500000}"/>
    <cellStyle name="20 % - Accent6 2 2 13 2" xfId="23032" xr:uid="{00000000-0005-0000-0000-000082500000}"/>
    <cellStyle name="20 % - Accent6 2 2 13 2 2" xfId="50944" xr:uid="{00000000-0005-0000-0000-000083500000}"/>
    <cellStyle name="20 % - Accent6 2 2 13 3" xfId="40712" xr:uid="{00000000-0005-0000-0000-000084500000}"/>
    <cellStyle name="20 % - Accent6 2 2 14" xfId="7679" xr:uid="{00000000-0005-0000-0000-000085500000}"/>
    <cellStyle name="20 % - Accent6 2 2 14 2" xfId="35596" xr:uid="{00000000-0005-0000-0000-000086500000}"/>
    <cellStyle name="20 % - Accent6 2 2 15" xfId="17916" xr:uid="{00000000-0005-0000-0000-000087500000}"/>
    <cellStyle name="20 % - Accent6 2 2 15 2" xfId="45828" xr:uid="{00000000-0005-0000-0000-000088500000}"/>
    <cellStyle name="20 % - Accent6 2 2 16" xfId="28204" xr:uid="{00000000-0005-0000-0000-000089500000}"/>
    <cellStyle name="20 % - Accent6 2 2 2" xfId="647" xr:uid="{00000000-0005-0000-0000-00008A500000}"/>
    <cellStyle name="20 % - Accent6 2 2 2 2" xfId="2789" xr:uid="{00000000-0005-0000-0000-00008B500000}"/>
    <cellStyle name="20 % - Accent6 2 2 2 2 2" xfId="6345" xr:uid="{00000000-0005-0000-0000-00008C500000}"/>
    <cellStyle name="20 % - Accent6 2 2 2 2 2 2" xfId="14861" xr:uid="{00000000-0005-0000-0000-00008D500000}"/>
    <cellStyle name="20 % - Accent6 2 2 2 2 2 2 2" xfId="42773" xr:uid="{00000000-0005-0000-0000-00008E500000}"/>
    <cellStyle name="20 % - Accent6 2 2 2 2 2 3" xfId="25093" xr:uid="{00000000-0005-0000-0000-00008F500000}"/>
    <cellStyle name="20 % - Accent6 2 2 2 2 2 3 2" xfId="53005" xr:uid="{00000000-0005-0000-0000-000090500000}"/>
    <cellStyle name="20 % - Accent6 2 2 2 2 2 4" xfId="34266" xr:uid="{00000000-0005-0000-0000-000091500000}"/>
    <cellStyle name="20 % - Accent6 2 2 2 2 3" xfId="9745" xr:uid="{00000000-0005-0000-0000-000092500000}"/>
    <cellStyle name="20 % - Accent6 2 2 2 2 3 2" xfId="37657" xr:uid="{00000000-0005-0000-0000-000093500000}"/>
    <cellStyle name="20 % - Accent6 2 2 2 2 4" xfId="19977" xr:uid="{00000000-0005-0000-0000-000094500000}"/>
    <cellStyle name="20 % - Accent6 2 2 2 2 4 2" xfId="47889" xr:uid="{00000000-0005-0000-0000-000095500000}"/>
    <cellStyle name="20 % - Accent6 2 2 2 2 5" xfId="30710" xr:uid="{00000000-0005-0000-0000-000096500000}"/>
    <cellStyle name="20 % - Accent6 2 2 2 3" xfId="3489" xr:uid="{00000000-0005-0000-0000-000097500000}"/>
    <cellStyle name="20 % - Accent6 2 2 2 3 2" xfId="7045" xr:uid="{00000000-0005-0000-0000-000098500000}"/>
    <cellStyle name="20 % - Accent6 2 2 2 3 2 2" xfId="34966" xr:uid="{00000000-0005-0000-0000-000099500000}"/>
    <cellStyle name="20 % - Accent6 2 2 2 3 3" xfId="14860" xr:uid="{00000000-0005-0000-0000-00009A500000}"/>
    <cellStyle name="20 % - Accent6 2 2 2 3 3 2" xfId="42772" xr:uid="{00000000-0005-0000-0000-00009B500000}"/>
    <cellStyle name="20 % - Accent6 2 2 2 3 4" xfId="25092" xr:uid="{00000000-0005-0000-0000-00009C500000}"/>
    <cellStyle name="20 % - Accent6 2 2 2 3 4 2" xfId="53004" xr:uid="{00000000-0005-0000-0000-00009D500000}"/>
    <cellStyle name="20 % - Accent6 2 2 2 3 5" xfId="31410" xr:uid="{00000000-0005-0000-0000-00009E500000}"/>
    <cellStyle name="20 % - Accent6 2 2 2 4" xfId="1067" xr:uid="{00000000-0005-0000-0000-00009F500000}"/>
    <cellStyle name="20 % - Accent6 2 2 2 4 2" xfId="4623" xr:uid="{00000000-0005-0000-0000-0000A0500000}"/>
    <cellStyle name="20 % - Accent6 2 2 2 4 2 2" xfId="32544" xr:uid="{00000000-0005-0000-0000-0000A1500000}"/>
    <cellStyle name="20 % - Accent6 2 2 2 4 3" xfId="28988" xr:uid="{00000000-0005-0000-0000-0000A2500000}"/>
    <cellStyle name="20 % - Accent6 2 2 2 5" xfId="4203" xr:uid="{00000000-0005-0000-0000-0000A3500000}"/>
    <cellStyle name="20 % - Accent6 2 2 2 5 2" xfId="32124" xr:uid="{00000000-0005-0000-0000-0000A4500000}"/>
    <cellStyle name="20 % - Accent6 2 2 2 6" xfId="9744" xr:uid="{00000000-0005-0000-0000-0000A5500000}"/>
    <cellStyle name="20 % - Accent6 2 2 2 6 2" xfId="37656" xr:uid="{00000000-0005-0000-0000-0000A6500000}"/>
    <cellStyle name="20 % - Accent6 2 2 2 7" xfId="19976" xr:uid="{00000000-0005-0000-0000-0000A7500000}"/>
    <cellStyle name="20 % - Accent6 2 2 2 7 2" xfId="47888" xr:uid="{00000000-0005-0000-0000-0000A8500000}"/>
    <cellStyle name="20 % - Accent6 2 2 2 8" xfId="28568" xr:uid="{00000000-0005-0000-0000-0000A9500000}"/>
    <cellStyle name="20 % - Accent6 2 2 3" xfId="1305" xr:uid="{00000000-0005-0000-0000-0000AA500000}"/>
    <cellStyle name="20 % - Accent6 2 2 3 2" xfId="4861" xr:uid="{00000000-0005-0000-0000-0000AB500000}"/>
    <cellStyle name="20 % - Accent6 2 2 3 2 2" xfId="14863" xr:uid="{00000000-0005-0000-0000-0000AC500000}"/>
    <cellStyle name="20 % - Accent6 2 2 3 2 2 2" xfId="25095" xr:uid="{00000000-0005-0000-0000-0000AD500000}"/>
    <cellStyle name="20 % - Accent6 2 2 3 2 2 2 2" xfId="53007" xr:uid="{00000000-0005-0000-0000-0000AE500000}"/>
    <cellStyle name="20 % - Accent6 2 2 3 2 2 3" xfId="42775" xr:uid="{00000000-0005-0000-0000-0000AF500000}"/>
    <cellStyle name="20 % - Accent6 2 2 3 2 3" xfId="9747" xr:uid="{00000000-0005-0000-0000-0000B0500000}"/>
    <cellStyle name="20 % - Accent6 2 2 3 2 3 2" xfId="37659" xr:uid="{00000000-0005-0000-0000-0000B1500000}"/>
    <cellStyle name="20 % - Accent6 2 2 3 2 4" xfId="19979" xr:uid="{00000000-0005-0000-0000-0000B2500000}"/>
    <cellStyle name="20 % - Accent6 2 2 3 2 4 2" xfId="47891" xr:uid="{00000000-0005-0000-0000-0000B3500000}"/>
    <cellStyle name="20 % - Accent6 2 2 3 2 5" xfId="32782" xr:uid="{00000000-0005-0000-0000-0000B4500000}"/>
    <cellStyle name="20 % - Accent6 2 2 3 3" xfId="14862" xr:uid="{00000000-0005-0000-0000-0000B5500000}"/>
    <cellStyle name="20 % - Accent6 2 2 3 3 2" xfId="25094" xr:uid="{00000000-0005-0000-0000-0000B6500000}"/>
    <cellStyle name="20 % - Accent6 2 2 3 3 2 2" xfId="53006" xr:uid="{00000000-0005-0000-0000-0000B7500000}"/>
    <cellStyle name="20 % - Accent6 2 2 3 3 3" xfId="42774" xr:uid="{00000000-0005-0000-0000-0000B8500000}"/>
    <cellStyle name="20 % - Accent6 2 2 3 4" xfId="9746" xr:uid="{00000000-0005-0000-0000-0000B9500000}"/>
    <cellStyle name="20 % - Accent6 2 2 3 4 2" xfId="37658" xr:uid="{00000000-0005-0000-0000-0000BA500000}"/>
    <cellStyle name="20 % - Accent6 2 2 3 5" xfId="19978" xr:uid="{00000000-0005-0000-0000-0000BB500000}"/>
    <cellStyle name="20 % - Accent6 2 2 3 5 2" xfId="47890" xr:uid="{00000000-0005-0000-0000-0000BC500000}"/>
    <cellStyle name="20 % - Accent6 2 2 3 6" xfId="29226" xr:uid="{00000000-0005-0000-0000-0000BD500000}"/>
    <cellStyle name="20 % - Accent6 2 2 4" xfId="1613" xr:uid="{00000000-0005-0000-0000-0000BE500000}"/>
    <cellStyle name="20 % - Accent6 2 2 4 2" xfId="5169" xr:uid="{00000000-0005-0000-0000-0000BF500000}"/>
    <cellStyle name="20 % - Accent6 2 2 4 2 2" xfId="14865" xr:uid="{00000000-0005-0000-0000-0000C0500000}"/>
    <cellStyle name="20 % - Accent6 2 2 4 2 2 2" xfId="25097" xr:uid="{00000000-0005-0000-0000-0000C1500000}"/>
    <cellStyle name="20 % - Accent6 2 2 4 2 2 2 2" xfId="53009" xr:uid="{00000000-0005-0000-0000-0000C2500000}"/>
    <cellStyle name="20 % - Accent6 2 2 4 2 2 3" xfId="42777" xr:uid="{00000000-0005-0000-0000-0000C3500000}"/>
    <cellStyle name="20 % - Accent6 2 2 4 2 3" xfId="9749" xr:uid="{00000000-0005-0000-0000-0000C4500000}"/>
    <cellStyle name="20 % - Accent6 2 2 4 2 3 2" xfId="37661" xr:uid="{00000000-0005-0000-0000-0000C5500000}"/>
    <cellStyle name="20 % - Accent6 2 2 4 2 4" xfId="19981" xr:uid="{00000000-0005-0000-0000-0000C6500000}"/>
    <cellStyle name="20 % - Accent6 2 2 4 2 4 2" xfId="47893" xr:uid="{00000000-0005-0000-0000-0000C7500000}"/>
    <cellStyle name="20 % - Accent6 2 2 4 2 5" xfId="33090" xr:uid="{00000000-0005-0000-0000-0000C8500000}"/>
    <cellStyle name="20 % - Accent6 2 2 4 3" xfId="14864" xr:uid="{00000000-0005-0000-0000-0000C9500000}"/>
    <cellStyle name="20 % - Accent6 2 2 4 3 2" xfId="25096" xr:uid="{00000000-0005-0000-0000-0000CA500000}"/>
    <cellStyle name="20 % - Accent6 2 2 4 3 2 2" xfId="53008" xr:uid="{00000000-0005-0000-0000-0000CB500000}"/>
    <cellStyle name="20 % - Accent6 2 2 4 3 3" xfId="42776" xr:uid="{00000000-0005-0000-0000-0000CC500000}"/>
    <cellStyle name="20 % - Accent6 2 2 4 4" xfId="9748" xr:uid="{00000000-0005-0000-0000-0000CD500000}"/>
    <cellStyle name="20 % - Accent6 2 2 4 4 2" xfId="37660" xr:uid="{00000000-0005-0000-0000-0000CE500000}"/>
    <cellStyle name="20 % - Accent6 2 2 4 5" xfId="19980" xr:uid="{00000000-0005-0000-0000-0000CF500000}"/>
    <cellStyle name="20 % - Accent6 2 2 4 5 2" xfId="47892" xr:uid="{00000000-0005-0000-0000-0000D0500000}"/>
    <cellStyle name="20 % - Accent6 2 2 4 6" xfId="29534" xr:uid="{00000000-0005-0000-0000-0000D1500000}"/>
    <cellStyle name="20 % - Accent6 2 2 5" xfId="2019" xr:uid="{00000000-0005-0000-0000-0000D2500000}"/>
    <cellStyle name="20 % - Accent6 2 2 5 2" xfId="5575" xr:uid="{00000000-0005-0000-0000-0000D3500000}"/>
    <cellStyle name="20 % - Accent6 2 2 5 2 2" xfId="14867" xr:uid="{00000000-0005-0000-0000-0000D4500000}"/>
    <cellStyle name="20 % - Accent6 2 2 5 2 2 2" xfId="25099" xr:uid="{00000000-0005-0000-0000-0000D5500000}"/>
    <cellStyle name="20 % - Accent6 2 2 5 2 2 2 2" xfId="53011" xr:uid="{00000000-0005-0000-0000-0000D6500000}"/>
    <cellStyle name="20 % - Accent6 2 2 5 2 2 3" xfId="42779" xr:uid="{00000000-0005-0000-0000-0000D7500000}"/>
    <cellStyle name="20 % - Accent6 2 2 5 2 3" xfId="9751" xr:uid="{00000000-0005-0000-0000-0000D8500000}"/>
    <cellStyle name="20 % - Accent6 2 2 5 2 3 2" xfId="37663" xr:uid="{00000000-0005-0000-0000-0000D9500000}"/>
    <cellStyle name="20 % - Accent6 2 2 5 2 4" xfId="19983" xr:uid="{00000000-0005-0000-0000-0000DA500000}"/>
    <cellStyle name="20 % - Accent6 2 2 5 2 4 2" xfId="47895" xr:uid="{00000000-0005-0000-0000-0000DB500000}"/>
    <cellStyle name="20 % - Accent6 2 2 5 2 5" xfId="33496" xr:uid="{00000000-0005-0000-0000-0000DC500000}"/>
    <cellStyle name="20 % - Accent6 2 2 5 3" xfId="14866" xr:uid="{00000000-0005-0000-0000-0000DD500000}"/>
    <cellStyle name="20 % - Accent6 2 2 5 3 2" xfId="25098" xr:uid="{00000000-0005-0000-0000-0000DE500000}"/>
    <cellStyle name="20 % - Accent6 2 2 5 3 2 2" xfId="53010" xr:uid="{00000000-0005-0000-0000-0000DF500000}"/>
    <cellStyle name="20 % - Accent6 2 2 5 3 3" xfId="42778" xr:uid="{00000000-0005-0000-0000-0000E0500000}"/>
    <cellStyle name="20 % - Accent6 2 2 5 4" xfId="9750" xr:uid="{00000000-0005-0000-0000-0000E1500000}"/>
    <cellStyle name="20 % - Accent6 2 2 5 4 2" xfId="37662" xr:uid="{00000000-0005-0000-0000-0000E2500000}"/>
    <cellStyle name="20 % - Accent6 2 2 5 5" xfId="19982" xr:uid="{00000000-0005-0000-0000-0000E3500000}"/>
    <cellStyle name="20 % - Accent6 2 2 5 5 2" xfId="47894" xr:uid="{00000000-0005-0000-0000-0000E4500000}"/>
    <cellStyle name="20 % - Accent6 2 2 5 6" xfId="29940" xr:uid="{00000000-0005-0000-0000-0000E5500000}"/>
    <cellStyle name="20 % - Accent6 2 2 6" xfId="2425" xr:uid="{00000000-0005-0000-0000-0000E6500000}"/>
    <cellStyle name="20 % - Accent6 2 2 6 2" xfId="5981" xr:uid="{00000000-0005-0000-0000-0000E7500000}"/>
    <cellStyle name="20 % - Accent6 2 2 6 2 2" xfId="14869" xr:uid="{00000000-0005-0000-0000-0000E8500000}"/>
    <cellStyle name="20 % - Accent6 2 2 6 2 2 2" xfId="25101" xr:uid="{00000000-0005-0000-0000-0000E9500000}"/>
    <cellStyle name="20 % - Accent6 2 2 6 2 2 2 2" xfId="53013" xr:uid="{00000000-0005-0000-0000-0000EA500000}"/>
    <cellStyle name="20 % - Accent6 2 2 6 2 2 3" xfId="42781" xr:uid="{00000000-0005-0000-0000-0000EB500000}"/>
    <cellStyle name="20 % - Accent6 2 2 6 2 3" xfId="9753" xr:uid="{00000000-0005-0000-0000-0000EC500000}"/>
    <cellStyle name="20 % - Accent6 2 2 6 2 3 2" xfId="37665" xr:uid="{00000000-0005-0000-0000-0000ED500000}"/>
    <cellStyle name="20 % - Accent6 2 2 6 2 4" xfId="19985" xr:uid="{00000000-0005-0000-0000-0000EE500000}"/>
    <cellStyle name="20 % - Accent6 2 2 6 2 4 2" xfId="47897" xr:uid="{00000000-0005-0000-0000-0000EF500000}"/>
    <cellStyle name="20 % - Accent6 2 2 6 2 5" xfId="33902" xr:uid="{00000000-0005-0000-0000-0000F0500000}"/>
    <cellStyle name="20 % - Accent6 2 2 6 3" xfId="14868" xr:uid="{00000000-0005-0000-0000-0000F1500000}"/>
    <cellStyle name="20 % - Accent6 2 2 6 3 2" xfId="25100" xr:uid="{00000000-0005-0000-0000-0000F2500000}"/>
    <cellStyle name="20 % - Accent6 2 2 6 3 2 2" xfId="53012" xr:uid="{00000000-0005-0000-0000-0000F3500000}"/>
    <cellStyle name="20 % - Accent6 2 2 6 3 3" xfId="42780" xr:uid="{00000000-0005-0000-0000-0000F4500000}"/>
    <cellStyle name="20 % - Accent6 2 2 6 4" xfId="9752" xr:uid="{00000000-0005-0000-0000-0000F5500000}"/>
    <cellStyle name="20 % - Accent6 2 2 6 4 2" xfId="37664" xr:uid="{00000000-0005-0000-0000-0000F6500000}"/>
    <cellStyle name="20 % - Accent6 2 2 6 5" xfId="19984" xr:uid="{00000000-0005-0000-0000-0000F7500000}"/>
    <cellStyle name="20 % - Accent6 2 2 6 5 2" xfId="47896" xr:uid="{00000000-0005-0000-0000-0000F8500000}"/>
    <cellStyle name="20 % - Accent6 2 2 6 6" xfId="30346" xr:uid="{00000000-0005-0000-0000-0000F9500000}"/>
    <cellStyle name="20 % - Accent6 2 2 7" xfId="3125" xr:uid="{00000000-0005-0000-0000-0000FA500000}"/>
    <cellStyle name="20 % - Accent6 2 2 7 2" xfId="6681" xr:uid="{00000000-0005-0000-0000-0000FB500000}"/>
    <cellStyle name="20 % - Accent6 2 2 7 2 2" xfId="14871" xr:uid="{00000000-0005-0000-0000-0000FC500000}"/>
    <cellStyle name="20 % - Accent6 2 2 7 2 2 2" xfId="25103" xr:uid="{00000000-0005-0000-0000-0000FD500000}"/>
    <cellStyle name="20 % - Accent6 2 2 7 2 2 2 2" xfId="53015" xr:uid="{00000000-0005-0000-0000-0000FE500000}"/>
    <cellStyle name="20 % - Accent6 2 2 7 2 2 3" xfId="42783" xr:uid="{00000000-0005-0000-0000-0000FF500000}"/>
    <cellStyle name="20 % - Accent6 2 2 7 2 3" xfId="9755" xr:uid="{00000000-0005-0000-0000-000000510000}"/>
    <cellStyle name="20 % - Accent6 2 2 7 2 3 2" xfId="37667" xr:uid="{00000000-0005-0000-0000-000001510000}"/>
    <cellStyle name="20 % - Accent6 2 2 7 2 4" xfId="19987" xr:uid="{00000000-0005-0000-0000-000002510000}"/>
    <cellStyle name="20 % - Accent6 2 2 7 2 4 2" xfId="47899" xr:uid="{00000000-0005-0000-0000-000003510000}"/>
    <cellStyle name="20 % - Accent6 2 2 7 2 5" xfId="34602" xr:uid="{00000000-0005-0000-0000-000004510000}"/>
    <cellStyle name="20 % - Accent6 2 2 7 3" xfId="14870" xr:uid="{00000000-0005-0000-0000-000005510000}"/>
    <cellStyle name="20 % - Accent6 2 2 7 3 2" xfId="25102" xr:uid="{00000000-0005-0000-0000-000006510000}"/>
    <cellStyle name="20 % - Accent6 2 2 7 3 2 2" xfId="53014" xr:uid="{00000000-0005-0000-0000-000007510000}"/>
    <cellStyle name="20 % - Accent6 2 2 7 3 3" xfId="42782" xr:uid="{00000000-0005-0000-0000-000008510000}"/>
    <cellStyle name="20 % - Accent6 2 2 7 4" xfId="9754" xr:uid="{00000000-0005-0000-0000-000009510000}"/>
    <cellStyle name="20 % - Accent6 2 2 7 4 2" xfId="37666" xr:uid="{00000000-0005-0000-0000-00000A510000}"/>
    <cellStyle name="20 % - Accent6 2 2 7 5" xfId="19986" xr:uid="{00000000-0005-0000-0000-00000B510000}"/>
    <cellStyle name="20 % - Accent6 2 2 7 5 2" xfId="47898" xr:uid="{00000000-0005-0000-0000-00000C510000}"/>
    <cellStyle name="20 % - Accent6 2 2 7 6" xfId="31046" xr:uid="{00000000-0005-0000-0000-00000D510000}"/>
    <cellStyle name="20 % - Accent6 2 2 8" xfId="803" xr:uid="{00000000-0005-0000-0000-00000E510000}"/>
    <cellStyle name="20 % - Accent6 2 2 8 2" xfId="4359" xr:uid="{00000000-0005-0000-0000-00000F510000}"/>
    <cellStyle name="20 % - Accent6 2 2 8 2 2" xfId="14873" xr:uid="{00000000-0005-0000-0000-000010510000}"/>
    <cellStyle name="20 % - Accent6 2 2 8 2 2 2" xfId="25105" xr:uid="{00000000-0005-0000-0000-000011510000}"/>
    <cellStyle name="20 % - Accent6 2 2 8 2 2 2 2" xfId="53017" xr:uid="{00000000-0005-0000-0000-000012510000}"/>
    <cellStyle name="20 % - Accent6 2 2 8 2 2 3" xfId="42785" xr:uid="{00000000-0005-0000-0000-000013510000}"/>
    <cellStyle name="20 % - Accent6 2 2 8 2 3" xfId="9757" xr:uid="{00000000-0005-0000-0000-000014510000}"/>
    <cellStyle name="20 % - Accent6 2 2 8 2 3 2" xfId="37669" xr:uid="{00000000-0005-0000-0000-000015510000}"/>
    <cellStyle name="20 % - Accent6 2 2 8 2 4" xfId="19989" xr:uid="{00000000-0005-0000-0000-000016510000}"/>
    <cellStyle name="20 % - Accent6 2 2 8 2 4 2" xfId="47901" xr:uid="{00000000-0005-0000-0000-000017510000}"/>
    <cellStyle name="20 % - Accent6 2 2 8 2 5" xfId="32280" xr:uid="{00000000-0005-0000-0000-000018510000}"/>
    <cellStyle name="20 % - Accent6 2 2 8 3" xfId="14872" xr:uid="{00000000-0005-0000-0000-000019510000}"/>
    <cellStyle name="20 % - Accent6 2 2 8 3 2" xfId="25104" xr:uid="{00000000-0005-0000-0000-00001A510000}"/>
    <cellStyle name="20 % - Accent6 2 2 8 3 2 2" xfId="53016" xr:uid="{00000000-0005-0000-0000-00001B510000}"/>
    <cellStyle name="20 % - Accent6 2 2 8 3 3" xfId="42784" xr:uid="{00000000-0005-0000-0000-00001C510000}"/>
    <cellStyle name="20 % - Accent6 2 2 8 4" xfId="9756" xr:uid="{00000000-0005-0000-0000-00001D510000}"/>
    <cellStyle name="20 % - Accent6 2 2 8 4 2" xfId="37668" xr:uid="{00000000-0005-0000-0000-00001E510000}"/>
    <cellStyle name="20 % - Accent6 2 2 8 5" xfId="19988" xr:uid="{00000000-0005-0000-0000-00001F510000}"/>
    <cellStyle name="20 % - Accent6 2 2 8 5 2" xfId="47900" xr:uid="{00000000-0005-0000-0000-000020510000}"/>
    <cellStyle name="20 % - Accent6 2 2 8 6" xfId="28724" xr:uid="{00000000-0005-0000-0000-000021510000}"/>
    <cellStyle name="20 % - Accent6 2 2 9" xfId="3839" xr:uid="{00000000-0005-0000-0000-000022510000}"/>
    <cellStyle name="20 % - Accent6 2 2 9 2" xfId="14874" xr:uid="{00000000-0005-0000-0000-000023510000}"/>
    <cellStyle name="20 % - Accent6 2 2 9 2 2" xfId="25106" xr:uid="{00000000-0005-0000-0000-000024510000}"/>
    <cellStyle name="20 % - Accent6 2 2 9 2 2 2" xfId="53018" xr:uid="{00000000-0005-0000-0000-000025510000}"/>
    <cellStyle name="20 % - Accent6 2 2 9 2 3" xfId="42786" xr:uid="{00000000-0005-0000-0000-000026510000}"/>
    <cellStyle name="20 % - Accent6 2 2 9 3" xfId="9758" xr:uid="{00000000-0005-0000-0000-000027510000}"/>
    <cellStyle name="20 % - Accent6 2 2 9 3 2" xfId="37670" xr:uid="{00000000-0005-0000-0000-000028510000}"/>
    <cellStyle name="20 % - Accent6 2 2 9 4" xfId="19990" xr:uid="{00000000-0005-0000-0000-000029510000}"/>
    <cellStyle name="20 % - Accent6 2 2 9 4 2" xfId="47902" xr:uid="{00000000-0005-0000-0000-00002A510000}"/>
    <cellStyle name="20 % - Accent6 2 2 9 5" xfId="31760" xr:uid="{00000000-0005-0000-0000-00002B510000}"/>
    <cellStyle name="20 % - Accent6 2 3" xfId="199" xr:uid="{00000000-0005-0000-0000-00002C510000}"/>
    <cellStyle name="20 % - Accent6 2 3 10" xfId="7976" xr:uid="{00000000-0005-0000-0000-00002D510000}"/>
    <cellStyle name="20 % - Accent6 2 3 10 2" xfId="13092" xr:uid="{00000000-0005-0000-0000-00002E510000}"/>
    <cellStyle name="20 % - Accent6 2 3 10 2 2" xfId="23324" xr:uid="{00000000-0005-0000-0000-00002F510000}"/>
    <cellStyle name="20 % - Accent6 2 3 10 2 2 2" xfId="51236" xr:uid="{00000000-0005-0000-0000-000030510000}"/>
    <cellStyle name="20 % - Accent6 2 3 10 2 3" xfId="41004" xr:uid="{00000000-0005-0000-0000-000031510000}"/>
    <cellStyle name="20 % - Accent6 2 3 10 3" xfId="18208" xr:uid="{00000000-0005-0000-0000-000032510000}"/>
    <cellStyle name="20 % - Accent6 2 3 10 3 2" xfId="46120" xr:uid="{00000000-0005-0000-0000-000033510000}"/>
    <cellStyle name="20 % - Accent6 2 3 10 4" xfId="35888" xr:uid="{00000000-0005-0000-0000-000034510000}"/>
    <cellStyle name="20 % - Accent6 2 3 11" xfId="12716" xr:uid="{00000000-0005-0000-0000-000035510000}"/>
    <cellStyle name="20 % - Accent6 2 3 11 2" xfId="22948" xr:uid="{00000000-0005-0000-0000-000036510000}"/>
    <cellStyle name="20 % - Accent6 2 3 11 2 2" xfId="50860" xr:uid="{00000000-0005-0000-0000-000037510000}"/>
    <cellStyle name="20 % - Accent6 2 3 11 3" xfId="40628" xr:uid="{00000000-0005-0000-0000-000038510000}"/>
    <cellStyle name="20 % - Accent6 2 3 12" xfId="7595" xr:uid="{00000000-0005-0000-0000-000039510000}"/>
    <cellStyle name="20 % - Accent6 2 3 12 2" xfId="35512" xr:uid="{00000000-0005-0000-0000-00003A510000}"/>
    <cellStyle name="20 % - Accent6 2 3 13" xfId="17832" xr:uid="{00000000-0005-0000-0000-00003B510000}"/>
    <cellStyle name="20 % - Accent6 2 3 13 2" xfId="45744" xr:uid="{00000000-0005-0000-0000-00003C510000}"/>
    <cellStyle name="20 % - Accent6 2 3 14" xfId="28120" xr:uid="{00000000-0005-0000-0000-00003D510000}"/>
    <cellStyle name="20 % - Accent6 2 3 2" xfId="563" xr:uid="{00000000-0005-0000-0000-00003E510000}"/>
    <cellStyle name="20 % - Accent6 2 3 2 2" xfId="2705" xr:uid="{00000000-0005-0000-0000-00003F510000}"/>
    <cellStyle name="20 % - Accent6 2 3 2 2 2" xfId="6261" xr:uid="{00000000-0005-0000-0000-000040510000}"/>
    <cellStyle name="20 % - Accent6 2 3 2 2 2 2" xfId="14876" xr:uid="{00000000-0005-0000-0000-000041510000}"/>
    <cellStyle name="20 % - Accent6 2 3 2 2 2 2 2" xfId="42788" xr:uid="{00000000-0005-0000-0000-000042510000}"/>
    <cellStyle name="20 % - Accent6 2 3 2 2 2 3" xfId="25108" xr:uid="{00000000-0005-0000-0000-000043510000}"/>
    <cellStyle name="20 % - Accent6 2 3 2 2 2 3 2" xfId="53020" xr:uid="{00000000-0005-0000-0000-000044510000}"/>
    <cellStyle name="20 % - Accent6 2 3 2 2 2 4" xfId="34182" xr:uid="{00000000-0005-0000-0000-000045510000}"/>
    <cellStyle name="20 % - Accent6 2 3 2 2 3" xfId="9760" xr:uid="{00000000-0005-0000-0000-000046510000}"/>
    <cellStyle name="20 % - Accent6 2 3 2 2 3 2" xfId="37672" xr:uid="{00000000-0005-0000-0000-000047510000}"/>
    <cellStyle name="20 % - Accent6 2 3 2 2 4" xfId="19992" xr:uid="{00000000-0005-0000-0000-000048510000}"/>
    <cellStyle name="20 % - Accent6 2 3 2 2 4 2" xfId="47904" xr:uid="{00000000-0005-0000-0000-000049510000}"/>
    <cellStyle name="20 % - Accent6 2 3 2 2 5" xfId="30626" xr:uid="{00000000-0005-0000-0000-00004A510000}"/>
    <cellStyle name="20 % - Accent6 2 3 2 3" xfId="3405" xr:uid="{00000000-0005-0000-0000-00004B510000}"/>
    <cellStyle name="20 % - Accent6 2 3 2 3 2" xfId="6961" xr:uid="{00000000-0005-0000-0000-00004C510000}"/>
    <cellStyle name="20 % - Accent6 2 3 2 3 2 2" xfId="34882" xr:uid="{00000000-0005-0000-0000-00004D510000}"/>
    <cellStyle name="20 % - Accent6 2 3 2 3 3" xfId="14875" xr:uid="{00000000-0005-0000-0000-00004E510000}"/>
    <cellStyle name="20 % - Accent6 2 3 2 3 3 2" xfId="42787" xr:uid="{00000000-0005-0000-0000-00004F510000}"/>
    <cellStyle name="20 % - Accent6 2 3 2 3 4" xfId="25107" xr:uid="{00000000-0005-0000-0000-000050510000}"/>
    <cellStyle name="20 % - Accent6 2 3 2 3 4 2" xfId="53019" xr:uid="{00000000-0005-0000-0000-000051510000}"/>
    <cellStyle name="20 % - Accent6 2 3 2 3 5" xfId="31326" xr:uid="{00000000-0005-0000-0000-000052510000}"/>
    <cellStyle name="20 % - Accent6 2 3 2 4" xfId="1529" xr:uid="{00000000-0005-0000-0000-000053510000}"/>
    <cellStyle name="20 % - Accent6 2 3 2 4 2" xfId="5085" xr:uid="{00000000-0005-0000-0000-000054510000}"/>
    <cellStyle name="20 % - Accent6 2 3 2 4 2 2" xfId="33006" xr:uid="{00000000-0005-0000-0000-000055510000}"/>
    <cellStyle name="20 % - Accent6 2 3 2 4 3" xfId="29450" xr:uid="{00000000-0005-0000-0000-000056510000}"/>
    <cellStyle name="20 % - Accent6 2 3 2 5" xfId="4119" xr:uid="{00000000-0005-0000-0000-000057510000}"/>
    <cellStyle name="20 % - Accent6 2 3 2 5 2" xfId="32040" xr:uid="{00000000-0005-0000-0000-000058510000}"/>
    <cellStyle name="20 % - Accent6 2 3 2 6" xfId="9759" xr:uid="{00000000-0005-0000-0000-000059510000}"/>
    <cellStyle name="20 % - Accent6 2 3 2 6 2" xfId="37671" xr:uid="{00000000-0005-0000-0000-00005A510000}"/>
    <cellStyle name="20 % - Accent6 2 3 2 7" xfId="19991" xr:uid="{00000000-0005-0000-0000-00005B510000}"/>
    <cellStyle name="20 % - Accent6 2 3 2 7 2" xfId="47903" xr:uid="{00000000-0005-0000-0000-00005C510000}"/>
    <cellStyle name="20 % - Accent6 2 3 2 8" xfId="28484" xr:uid="{00000000-0005-0000-0000-00005D510000}"/>
    <cellStyle name="20 % - Accent6 2 3 3" xfId="1935" xr:uid="{00000000-0005-0000-0000-00005E510000}"/>
    <cellStyle name="20 % - Accent6 2 3 3 2" xfId="5491" xr:uid="{00000000-0005-0000-0000-00005F510000}"/>
    <cellStyle name="20 % - Accent6 2 3 3 2 2" xfId="14878" xr:uid="{00000000-0005-0000-0000-000060510000}"/>
    <cellStyle name="20 % - Accent6 2 3 3 2 2 2" xfId="25110" xr:uid="{00000000-0005-0000-0000-000061510000}"/>
    <cellStyle name="20 % - Accent6 2 3 3 2 2 2 2" xfId="53022" xr:uid="{00000000-0005-0000-0000-000062510000}"/>
    <cellStyle name="20 % - Accent6 2 3 3 2 2 3" xfId="42790" xr:uid="{00000000-0005-0000-0000-000063510000}"/>
    <cellStyle name="20 % - Accent6 2 3 3 2 3" xfId="9762" xr:uid="{00000000-0005-0000-0000-000064510000}"/>
    <cellStyle name="20 % - Accent6 2 3 3 2 3 2" xfId="37674" xr:uid="{00000000-0005-0000-0000-000065510000}"/>
    <cellStyle name="20 % - Accent6 2 3 3 2 4" xfId="19994" xr:uid="{00000000-0005-0000-0000-000066510000}"/>
    <cellStyle name="20 % - Accent6 2 3 3 2 4 2" xfId="47906" xr:uid="{00000000-0005-0000-0000-000067510000}"/>
    <cellStyle name="20 % - Accent6 2 3 3 2 5" xfId="33412" xr:uid="{00000000-0005-0000-0000-000068510000}"/>
    <cellStyle name="20 % - Accent6 2 3 3 3" xfId="14877" xr:uid="{00000000-0005-0000-0000-000069510000}"/>
    <cellStyle name="20 % - Accent6 2 3 3 3 2" xfId="25109" xr:uid="{00000000-0005-0000-0000-00006A510000}"/>
    <cellStyle name="20 % - Accent6 2 3 3 3 2 2" xfId="53021" xr:uid="{00000000-0005-0000-0000-00006B510000}"/>
    <cellStyle name="20 % - Accent6 2 3 3 3 3" xfId="42789" xr:uid="{00000000-0005-0000-0000-00006C510000}"/>
    <cellStyle name="20 % - Accent6 2 3 3 4" xfId="9761" xr:uid="{00000000-0005-0000-0000-00006D510000}"/>
    <cellStyle name="20 % - Accent6 2 3 3 4 2" xfId="37673" xr:uid="{00000000-0005-0000-0000-00006E510000}"/>
    <cellStyle name="20 % - Accent6 2 3 3 5" xfId="19993" xr:uid="{00000000-0005-0000-0000-00006F510000}"/>
    <cellStyle name="20 % - Accent6 2 3 3 5 2" xfId="47905" xr:uid="{00000000-0005-0000-0000-000070510000}"/>
    <cellStyle name="20 % - Accent6 2 3 3 6" xfId="29856" xr:uid="{00000000-0005-0000-0000-000071510000}"/>
    <cellStyle name="20 % - Accent6 2 3 4" xfId="2341" xr:uid="{00000000-0005-0000-0000-000072510000}"/>
    <cellStyle name="20 % - Accent6 2 3 4 2" xfId="5897" xr:uid="{00000000-0005-0000-0000-000073510000}"/>
    <cellStyle name="20 % - Accent6 2 3 4 2 2" xfId="14880" xr:uid="{00000000-0005-0000-0000-000074510000}"/>
    <cellStyle name="20 % - Accent6 2 3 4 2 2 2" xfId="25112" xr:uid="{00000000-0005-0000-0000-000075510000}"/>
    <cellStyle name="20 % - Accent6 2 3 4 2 2 2 2" xfId="53024" xr:uid="{00000000-0005-0000-0000-000076510000}"/>
    <cellStyle name="20 % - Accent6 2 3 4 2 2 3" xfId="42792" xr:uid="{00000000-0005-0000-0000-000077510000}"/>
    <cellStyle name="20 % - Accent6 2 3 4 2 3" xfId="9764" xr:uid="{00000000-0005-0000-0000-000078510000}"/>
    <cellStyle name="20 % - Accent6 2 3 4 2 3 2" xfId="37676" xr:uid="{00000000-0005-0000-0000-000079510000}"/>
    <cellStyle name="20 % - Accent6 2 3 4 2 4" xfId="19996" xr:uid="{00000000-0005-0000-0000-00007A510000}"/>
    <cellStyle name="20 % - Accent6 2 3 4 2 4 2" xfId="47908" xr:uid="{00000000-0005-0000-0000-00007B510000}"/>
    <cellStyle name="20 % - Accent6 2 3 4 2 5" xfId="33818" xr:uid="{00000000-0005-0000-0000-00007C510000}"/>
    <cellStyle name="20 % - Accent6 2 3 4 3" xfId="14879" xr:uid="{00000000-0005-0000-0000-00007D510000}"/>
    <cellStyle name="20 % - Accent6 2 3 4 3 2" xfId="25111" xr:uid="{00000000-0005-0000-0000-00007E510000}"/>
    <cellStyle name="20 % - Accent6 2 3 4 3 2 2" xfId="53023" xr:uid="{00000000-0005-0000-0000-00007F510000}"/>
    <cellStyle name="20 % - Accent6 2 3 4 3 3" xfId="42791" xr:uid="{00000000-0005-0000-0000-000080510000}"/>
    <cellStyle name="20 % - Accent6 2 3 4 4" xfId="9763" xr:uid="{00000000-0005-0000-0000-000081510000}"/>
    <cellStyle name="20 % - Accent6 2 3 4 4 2" xfId="37675" xr:uid="{00000000-0005-0000-0000-000082510000}"/>
    <cellStyle name="20 % - Accent6 2 3 4 5" xfId="19995" xr:uid="{00000000-0005-0000-0000-000083510000}"/>
    <cellStyle name="20 % - Accent6 2 3 4 5 2" xfId="47907" xr:uid="{00000000-0005-0000-0000-000084510000}"/>
    <cellStyle name="20 % - Accent6 2 3 4 6" xfId="30262" xr:uid="{00000000-0005-0000-0000-000085510000}"/>
    <cellStyle name="20 % - Accent6 2 3 5" xfId="3041" xr:uid="{00000000-0005-0000-0000-000086510000}"/>
    <cellStyle name="20 % - Accent6 2 3 5 2" xfId="6597" xr:uid="{00000000-0005-0000-0000-000087510000}"/>
    <cellStyle name="20 % - Accent6 2 3 5 2 2" xfId="14882" xr:uid="{00000000-0005-0000-0000-000088510000}"/>
    <cellStyle name="20 % - Accent6 2 3 5 2 2 2" xfId="25114" xr:uid="{00000000-0005-0000-0000-000089510000}"/>
    <cellStyle name="20 % - Accent6 2 3 5 2 2 2 2" xfId="53026" xr:uid="{00000000-0005-0000-0000-00008A510000}"/>
    <cellStyle name="20 % - Accent6 2 3 5 2 2 3" xfId="42794" xr:uid="{00000000-0005-0000-0000-00008B510000}"/>
    <cellStyle name="20 % - Accent6 2 3 5 2 3" xfId="9766" xr:uid="{00000000-0005-0000-0000-00008C510000}"/>
    <cellStyle name="20 % - Accent6 2 3 5 2 3 2" xfId="37678" xr:uid="{00000000-0005-0000-0000-00008D510000}"/>
    <cellStyle name="20 % - Accent6 2 3 5 2 4" xfId="19998" xr:uid="{00000000-0005-0000-0000-00008E510000}"/>
    <cellStyle name="20 % - Accent6 2 3 5 2 4 2" xfId="47910" xr:uid="{00000000-0005-0000-0000-00008F510000}"/>
    <cellStyle name="20 % - Accent6 2 3 5 2 5" xfId="34518" xr:uid="{00000000-0005-0000-0000-000090510000}"/>
    <cellStyle name="20 % - Accent6 2 3 5 3" xfId="14881" xr:uid="{00000000-0005-0000-0000-000091510000}"/>
    <cellStyle name="20 % - Accent6 2 3 5 3 2" xfId="25113" xr:uid="{00000000-0005-0000-0000-000092510000}"/>
    <cellStyle name="20 % - Accent6 2 3 5 3 2 2" xfId="53025" xr:uid="{00000000-0005-0000-0000-000093510000}"/>
    <cellStyle name="20 % - Accent6 2 3 5 3 3" xfId="42793" xr:uid="{00000000-0005-0000-0000-000094510000}"/>
    <cellStyle name="20 % - Accent6 2 3 5 4" xfId="9765" xr:uid="{00000000-0005-0000-0000-000095510000}"/>
    <cellStyle name="20 % - Accent6 2 3 5 4 2" xfId="37677" xr:uid="{00000000-0005-0000-0000-000096510000}"/>
    <cellStyle name="20 % - Accent6 2 3 5 5" xfId="19997" xr:uid="{00000000-0005-0000-0000-000097510000}"/>
    <cellStyle name="20 % - Accent6 2 3 5 5 2" xfId="47909" xr:uid="{00000000-0005-0000-0000-000098510000}"/>
    <cellStyle name="20 % - Accent6 2 3 5 6" xfId="30962" xr:uid="{00000000-0005-0000-0000-000099510000}"/>
    <cellStyle name="20 % - Accent6 2 3 6" xfId="983" xr:uid="{00000000-0005-0000-0000-00009A510000}"/>
    <cellStyle name="20 % - Accent6 2 3 6 2" xfId="4539" xr:uid="{00000000-0005-0000-0000-00009B510000}"/>
    <cellStyle name="20 % - Accent6 2 3 6 2 2" xfId="14884" xr:uid="{00000000-0005-0000-0000-00009C510000}"/>
    <cellStyle name="20 % - Accent6 2 3 6 2 2 2" xfId="25116" xr:uid="{00000000-0005-0000-0000-00009D510000}"/>
    <cellStyle name="20 % - Accent6 2 3 6 2 2 2 2" xfId="53028" xr:uid="{00000000-0005-0000-0000-00009E510000}"/>
    <cellStyle name="20 % - Accent6 2 3 6 2 2 3" xfId="42796" xr:uid="{00000000-0005-0000-0000-00009F510000}"/>
    <cellStyle name="20 % - Accent6 2 3 6 2 3" xfId="9768" xr:uid="{00000000-0005-0000-0000-0000A0510000}"/>
    <cellStyle name="20 % - Accent6 2 3 6 2 3 2" xfId="37680" xr:uid="{00000000-0005-0000-0000-0000A1510000}"/>
    <cellStyle name="20 % - Accent6 2 3 6 2 4" xfId="20000" xr:uid="{00000000-0005-0000-0000-0000A2510000}"/>
    <cellStyle name="20 % - Accent6 2 3 6 2 4 2" xfId="47912" xr:uid="{00000000-0005-0000-0000-0000A3510000}"/>
    <cellStyle name="20 % - Accent6 2 3 6 2 5" xfId="32460" xr:uid="{00000000-0005-0000-0000-0000A4510000}"/>
    <cellStyle name="20 % - Accent6 2 3 6 3" xfId="14883" xr:uid="{00000000-0005-0000-0000-0000A5510000}"/>
    <cellStyle name="20 % - Accent6 2 3 6 3 2" xfId="25115" xr:uid="{00000000-0005-0000-0000-0000A6510000}"/>
    <cellStyle name="20 % - Accent6 2 3 6 3 2 2" xfId="53027" xr:uid="{00000000-0005-0000-0000-0000A7510000}"/>
    <cellStyle name="20 % - Accent6 2 3 6 3 3" xfId="42795" xr:uid="{00000000-0005-0000-0000-0000A8510000}"/>
    <cellStyle name="20 % - Accent6 2 3 6 4" xfId="9767" xr:uid="{00000000-0005-0000-0000-0000A9510000}"/>
    <cellStyle name="20 % - Accent6 2 3 6 4 2" xfId="37679" xr:uid="{00000000-0005-0000-0000-0000AA510000}"/>
    <cellStyle name="20 % - Accent6 2 3 6 5" xfId="19999" xr:uid="{00000000-0005-0000-0000-0000AB510000}"/>
    <cellStyle name="20 % - Accent6 2 3 6 5 2" xfId="47911" xr:uid="{00000000-0005-0000-0000-0000AC510000}"/>
    <cellStyle name="20 % - Accent6 2 3 6 6" xfId="28904" xr:uid="{00000000-0005-0000-0000-0000AD510000}"/>
    <cellStyle name="20 % - Accent6 2 3 7" xfId="3755" xr:uid="{00000000-0005-0000-0000-0000AE510000}"/>
    <cellStyle name="20 % - Accent6 2 3 7 2" xfId="9770" xr:uid="{00000000-0005-0000-0000-0000AF510000}"/>
    <cellStyle name="20 % - Accent6 2 3 7 2 2" xfId="14886" xr:uid="{00000000-0005-0000-0000-0000B0510000}"/>
    <cellStyle name="20 % - Accent6 2 3 7 2 2 2" xfId="25118" xr:uid="{00000000-0005-0000-0000-0000B1510000}"/>
    <cellStyle name="20 % - Accent6 2 3 7 2 2 2 2" xfId="53030" xr:uid="{00000000-0005-0000-0000-0000B2510000}"/>
    <cellStyle name="20 % - Accent6 2 3 7 2 2 3" xfId="42798" xr:uid="{00000000-0005-0000-0000-0000B3510000}"/>
    <cellStyle name="20 % - Accent6 2 3 7 2 3" xfId="20002" xr:uid="{00000000-0005-0000-0000-0000B4510000}"/>
    <cellStyle name="20 % - Accent6 2 3 7 2 3 2" xfId="47914" xr:uid="{00000000-0005-0000-0000-0000B5510000}"/>
    <cellStyle name="20 % - Accent6 2 3 7 2 4" xfId="37682" xr:uid="{00000000-0005-0000-0000-0000B6510000}"/>
    <cellStyle name="20 % - Accent6 2 3 7 3" xfId="14885" xr:uid="{00000000-0005-0000-0000-0000B7510000}"/>
    <cellStyle name="20 % - Accent6 2 3 7 3 2" xfId="25117" xr:uid="{00000000-0005-0000-0000-0000B8510000}"/>
    <cellStyle name="20 % - Accent6 2 3 7 3 2 2" xfId="53029" xr:uid="{00000000-0005-0000-0000-0000B9510000}"/>
    <cellStyle name="20 % - Accent6 2 3 7 3 3" xfId="42797" xr:uid="{00000000-0005-0000-0000-0000BA510000}"/>
    <cellStyle name="20 % - Accent6 2 3 7 4" xfId="9769" xr:uid="{00000000-0005-0000-0000-0000BB510000}"/>
    <cellStyle name="20 % - Accent6 2 3 7 4 2" xfId="37681" xr:uid="{00000000-0005-0000-0000-0000BC510000}"/>
    <cellStyle name="20 % - Accent6 2 3 7 5" xfId="20001" xr:uid="{00000000-0005-0000-0000-0000BD510000}"/>
    <cellStyle name="20 % - Accent6 2 3 7 5 2" xfId="47913" xr:uid="{00000000-0005-0000-0000-0000BE510000}"/>
    <cellStyle name="20 % - Accent6 2 3 7 6" xfId="31676" xr:uid="{00000000-0005-0000-0000-0000BF510000}"/>
    <cellStyle name="20 % - Accent6 2 3 8" xfId="7269" xr:uid="{00000000-0005-0000-0000-0000C0510000}"/>
    <cellStyle name="20 % - Accent6 2 3 8 2" xfId="14887" xr:uid="{00000000-0005-0000-0000-0000C1510000}"/>
    <cellStyle name="20 % - Accent6 2 3 8 2 2" xfId="25119" xr:uid="{00000000-0005-0000-0000-0000C2510000}"/>
    <cellStyle name="20 % - Accent6 2 3 8 2 2 2" xfId="53031" xr:uid="{00000000-0005-0000-0000-0000C3510000}"/>
    <cellStyle name="20 % - Accent6 2 3 8 2 3" xfId="42799" xr:uid="{00000000-0005-0000-0000-0000C4510000}"/>
    <cellStyle name="20 % - Accent6 2 3 8 3" xfId="9771" xr:uid="{00000000-0005-0000-0000-0000C5510000}"/>
    <cellStyle name="20 % - Accent6 2 3 8 3 2" xfId="37683" xr:uid="{00000000-0005-0000-0000-0000C6510000}"/>
    <cellStyle name="20 % - Accent6 2 3 8 4" xfId="20003" xr:uid="{00000000-0005-0000-0000-0000C7510000}"/>
    <cellStyle name="20 % - Accent6 2 3 8 4 2" xfId="47915" xr:uid="{00000000-0005-0000-0000-0000C8510000}"/>
    <cellStyle name="20 % - Accent6 2 3 8 5" xfId="35190" xr:uid="{00000000-0005-0000-0000-0000C9510000}"/>
    <cellStyle name="20 % - Accent6 2 3 9" xfId="9772" xr:uid="{00000000-0005-0000-0000-0000CA510000}"/>
    <cellStyle name="20 % - Accent6 2 3 9 2" xfId="14888" xr:uid="{00000000-0005-0000-0000-0000CB510000}"/>
    <cellStyle name="20 % - Accent6 2 3 9 2 2" xfId="25120" xr:uid="{00000000-0005-0000-0000-0000CC510000}"/>
    <cellStyle name="20 % - Accent6 2 3 9 2 2 2" xfId="53032" xr:uid="{00000000-0005-0000-0000-0000CD510000}"/>
    <cellStyle name="20 % - Accent6 2 3 9 2 3" xfId="42800" xr:uid="{00000000-0005-0000-0000-0000CE510000}"/>
    <cellStyle name="20 % - Accent6 2 3 9 3" xfId="20004" xr:uid="{00000000-0005-0000-0000-0000CF510000}"/>
    <cellStyle name="20 % - Accent6 2 3 9 3 2" xfId="47916" xr:uid="{00000000-0005-0000-0000-0000D0510000}"/>
    <cellStyle name="20 % - Accent6 2 3 9 4" xfId="37684" xr:uid="{00000000-0005-0000-0000-0000D1510000}"/>
    <cellStyle name="20 % - Accent6 2 4" xfId="115" xr:uid="{00000000-0005-0000-0000-0000D2510000}"/>
    <cellStyle name="20 % - Accent6 2 4 10" xfId="28036" xr:uid="{00000000-0005-0000-0000-0000D3510000}"/>
    <cellStyle name="20 % - Accent6 2 4 2" xfId="1445" xr:uid="{00000000-0005-0000-0000-0000D4510000}"/>
    <cellStyle name="20 % - Accent6 2 4 2 2" xfId="5001" xr:uid="{00000000-0005-0000-0000-0000D5510000}"/>
    <cellStyle name="20 % - Accent6 2 4 2 2 2" xfId="14890" xr:uid="{00000000-0005-0000-0000-0000D6510000}"/>
    <cellStyle name="20 % - Accent6 2 4 2 2 2 2" xfId="42802" xr:uid="{00000000-0005-0000-0000-0000D7510000}"/>
    <cellStyle name="20 % - Accent6 2 4 2 2 3" xfId="25122" xr:uid="{00000000-0005-0000-0000-0000D8510000}"/>
    <cellStyle name="20 % - Accent6 2 4 2 2 3 2" xfId="53034" xr:uid="{00000000-0005-0000-0000-0000D9510000}"/>
    <cellStyle name="20 % - Accent6 2 4 2 2 4" xfId="32922" xr:uid="{00000000-0005-0000-0000-0000DA510000}"/>
    <cellStyle name="20 % - Accent6 2 4 2 3" xfId="9774" xr:uid="{00000000-0005-0000-0000-0000DB510000}"/>
    <cellStyle name="20 % - Accent6 2 4 2 3 2" xfId="37686" xr:uid="{00000000-0005-0000-0000-0000DC510000}"/>
    <cellStyle name="20 % - Accent6 2 4 2 4" xfId="20006" xr:uid="{00000000-0005-0000-0000-0000DD510000}"/>
    <cellStyle name="20 % - Accent6 2 4 2 4 2" xfId="47918" xr:uid="{00000000-0005-0000-0000-0000DE510000}"/>
    <cellStyle name="20 % - Accent6 2 4 2 5" xfId="29366" xr:uid="{00000000-0005-0000-0000-0000DF510000}"/>
    <cellStyle name="20 % - Accent6 2 4 3" xfId="1851" xr:uid="{00000000-0005-0000-0000-0000E0510000}"/>
    <cellStyle name="20 % - Accent6 2 4 3 2" xfId="5407" xr:uid="{00000000-0005-0000-0000-0000E1510000}"/>
    <cellStyle name="20 % - Accent6 2 4 3 2 2" xfId="33328" xr:uid="{00000000-0005-0000-0000-0000E2510000}"/>
    <cellStyle name="20 % - Accent6 2 4 3 3" xfId="14889" xr:uid="{00000000-0005-0000-0000-0000E3510000}"/>
    <cellStyle name="20 % - Accent6 2 4 3 3 2" xfId="42801" xr:uid="{00000000-0005-0000-0000-0000E4510000}"/>
    <cellStyle name="20 % - Accent6 2 4 3 4" xfId="25121" xr:uid="{00000000-0005-0000-0000-0000E5510000}"/>
    <cellStyle name="20 % - Accent6 2 4 3 4 2" xfId="53033" xr:uid="{00000000-0005-0000-0000-0000E6510000}"/>
    <cellStyle name="20 % - Accent6 2 4 3 5" xfId="29772" xr:uid="{00000000-0005-0000-0000-0000E7510000}"/>
    <cellStyle name="20 % - Accent6 2 4 4" xfId="2257" xr:uid="{00000000-0005-0000-0000-0000E8510000}"/>
    <cellStyle name="20 % - Accent6 2 4 4 2" xfId="5813" xr:uid="{00000000-0005-0000-0000-0000E9510000}"/>
    <cellStyle name="20 % - Accent6 2 4 4 2 2" xfId="33734" xr:uid="{00000000-0005-0000-0000-0000EA510000}"/>
    <cellStyle name="20 % - Accent6 2 4 4 3" xfId="30178" xr:uid="{00000000-0005-0000-0000-0000EB510000}"/>
    <cellStyle name="20 % - Accent6 2 4 5" xfId="2957" xr:uid="{00000000-0005-0000-0000-0000EC510000}"/>
    <cellStyle name="20 % - Accent6 2 4 5 2" xfId="6513" xr:uid="{00000000-0005-0000-0000-0000ED510000}"/>
    <cellStyle name="20 % - Accent6 2 4 5 2 2" xfId="34434" xr:uid="{00000000-0005-0000-0000-0000EE510000}"/>
    <cellStyle name="20 % - Accent6 2 4 5 3" xfId="30878" xr:uid="{00000000-0005-0000-0000-0000EF510000}"/>
    <cellStyle name="20 % - Accent6 2 4 6" xfId="899" xr:uid="{00000000-0005-0000-0000-0000F0510000}"/>
    <cellStyle name="20 % - Accent6 2 4 6 2" xfId="4455" xr:uid="{00000000-0005-0000-0000-0000F1510000}"/>
    <cellStyle name="20 % - Accent6 2 4 6 2 2" xfId="32376" xr:uid="{00000000-0005-0000-0000-0000F2510000}"/>
    <cellStyle name="20 % - Accent6 2 4 6 3" xfId="28820" xr:uid="{00000000-0005-0000-0000-0000F3510000}"/>
    <cellStyle name="20 % - Accent6 2 4 7" xfId="3671" xr:uid="{00000000-0005-0000-0000-0000F4510000}"/>
    <cellStyle name="20 % - Accent6 2 4 7 2" xfId="31592" xr:uid="{00000000-0005-0000-0000-0000F5510000}"/>
    <cellStyle name="20 % - Accent6 2 4 8" xfId="9773" xr:uid="{00000000-0005-0000-0000-0000F6510000}"/>
    <cellStyle name="20 % - Accent6 2 4 8 2" xfId="37685" xr:uid="{00000000-0005-0000-0000-0000F7510000}"/>
    <cellStyle name="20 % - Accent6 2 4 9" xfId="20005" xr:uid="{00000000-0005-0000-0000-0000F8510000}"/>
    <cellStyle name="20 % - Accent6 2 4 9 2" xfId="47917" xr:uid="{00000000-0005-0000-0000-0000F9510000}"/>
    <cellStyle name="20 % - Accent6 2 5" xfId="479" xr:uid="{00000000-0005-0000-0000-0000FA510000}"/>
    <cellStyle name="20 % - Accent6 2 5 2" xfId="2621" xr:uid="{00000000-0005-0000-0000-0000FB510000}"/>
    <cellStyle name="20 % - Accent6 2 5 2 2" xfId="6177" xr:uid="{00000000-0005-0000-0000-0000FC510000}"/>
    <cellStyle name="20 % - Accent6 2 5 2 2 2" xfId="14892" xr:uid="{00000000-0005-0000-0000-0000FD510000}"/>
    <cellStyle name="20 % - Accent6 2 5 2 2 2 2" xfId="42804" xr:uid="{00000000-0005-0000-0000-0000FE510000}"/>
    <cellStyle name="20 % - Accent6 2 5 2 2 3" xfId="25124" xr:uid="{00000000-0005-0000-0000-0000FF510000}"/>
    <cellStyle name="20 % - Accent6 2 5 2 2 3 2" xfId="53036" xr:uid="{00000000-0005-0000-0000-000000520000}"/>
    <cellStyle name="20 % - Accent6 2 5 2 2 4" xfId="34098" xr:uid="{00000000-0005-0000-0000-000001520000}"/>
    <cellStyle name="20 % - Accent6 2 5 2 3" xfId="9776" xr:uid="{00000000-0005-0000-0000-000002520000}"/>
    <cellStyle name="20 % - Accent6 2 5 2 3 2" xfId="37688" xr:uid="{00000000-0005-0000-0000-000003520000}"/>
    <cellStyle name="20 % - Accent6 2 5 2 4" xfId="20008" xr:uid="{00000000-0005-0000-0000-000004520000}"/>
    <cellStyle name="20 % - Accent6 2 5 2 4 2" xfId="47920" xr:uid="{00000000-0005-0000-0000-000005520000}"/>
    <cellStyle name="20 % - Accent6 2 5 2 5" xfId="30542" xr:uid="{00000000-0005-0000-0000-000006520000}"/>
    <cellStyle name="20 % - Accent6 2 5 3" xfId="3321" xr:uid="{00000000-0005-0000-0000-000007520000}"/>
    <cellStyle name="20 % - Accent6 2 5 3 2" xfId="6877" xr:uid="{00000000-0005-0000-0000-000008520000}"/>
    <cellStyle name="20 % - Accent6 2 5 3 2 2" xfId="34798" xr:uid="{00000000-0005-0000-0000-000009520000}"/>
    <cellStyle name="20 % - Accent6 2 5 3 3" xfId="14891" xr:uid="{00000000-0005-0000-0000-00000A520000}"/>
    <cellStyle name="20 % - Accent6 2 5 3 3 2" xfId="42803" xr:uid="{00000000-0005-0000-0000-00000B520000}"/>
    <cellStyle name="20 % - Accent6 2 5 3 4" xfId="25123" xr:uid="{00000000-0005-0000-0000-00000C520000}"/>
    <cellStyle name="20 % - Accent6 2 5 3 4 2" xfId="53035" xr:uid="{00000000-0005-0000-0000-00000D520000}"/>
    <cellStyle name="20 % - Accent6 2 5 3 5" xfId="31242" xr:uid="{00000000-0005-0000-0000-00000E520000}"/>
    <cellStyle name="20 % - Accent6 2 5 4" xfId="845" xr:uid="{00000000-0005-0000-0000-00000F520000}"/>
    <cellStyle name="20 % - Accent6 2 5 4 2" xfId="4401" xr:uid="{00000000-0005-0000-0000-000010520000}"/>
    <cellStyle name="20 % - Accent6 2 5 4 2 2" xfId="32322" xr:uid="{00000000-0005-0000-0000-000011520000}"/>
    <cellStyle name="20 % - Accent6 2 5 4 3" xfId="28766" xr:uid="{00000000-0005-0000-0000-000012520000}"/>
    <cellStyle name="20 % - Accent6 2 5 5" xfId="4035" xr:uid="{00000000-0005-0000-0000-000013520000}"/>
    <cellStyle name="20 % - Accent6 2 5 5 2" xfId="31956" xr:uid="{00000000-0005-0000-0000-000014520000}"/>
    <cellStyle name="20 % - Accent6 2 5 6" xfId="9775" xr:uid="{00000000-0005-0000-0000-000015520000}"/>
    <cellStyle name="20 % - Accent6 2 5 6 2" xfId="37687" xr:uid="{00000000-0005-0000-0000-000016520000}"/>
    <cellStyle name="20 % - Accent6 2 5 7" xfId="20007" xr:uid="{00000000-0005-0000-0000-000017520000}"/>
    <cellStyle name="20 % - Accent6 2 5 7 2" xfId="47919" xr:uid="{00000000-0005-0000-0000-000018520000}"/>
    <cellStyle name="20 % - Accent6 2 5 8" xfId="28400" xr:uid="{00000000-0005-0000-0000-000019520000}"/>
    <cellStyle name="20 % - Accent6 2 6" xfId="1221" xr:uid="{00000000-0005-0000-0000-00001A520000}"/>
    <cellStyle name="20 % - Accent6 2 6 2" xfId="4777" xr:uid="{00000000-0005-0000-0000-00001B520000}"/>
    <cellStyle name="20 % - Accent6 2 6 2 2" xfId="14894" xr:uid="{00000000-0005-0000-0000-00001C520000}"/>
    <cellStyle name="20 % - Accent6 2 6 2 2 2" xfId="25126" xr:uid="{00000000-0005-0000-0000-00001D520000}"/>
    <cellStyle name="20 % - Accent6 2 6 2 2 2 2" xfId="53038" xr:uid="{00000000-0005-0000-0000-00001E520000}"/>
    <cellStyle name="20 % - Accent6 2 6 2 2 3" xfId="42806" xr:uid="{00000000-0005-0000-0000-00001F520000}"/>
    <cellStyle name="20 % - Accent6 2 6 2 3" xfId="9778" xr:uid="{00000000-0005-0000-0000-000020520000}"/>
    <cellStyle name="20 % - Accent6 2 6 2 3 2" xfId="37690" xr:uid="{00000000-0005-0000-0000-000021520000}"/>
    <cellStyle name="20 % - Accent6 2 6 2 4" xfId="20010" xr:uid="{00000000-0005-0000-0000-000022520000}"/>
    <cellStyle name="20 % - Accent6 2 6 2 4 2" xfId="47922" xr:uid="{00000000-0005-0000-0000-000023520000}"/>
    <cellStyle name="20 % - Accent6 2 6 2 5" xfId="32698" xr:uid="{00000000-0005-0000-0000-000024520000}"/>
    <cellStyle name="20 % - Accent6 2 6 3" xfId="14893" xr:uid="{00000000-0005-0000-0000-000025520000}"/>
    <cellStyle name="20 % - Accent6 2 6 3 2" xfId="25125" xr:uid="{00000000-0005-0000-0000-000026520000}"/>
    <cellStyle name="20 % - Accent6 2 6 3 2 2" xfId="53037" xr:uid="{00000000-0005-0000-0000-000027520000}"/>
    <cellStyle name="20 % - Accent6 2 6 3 3" xfId="42805" xr:uid="{00000000-0005-0000-0000-000028520000}"/>
    <cellStyle name="20 % - Accent6 2 6 4" xfId="9777" xr:uid="{00000000-0005-0000-0000-000029520000}"/>
    <cellStyle name="20 % - Accent6 2 6 4 2" xfId="37689" xr:uid="{00000000-0005-0000-0000-00002A520000}"/>
    <cellStyle name="20 % - Accent6 2 6 5" xfId="20009" xr:uid="{00000000-0005-0000-0000-00002B520000}"/>
    <cellStyle name="20 % - Accent6 2 6 5 2" xfId="47921" xr:uid="{00000000-0005-0000-0000-00002C520000}"/>
    <cellStyle name="20 % - Accent6 2 6 6" xfId="29142" xr:uid="{00000000-0005-0000-0000-00002D520000}"/>
    <cellStyle name="20 % - Accent6 2 7" xfId="1391" xr:uid="{00000000-0005-0000-0000-00002E520000}"/>
    <cellStyle name="20 % - Accent6 2 7 2" xfId="4947" xr:uid="{00000000-0005-0000-0000-00002F520000}"/>
    <cellStyle name="20 % - Accent6 2 7 2 2" xfId="14896" xr:uid="{00000000-0005-0000-0000-000030520000}"/>
    <cellStyle name="20 % - Accent6 2 7 2 2 2" xfId="25128" xr:uid="{00000000-0005-0000-0000-000031520000}"/>
    <cellStyle name="20 % - Accent6 2 7 2 2 2 2" xfId="53040" xr:uid="{00000000-0005-0000-0000-000032520000}"/>
    <cellStyle name="20 % - Accent6 2 7 2 2 3" xfId="42808" xr:uid="{00000000-0005-0000-0000-000033520000}"/>
    <cellStyle name="20 % - Accent6 2 7 2 3" xfId="9780" xr:uid="{00000000-0005-0000-0000-000034520000}"/>
    <cellStyle name="20 % - Accent6 2 7 2 3 2" xfId="37692" xr:uid="{00000000-0005-0000-0000-000035520000}"/>
    <cellStyle name="20 % - Accent6 2 7 2 4" xfId="20012" xr:uid="{00000000-0005-0000-0000-000036520000}"/>
    <cellStyle name="20 % - Accent6 2 7 2 4 2" xfId="47924" xr:uid="{00000000-0005-0000-0000-000037520000}"/>
    <cellStyle name="20 % - Accent6 2 7 2 5" xfId="32868" xr:uid="{00000000-0005-0000-0000-000038520000}"/>
    <cellStyle name="20 % - Accent6 2 7 3" xfId="14895" xr:uid="{00000000-0005-0000-0000-000039520000}"/>
    <cellStyle name="20 % - Accent6 2 7 3 2" xfId="25127" xr:uid="{00000000-0005-0000-0000-00003A520000}"/>
    <cellStyle name="20 % - Accent6 2 7 3 2 2" xfId="53039" xr:uid="{00000000-0005-0000-0000-00003B520000}"/>
    <cellStyle name="20 % - Accent6 2 7 3 3" xfId="42807" xr:uid="{00000000-0005-0000-0000-00003C520000}"/>
    <cellStyle name="20 % - Accent6 2 7 4" xfId="9779" xr:uid="{00000000-0005-0000-0000-00003D520000}"/>
    <cellStyle name="20 % - Accent6 2 7 4 2" xfId="37691" xr:uid="{00000000-0005-0000-0000-00003E520000}"/>
    <cellStyle name="20 % - Accent6 2 7 5" xfId="20011" xr:uid="{00000000-0005-0000-0000-00003F520000}"/>
    <cellStyle name="20 % - Accent6 2 7 5 2" xfId="47923" xr:uid="{00000000-0005-0000-0000-000040520000}"/>
    <cellStyle name="20 % - Accent6 2 7 6" xfId="29312" xr:uid="{00000000-0005-0000-0000-000041520000}"/>
    <cellStyle name="20 % - Accent6 2 8" xfId="1797" xr:uid="{00000000-0005-0000-0000-000042520000}"/>
    <cellStyle name="20 % - Accent6 2 8 2" xfId="5353" xr:uid="{00000000-0005-0000-0000-000043520000}"/>
    <cellStyle name="20 % - Accent6 2 8 2 2" xfId="14898" xr:uid="{00000000-0005-0000-0000-000044520000}"/>
    <cellStyle name="20 % - Accent6 2 8 2 2 2" xfId="25130" xr:uid="{00000000-0005-0000-0000-000045520000}"/>
    <cellStyle name="20 % - Accent6 2 8 2 2 2 2" xfId="53042" xr:uid="{00000000-0005-0000-0000-000046520000}"/>
    <cellStyle name="20 % - Accent6 2 8 2 2 3" xfId="42810" xr:uid="{00000000-0005-0000-0000-000047520000}"/>
    <cellStyle name="20 % - Accent6 2 8 2 3" xfId="9782" xr:uid="{00000000-0005-0000-0000-000048520000}"/>
    <cellStyle name="20 % - Accent6 2 8 2 3 2" xfId="37694" xr:uid="{00000000-0005-0000-0000-000049520000}"/>
    <cellStyle name="20 % - Accent6 2 8 2 4" xfId="20014" xr:uid="{00000000-0005-0000-0000-00004A520000}"/>
    <cellStyle name="20 % - Accent6 2 8 2 4 2" xfId="47926" xr:uid="{00000000-0005-0000-0000-00004B520000}"/>
    <cellStyle name="20 % - Accent6 2 8 2 5" xfId="33274" xr:uid="{00000000-0005-0000-0000-00004C520000}"/>
    <cellStyle name="20 % - Accent6 2 8 3" xfId="14897" xr:uid="{00000000-0005-0000-0000-00004D520000}"/>
    <cellStyle name="20 % - Accent6 2 8 3 2" xfId="25129" xr:uid="{00000000-0005-0000-0000-00004E520000}"/>
    <cellStyle name="20 % - Accent6 2 8 3 2 2" xfId="53041" xr:uid="{00000000-0005-0000-0000-00004F520000}"/>
    <cellStyle name="20 % - Accent6 2 8 3 3" xfId="42809" xr:uid="{00000000-0005-0000-0000-000050520000}"/>
    <cellStyle name="20 % - Accent6 2 8 4" xfId="9781" xr:uid="{00000000-0005-0000-0000-000051520000}"/>
    <cellStyle name="20 % - Accent6 2 8 4 2" xfId="37693" xr:uid="{00000000-0005-0000-0000-000052520000}"/>
    <cellStyle name="20 % - Accent6 2 8 5" xfId="20013" xr:uid="{00000000-0005-0000-0000-000053520000}"/>
    <cellStyle name="20 % - Accent6 2 8 5 2" xfId="47925" xr:uid="{00000000-0005-0000-0000-000054520000}"/>
    <cellStyle name="20 % - Accent6 2 8 6" xfId="29718" xr:uid="{00000000-0005-0000-0000-000055520000}"/>
    <cellStyle name="20 % - Accent6 2 9" xfId="2203" xr:uid="{00000000-0005-0000-0000-000056520000}"/>
    <cellStyle name="20 % - Accent6 2 9 2" xfId="5759" xr:uid="{00000000-0005-0000-0000-000057520000}"/>
    <cellStyle name="20 % - Accent6 2 9 2 2" xfId="14900" xr:uid="{00000000-0005-0000-0000-000058520000}"/>
    <cellStyle name="20 % - Accent6 2 9 2 2 2" xfId="25132" xr:uid="{00000000-0005-0000-0000-000059520000}"/>
    <cellStyle name="20 % - Accent6 2 9 2 2 2 2" xfId="53044" xr:uid="{00000000-0005-0000-0000-00005A520000}"/>
    <cellStyle name="20 % - Accent6 2 9 2 2 3" xfId="42812" xr:uid="{00000000-0005-0000-0000-00005B520000}"/>
    <cellStyle name="20 % - Accent6 2 9 2 3" xfId="9784" xr:uid="{00000000-0005-0000-0000-00005C520000}"/>
    <cellStyle name="20 % - Accent6 2 9 2 3 2" xfId="37696" xr:uid="{00000000-0005-0000-0000-00005D520000}"/>
    <cellStyle name="20 % - Accent6 2 9 2 4" xfId="20016" xr:uid="{00000000-0005-0000-0000-00005E520000}"/>
    <cellStyle name="20 % - Accent6 2 9 2 4 2" xfId="47928" xr:uid="{00000000-0005-0000-0000-00005F520000}"/>
    <cellStyle name="20 % - Accent6 2 9 2 5" xfId="33680" xr:uid="{00000000-0005-0000-0000-000060520000}"/>
    <cellStyle name="20 % - Accent6 2 9 3" xfId="14899" xr:uid="{00000000-0005-0000-0000-000061520000}"/>
    <cellStyle name="20 % - Accent6 2 9 3 2" xfId="25131" xr:uid="{00000000-0005-0000-0000-000062520000}"/>
    <cellStyle name="20 % - Accent6 2 9 3 2 2" xfId="53043" xr:uid="{00000000-0005-0000-0000-000063520000}"/>
    <cellStyle name="20 % - Accent6 2 9 3 3" xfId="42811" xr:uid="{00000000-0005-0000-0000-000064520000}"/>
    <cellStyle name="20 % - Accent6 2 9 4" xfId="9783" xr:uid="{00000000-0005-0000-0000-000065520000}"/>
    <cellStyle name="20 % - Accent6 2 9 4 2" xfId="37695" xr:uid="{00000000-0005-0000-0000-000066520000}"/>
    <cellStyle name="20 % - Accent6 2 9 5" xfId="20015" xr:uid="{00000000-0005-0000-0000-000067520000}"/>
    <cellStyle name="20 % - Accent6 2 9 5 2" xfId="47927" xr:uid="{00000000-0005-0000-0000-000068520000}"/>
    <cellStyle name="20 % - Accent6 2 9 6" xfId="30124" xr:uid="{00000000-0005-0000-0000-000069520000}"/>
    <cellStyle name="20 % - Accent6 20" xfId="2187" xr:uid="{00000000-0005-0000-0000-00006A520000}"/>
    <cellStyle name="20 % - Accent6 20 2" xfId="5743" xr:uid="{00000000-0005-0000-0000-00006B520000}"/>
    <cellStyle name="20 % - Accent6 20 2 2" xfId="33664" xr:uid="{00000000-0005-0000-0000-00006C520000}"/>
    <cellStyle name="20 % - Accent6 20 3" xfId="12604" xr:uid="{00000000-0005-0000-0000-00006D520000}"/>
    <cellStyle name="20 % - Accent6 20 3 2" xfId="40516" xr:uid="{00000000-0005-0000-0000-00006E520000}"/>
    <cellStyle name="20 % - Accent6 20 4" xfId="22836" xr:uid="{00000000-0005-0000-0000-00006F520000}"/>
    <cellStyle name="20 % - Accent6 20 4 2" xfId="50748" xr:uid="{00000000-0005-0000-0000-000070520000}"/>
    <cellStyle name="20 % - Accent6 20 5" xfId="30108" xr:uid="{00000000-0005-0000-0000-000071520000}"/>
    <cellStyle name="20 % - Accent6 21" xfId="2887" xr:uid="{00000000-0005-0000-0000-000072520000}"/>
    <cellStyle name="20 % - Accent6 21 2" xfId="6443" xr:uid="{00000000-0005-0000-0000-000073520000}"/>
    <cellStyle name="20 % - Accent6 21 2 2" xfId="34364" xr:uid="{00000000-0005-0000-0000-000074520000}"/>
    <cellStyle name="20 % - Accent6 21 3" xfId="30808" xr:uid="{00000000-0005-0000-0000-000075520000}"/>
    <cellStyle name="20 % - Accent6 22" xfId="745" xr:uid="{00000000-0005-0000-0000-000076520000}"/>
    <cellStyle name="20 % - Accent6 22 2" xfId="4301" xr:uid="{00000000-0005-0000-0000-000077520000}"/>
    <cellStyle name="20 % - Accent6 22 2 2" xfId="32222" xr:uid="{00000000-0005-0000-0000-000078520000}"/>
    <cellStyle name="20 % - Accent6 22 3" xfId="28666" xr:uid="{00000000-0005-0000-0000-000079520000}"/>
    <cellStyle name="20 % - Accent6 23" xfId="3589" xr:uid="{00000000-0005-0000-0000-00007A520000}"/>
    <cellStyle name="20 % - Accent6 23 2" xfId="7145" xr:uid="{00000000-0005-0000-0000-00007B520000}"/>
    <cellStyle name="20 % - Accent6 23 2 2" xfId="35066" xr:uid="{00000000-0005-0000-0000-00007C520000}"/>
    <cellStyle name="20 % - Accent6 23 3" xfId="31510" xr:uid="{00000000-0005-0000-0000-00007D520000}"/>
    <cellStyle name="20 % - Accent6 24" xfId="3601" xr:uid="{00000000-0005-0000-0000-00007E520000}"/>
    <cellStyle name="20 % - Accent6 24 2" xfId="31522" xr:uid="{00000000-0005-0000-0000-00007F520000}"/>
    <cellStyle name="20 % - Accent6 25" xfId="7157" xr:uid="{00000000-0005-0000-0000-000080520000}"/>
    <cellStyle name="20 % - Accent6 25 2" xfId="35078" xr:uid="{00000000-0005-0000-0000-000081520000}"/>
    <cellStyle name="20 % - Accent6 26" xfId="7471" xr:uid="{00000000-0005-0000-0000-000082520000}"/>
    <cellStyle name="20 % - Accent6 26 2" xfId="35388" xr:uid="{00000000-0005-0000-0000-000083520000}"/>
    <cellStyle name="20 % - Accent6 27" xfId="7483" xr:uid="{00000000-0005-0000-0000-000084520000}"/>
    <cellStyle name="20 % - Accent6 27 2" xfId="35400" xr:uid="{00000000-0005-0000-0000-000085520000}"/>
    <cellStyle name="20 % - Accent6 28" xfId="17720" xr:uid="{00000000-0005-0000-0000-000086520000}"/>
    <cellStyle name="20 % - Accent6 28 2" xfId="45632" xr:uid="{00000000-0005-0000-0000-000087520000}"/>
    <cellStyle name="20 % - Accent6 29" xfId="27954" xr:uid="{00000000-0005-0000-0000-000088520000}"/>
    <cellStyle name="20 % - Accent6 29 2" xfId="55866" xr:uid="{00000000-0005-0000-0000-000089520000}"/>
    <cellStyle name="20 % - Accent6 3" xfId="72" xr:uid="{00000000-0005-0000-0000-00008A520000}"/>
    <cellStyle name="20 % - Accent6 3 10" xfId="2917" xr:uid="{00000000-0005-0000-0000-00008B520000}"/>
    <cellStyle name="20 % - Accent6 3 10 2" xfId="6473" xr:uid="{00000000-0005-0000-0000-00008C520000}"/>
    <cellStyle name="20 % - Accent6 3 10 2 2" xfId="14902" xr:uid="{00000000-0005-0000-0000-00008D520000}"/>
    <cellStyle name="20 % - Accent6 3 10 2 2 2" xfId="25134" xr:uid="{00000000-0005-0000-0000-00008E520000}"/>
    <cellStyle name="20 % - Accent6 3 10 2 2 2 2" xfId="53046" xr:uid="{00000000-0005-0000-0000-00008F520000}"/>
    <cellStyle name="20 % - Accent6 3 10 2 2 3" xfId="42814" xr:uid="{00000000-0005-0000-0000-000090520000}"/>
    <cellStyle name="20 % - Accent6 3 10 2 3" xfId="9786" xr:uid="{00000000-0005-0000-0000-000091520000}"/>
    <cellStyle name="20 % - Accent6 3 10 2 3 2" xfId="37698" xr:uid="{00000000-0005-0000-0000-000092520000}"/>
    <cellStyle name="20 % - Accent6 3 10 2 4" xfId="20018" xr:uid="{00000000-0005-0000-0000-000093520000}"/>
    <cellStyle name="20 % - Accent6 3 10 2 4 2" xfId="47930" xr:uid="{00000000-0005-0000-0000-000094520000}"/>
    <cellStyle name="20 % - Accent6 3 10 2 5" xfId="34394" xr:uid="{00000000-0005-0000-0000-000095520000}"/>
    <cellStyle name="20 % - Accent6 3 10 3" xfId="14901" xr:uid="{00000000-0005-0000-0000-000096520000}"/>
    <cellStyle name="20 % - Accent6 3 10 3 2" xfId="25133" xr:uid="{00000000-0005-0000-0000-000097520000}"/>
    <cellStyle name="20 % - Accent6 3 10 3 2 2" xfId="53045" xr:uid="{00000000-0005-0000-0000-000098520000}"/>
    <cellStyle name="20 % - Accent6 3 10 3 3" xfId="42813" xr:uid="{00000000-0005-0000-0000-000099520000}"/>
    <cellStyle name="20 % - Accent6 3 10 4" xfId="9785" xr:uid="{00000000-0005-0000-0000-00009A520000}"/>
    <cellStyle name="20 % - Accent6 3 10 4 2" xfId="37697" xr:uid="{00000000-0005-0000-0000-00009B520000}"/>
    <cellStyle name="20 % - Accent6 3 10 5" xfId="20017" xr:uid="{00000000-0005-0000-0000-00009C520000}"/>
    <cellStyle name="20 % - Accent6 3 10 5 2" xfId="47929" xr:uid="{00000000-0005-0000-0000-00009D520000}"/>
    <cellStyle name="20 % - Accent6 3 10 6" xfId="30838" xr:uid="{00000000-0005-0000-0000-00009E520000}"/>
    <cellStyle name="20 % - Accent6 3 11" xfId="759" xr:uid="{00000000-0005-0000-0000-00009F520000}"/>
    <cellStyle name="20 % - Accent6 3 11 2" xfId="4315" xr:uid="{00000000-0005-0000-0000-0000A0520000}"/>
    <cellStyle name="20 % - Accent6 3 11 2 2" xfId="14903" xr:uid="{00000000-0005-0000-0000-0000A1520000}"/>
    <cellStyle name="20 % - Accent6 3 11 2 2 2" xfId="42815" xr:uid="{00000000-0005-0000-0000-0000A2520000}"/>
    <cellStyle name="20 % - Accent6 3 11 2 3" xfId="25135" xr:uid="{00000000-0005-0000-0000-0000A3520000}"/>
    <cellStyle name="20 % - Accent6 3 11 2 3 2" xfId="53047" xr:uid="{00000000-0005-0000-0000-0000A4520000}"/>
    <cellStyle name="20 % - Accent6 3 11 2 4" xfId="32236" xr:uid="{00000000-0005-0000-0000-0000A5520000}"/>
    <cellStyle name="20 % - Accent6 3 11 3" xfId="9787" xr:uid="{00000000-0005-0000-0000-0000A6520000}"/>
    <cellStyle name="20 % - Accent6 3 11 3 2" xfId="37699" xr:uid="{00000000-0005-0000-0000-0000A7520000}"/>
    <cellStyle name="20 % - Accent6 3 11 4" xfId="20019" xr:uid="{00000000-0005-0000-0000-0000A8520000}"/>
    <cellStyle name="20 % - Accent6 3 11 4 2" xfId="47931" xr:uid="{00000000-0005-0000-0000-0000A9520000}"/>
    <cellStyle name="20 % - Accent6 3 11 5" xfId="28680" xr:uid="{00000000-0005-0000-0000-0000AA520000}"/>
    <cellStyle name="20 % - Accent6 3 12" xfId="3631" xr:uid="{00000000-0005-0000-0000-0000AB520000}"/>
    <cellStyle name="20 % - Accent6 3 12 2" xfId="14904" xr:uid="{00000000-0005-0000-0000-0000AC520000}"/>
    <cellStyle name="20 % - Accent6 3 12 2 2" xfId="25136" xr:uid="{00000000-0005-0000-0000-0000AD520000}"/>
    <cellStyle name="20 % - Accent6 3 12 2 2 2" xfId="53048" xr:uid="{00000000-0005-0000-0000-0000AE520000}"/>
    <cellStyle name="20 % - Accent6 3 12 2 3" xfId="42816" xr:uid="{00000000-0005-0000-0000-0000AF520000}"/>
    <cellStyle name="20 % - Accent6 3 12 3" xfId="9788" xr:uid="{00000000-0005-0000-0000-0000B0520000}"/>
    <cellStyle name="20 % - Accent6 3 12 3 2" xfId="37700" xr:uid="{00000000-0005-0000-0000-0000B1520000}"/>
    <cellStyle name="20 % - Accent6 3 12 4" xfId="20020" xr:uid="{00000000-0005-0000-0000-0000B2520000}"/>
    <cellStyle name="20 % - Accent6 3 12 4 2" xfId="47932" xr:uid="{00000000-0005-0000-0000-0000B3520000}"/>
    <cellStyle name="20 % - Accent6 3 12 5" xfId="31552" xr:uid="{00000000-0005-0000-0000-0000B4520000}"/>
    <cellStyle name="20 % - Accent6 3 13" xfId="7199" xr:uid="{00000000-0005-0000-0000-0000B5520000}"/>
    <cellStyle name="20 % - Accent6 3 13 2" xfId="14905" xr:uid="{00000000-0005-0000-0000-0000B6520000}"/>
    <cellStyle name="20 % - Accent6 3 13 2 2" xfId="25137" xr:uid="{00000000-0005-0000-0000-0000B7520000}"/>
    <cellStyle name="20 % - Accent6 3 13 2 2 2" xfId="53049" xr:uid="{00000000-0005-0000-0000-0000B8520000}"/>
    <cellStyle name="20 % - Accent6 3 13 2 3" xfId="42817" xr:uid="{00000000-0005-0000-0000-0000B9520000}"/>
    <cellStyle name="20 % - Accent6 3 13 3" xfId="9789" xr:uid="{00000000-0005-0000-0000-0000BA520000}"/>
    <cellStyle name="20 % - Accent6 3 13 3 2" xfId="37701" xr:uid="{00000000-0005-0000-0000-0000BB520000}"/>
    <cellStyle name="20 % - Accent6 3 13 4" xfId="20021" xr:uid="{00000000-0005-0000-0000-0000BC520000}"/>
    <cellStyle name="20 % - Accent6 3 13 4 2" xfId="47933" xr:uid="{00000000-0005-0000-0000-0000BD520000}"/>
    <cellStyle name="20 % - Accent6 3 13 5" xfId="35120" xr:uid="{00000000-0005-0000-0000-0000BE520000}"/>
    <cellStyle name="20 % - Accent6 3 14" xfId="7835" xr:uid="{00000000-0005-0000-0000-0000BF520000}"/>
    <cellStyle name="20 % - Accent6 3 14 2" xfId="12952" xr:uid="{00000000-0005-0000-0000-0000C0520000}"/>
    <cellStyle name="20 % - Accent6 3 14 2 2" xfId="23184" xr:uid="{00000000-0005-0000-0000-0000C1520000}"/>
    <cellStyle name="20 % - Accent6 3 14 2 2 2" xfId="51096" xr:uid="{00000000-0005-0000-0000-0000C2520000}"/>
    <cellStyle name="20 % - Accent6 3 14 2 3" xfId="40864" xr:uid="{00000000-0005-0000-0000-0000C3520000}"/>
    <cellStyle name="20 % - Accent6 3 14 3" xfId="18068" xr:uid="{00000000-0005-0000-0000-0000C4520000}"/>
    <cellStyle name="20 % - Accent6 3 14 3 2" xfId="45980" xr:uid="{00000000-0005-0000-0000-0000C5520000}"/>
    <cellStyle name="20 % - Accent6 3 14 4" xfId="35748" xr:uid="{00000000-0005-0000-0000-0000C6520000}"/>
    <cellStyle name="20 % - Accent6 3 15" xfId="12646" xr:uid="{00000000-0005-0000-0000-0000C7520000}"/>
    <cellStyle name="20 % - Accent6 3 15 2" xfId="22878" xr:uid="{00000000-0005-0000-0000-0000C8520000}"/>
    <cellStyle name="20 % - Accent6 3 15 2 2" xfId="50790" xr:uid="{00000000-0005-0000-0000-0000C9520000}"/>
    <cellStyle name="20 % - Accent6 3 15 3" xfId="40558" xr:uid="{00000000-0005-0000-0000-0000CA520000}"/>
    <cellStyle name="20 % - Accent6 3 16" xfId="7525" xr:uid="{00000000-0005-0000-0000-0000CB520000}"/>
    <cellStyle name="20 % - Accent6 3 16 2" xfId="35442" xr:uid="{00000000-0005-0000-0000-0000CC520000}"/>
    <cellStyle name="20 % - Accent6 3 17" xfId="17762" xr:uid="{00000000-0005-0000-0000-0000CD520000}"/>
    <cellStyle name="20 % - Accent6 3 17 2" xfId="45674" xr:uid="{00000000-0005-0000-0000-0000CE520000}"/>
    <cellStyle name="20 % - Accent6 3 18" xfId="27996" xr:uid="{00000000-0005-0000-0000-0000CF520000}"/>
    <cellStyle name="20 % - Accent6 3 2" xfId="297" xr:uid="{00000000-0005-0000-0000-0000D0520000}"/>
    <cellStyle name="20 % - Accent6 3 2 10" xfId="7367" xr:uid="{00000000-0005-0000-0000-0000D1520000}"/>
    <cellStyle name="20 % - Accent6 3 2 10 2" xfId="14906" xr:uid="{00000000-0005-0000-0000-0000D2520000}"/>
    <cellStyle name="20 % - Accent6 3 2 10 2 2" xfId="25138" xr:uid="{00000000-0005-0000-0000-0000D3520000}"/>
    <cellStyle name="20 % - Accent6 3 2 10 2 2 2" xfId="53050" xr:uid="{00000000-0005-0000-0000-0000D4520000}"/>
    <cellStyle name="20 % - Accent6 3 2 10 2 3" xfId="42818" xr:uid="{00000000-0005-0000-0000-0000D5520000}"/>
    <cellStyle name="20 % - Accent6 3 2 10 3" xfId="9790" xr:uid="{00000000-0005-0000-0000-0000D6520000}"/>
    <cellStyle name="20 % - Accent6 3 2 10 3 2" xfId="37702" xr:uid="{00000000-0005-0000-0000-0000D7520000}"/>
    <cellStyle name="20 % - Accent6 3 2 10 4" xfId="20022" xr:uid="{00000000-0005-0000-0000-0000D8520000}"/>
    <cellStyle name="20 % - Accent6 3 2 10 4 2" xfId="47934" xr:uid="{00000000-0005-0000-0000-0000D9520000}"/>
    <cellStyle name="20 % - Accent6 3 2 10 5" xfId="35288" xr:uid="{00000000-0005-0000-0000-0000DA520000}"/>
    <cellStyle name="20 % - Accent6 3 2 11" xfId="9791" xr:uid="{00000000-0005-0000-0000-0000DB520000}"/>
    <cellStyle name="20 % - Accent6 3 2 11 2" xfId="14907" xr:uid="{00000000-0005-0000-0000-0000DC520000}"/>
    <cellStyle name="20 % - Accent6 3 2 11 2 2" xfId="25139" xr:uid="{00000000-0005-0000-0000-0000DD520000}"/>
    <cellStyle name="20 % - Accent6 3 2 11 2 2 2" xfId="53051" xr:uid="{00000000-0005-0000-0000-0000DE520000}"/>
    <cellStyle name="20 % - Accent6 3 2 11 2 3" xfId="42819" xr:uid="{00000000-0005-0000-0000-0000DF520000}"/>
    <cellStyle name="20 % - Accent6 3 2 11 3" xfId="20023" xr:uid="{00000000-0005-0000-0000-0000E0520000}"/>
    <cellStyle name="20 % - Accent6 3 2 11 3 2" xfId="47935" xr:uid="{00000000-0005-0000-0000-0000E1520000}"/>
    <cellStyle name="20 % - Accent6 3 2 11 4" xfId="37703" xr:uid="{00000000-0005-0000-0000-0000E2520000}"/>
    <cellStyle name="20 % - Accent6 3 2 12" xfId="7977" xr:uid="{00000000-0005-0000-0000-0000E3520000}"/>
    <cellStyle name="20 % - Accent6 3 2 12 2" xfId="13093" xr:uid="{00000000-0005-0000-0000-0000E4520000}"/>
    <cellStyle name="20 % - Accent6 3 2 12 2 2" xfId="23325" xr:uid="{00000000-0005-0000-0000-0000E5520000}"/>
    <cellStyle name="20 % - Accent6 3 2 12 2 2 2" xfId="51237" xr:uid="{00000000-0005-0000-0000-0000E6520000}"/>
    <cellStyle name="20 % - Accent6 3 2 12 2 3" xfId="41005" xr:uid="{00000000-0005-0000-0000-0000E7520000}"/>
    <cellStyle name="20 % - Accent6 3 2 12 3" xfId="18209" xr:uid="{00000000-0005-0000-0000-0000E8520000}"/>
    <cellStyle name="20 % - Accent6 3 2 12 3 2" xfId="46121" xr:uid="{00000000-0005-0000-0000-0000E9520000}"/>
    <cellStyle name="20 % - Accent6 3 2 12 4" xfId="35889" xr:uid="{00000000-0005-0000-0000-0000EA520000}"/>
    <cellStyle name="20 % - Accent6 3 2 13" xfId="12814" xr:uid="{00000000-0005-0000-0000-0000EB520000}"/>
    <cellStyle name="20 % - Accent6 3 2 13 2" xfId="23046" xr:uid="{00000000-0005-0000-0000-0000EC520000}"/>
    <cellStyle name="20 % - Accent6 3 2 13 2 2" xfId="50958" xr:uid="{00000000-0005-0000-0000-0000ED520000}"/>
    <cellStyle name="20 % - Accent6 3 2 13 3" xfId="40726" xr:uid="{00000000-0005-0000-0000-0000EE520000}"/>
    <cellStyle name="20 % - Accent6 3 2 14" xfId="7693" xr:uid="{00000000-0005-0000-0000-0000EF520000}"/>
    <cellStyle name="20 % - Accent6 3 2 14 2" xfId="35610" xr:uid="{00000000-0005-0000-0000-0000F0520000}"/>
    <cellStyle name="20 % - Accent6 3 2 15" xfId="17930" xr:uid="{00000000-0005-0000-0000-0000F1520000}"/>
    <cellStyle name="20 % - Accent6 3 2 15 2" xfId="45842" xr:uid="{00000000-0005-0000-0000-0000F2520000}"/>
    <cellStyle name="20 % - Accent6 3 2 16" xfId="28218" xr:uid="{00000000-0005-0000-0000-0000F3520000}"/>
    <cellStyle name="20 % - Accent6 3 2 2" xfId="661" xr:uid="{00000000-0005-0000-0000-0000F4520000}"/>
    <cellStyle name="20 % - Accent6 3 2 2 2" xfId="2803" xr:uid="{00000000-0005-0000-0000-0000F5520000}"/>
    <cellStyle name="20 % - Accent6 3 2 2 2 2" xfId="6359" xr:uid="{00000000-0005-0000-0000-0000F6520000}"/>
    <cellStyle name="20 % - Accent6 3 2 2 2 2 2" xfId="14909" xr:uid="{00000000-0005-0000-0000-0000F7520000}"/>
    <cellStyle name="20 % - Accent6 3 2 2 2 2 2 2" xfId="42821" xr:uid="{00000000-0005-0000-0000-0000F8520000}"/>
    <cellStyle name="20 % - Accent6 3 2 2 2 2 3" xfId="25141" xr:uid="{00000000-0005-0000-0000-0000F9520000}"/>
    <cellStyle name="20 % - Accent6 3 2 2 2 2 3 2" xfId="53053" xr:uid="{00000000-0005-0000-0000-0000FA520000}"/>
    <cellStyle name="20 % - Accent6 3 2 2 2 2 4" xfId="34280" xr:uid="{00000000-0005-0000-0000-0000FB520000}"/>
    <cellStyle name="20 % - Accent6 3 2 2 2 3" xfId="9793" xr:uid="{00000000-0005-0000-0000-0000FC520000}"/>
    <cellStyle name="20 % - Accent6 3 2 2 2 3 2" xfId="37705" xr:uid="{00000000-0005-0000-0000-0000FD520000}"/>
    <cellStyle name="20 % - Accent6 3 2 2 2 4" xfId="20025" xr:uid="{00000000-0005-0000-0000-0000FE520000}"/>
    <cellStyle name="20 % - Accent6 3 2 2 2 4 2" xfId="47937" xr:uid="{00000000-0005-0000-0000-0000FF520000}"/>
    <cellStyle name="20 % - Accent6 3 2 2 2 5" xfId="30724" xr:uid="{00000000-0005-0000-0000-000000530000}"/>
    <cellStyle name="20 % - Accent6 3 2 2 3" xfId="3503" xr:uid="{00000000-0005-0000-0000-000001530000}"/>
    <cellStyle name="20 % - Accent6 3 2 2 3 2" xfId="7059" xr:uid="{00000000-0005-0000-0000-000002530000}"/>
    <cellStyle name="20 % - Accent6 3 2 2 3 2 2" xfId="34980" xr:uid="{00000000-0005-0000-0000-000003530000}"/>
    <cellStyle name="20 % - Accent6 3 2 2 3 3" xfId="14908" xr:uid="{00000000-0005-0000-0000-000004530000}"/>
    <cellStyle name="20 % - Accent6 3 2 2 3 3 2" xfId="42820" xr:uid="{00000000-0005-0000-0000-000005530000}"/>
    <cellStyle name="20 % - Accent6 3 2 2 3 4" xfId="25140" xr:uid="{00000000-0005-0000-0000-000006530000}"/>
    <cellStyle name="20 % - Accent6 3 2 2 3 4 2" xfId="53052" xr:uid="{00000000-0005-0000-0000-000007530000}"/>
    <cellStyle name="20 % - Accent6 3 2 2 3 5" xfId="31424" xr:uid="{00000000-0005-0000-0000-000008530000}"/>
    <cellStyle name="20 % - Accent6 3 2 2 4" xfId="1081" xr:uid="{00000000-0005-0000-0000-000009530000}"/>
    <cellStyle name="20 % - Accent6 3 2 2 4 2" xfId="4637" xr:uid="{00000000-0005-0000-0000-00000A530000}"/>
    <cellStyle name="20 % - Accent6 3 2 2 4 2 2" xfId="32558" xr:uid="{00000000-0005-0000-0000-00000B530000}"/>
    <cellStyle name="20 % - Accent6 3 2 2 4 3" xfId="29002" xr:uid="{00000000-0005-0000-0000-00000C530000}"/>
    <cellStyle name="20 % - Accent6 3 2 2 5" xfId="4217" xr:uid="{00000000-0005-0000-0000-00000D530000}"/>
    <cellStyle name="20 % - Accent6 3 2 2 5 2" xfId="32138" xr:uid="{00000000-0005-0000-0000-00000E530000}"/>
    <cellStyle name="20 % - Accent6 3 2 2 6" xfId="9792" xr:uid="{00000000-0005-0000-0000-00000F530000}"/>
    <cellStyle name="20 % - Accent6 3 2 2 6 2" xfId="37704" xr:uid="{00000000-0005-0000-0000-000010530000}"/>
    <cellStyle name="20 % - Accent6 3 2 2 7" xfId="20024" xr:uid="{00000000-0005-0000-0000-000011530000}"/>
    <cellStyle name="20 % - Accent6 3 2 2 7 2" xfId="47936" xr:uid="{00000000-0005-0000-0000-000012530000}"/>
    <cellStyle name="20 % - Accent6 3 2 2 8" xfId="28582" xr:uid="{00000000-0005-0000-0000-000013530000}"/>
    <cellStyle name="20 % - Accent6 3 2 3" xfId="1319" xr:uid="{00000000-0005-0000-0000-000014530000}"/>
    <cellStyle name="20 % - Accent6 3 2 3 2" xfId="4875" xr:uid="{00000000-0005-0000-0000-000015530000}"/>
    <cellStyle name="20 % - Accent6 3 2 3 2 2" xfId="14911" xr:uid="{00000000-0005-0000-0000-000016530000}"/>
    <cellStyle name="20 % - Accent6 3 2 3 2 2 2" xfId="25143" xr:uid="{00000000-0005-0000-0000-000017530000}"/>
    <cellStyle name="20 % - Accent6 3 2 3 2 2 2 2" xfId="53055" xr:uid="{00000000-0005-0000-0000-000018530000}"/>
    <cellStyle name="20 % - Accent6 3 2 3 2 2 3" xfId="42823" xr:uid="{00000000-0005-0000-0000-000019530000}"/>
    <cellStyle name="20 % - Accent6 3 2 3 2 3" xfId="9795" xr:uid="{00000000-0005-0000-0000-00001A530000}"/>
    <cellStyle name="20 % - Accent6 3 2 3 2 3 2" xfId="37707" xr:uid="{00000000-0005-0000-0000-00001B530000}"/>
    <cellStyle name="20 % - Accent6 3 2 3 2 4" xfId="20027" xr:uid="{00000000-0005-0000-0000-00001C530000}"/>
    <cellStyle name="20 % - Accent6 3 2 3 2 4 2" xfId="47939" xr:uid="{00000000-0005-0000-0000-00001D530000}"/>
    <cellStyle name="20 % - Accent6 3 2 3 2 5" xfId="32796" xr:uid="{00000000-0005-0000-0000-00001E530000}"/>
    <cellStyle name="20 % - Accent6 3 2 3 3" xfId="14910" xr:uid="{00000000-0005-0000-0000-00001F530000}"/>
    <cellStyle name="20 % - Accent6 3 2 3 3 2" xfId="25142" xr:uid="{00000000-0005-0000-0000-000020530000}"/>
    <cellStyle name="20 % - Accent6 3 2 3 3 2 2" xfId="53054" xr:uid="{00000000-0005-0000-0000-000021530000}"/>
    <cellStyle name="20 % - Accent6 3 2 3 3 3" xfId="42822" xr:uid="{00000000-0005-0000-0000-000022530000}"/>
    <cellStyle name="20 % - Accent6 3 2 3 4" xfId="9794" xr:uid="{00000000-0005-0000-0000-000023530000}"/>
    <cellStyle name="20 % - Accent6 3 2 3 4 2" xfId="37706" xr:uid="{00000000-0005-0000-0000-000024530000}"/>
    <cellStyle name="20 % - Accent6 3 2 3 5" xfId="20026" xr:uid="{00000000-0005-0000-0000-000025530000}"/>
    <cellStyle name="20 % - Accent6 3 2 3 5 2" xfId="47938" xr:uid="{00000000-0005-0000-0000-000026530000}"/>
    <cellStyle name="20 % - Accent6 3 2 3 6" xfId="29240" xr:uid="{00000000-0005-0000-0000-000027530000}"/>
    <cellStyle name="20 % - Accent6 3 2 4" xfId="1627" xr:uid="{00000000-0005-0000-0000-000028530000}"/>
    <cellStyle name="20 % - Accent6 3 2 4 2" xfId="5183" xr:uid="{00000000-0005-0000-0000-000029530000}"/>
    <cellStyle name="20 % - Accent6 3 2 4 2 2" xfId="14913" xr:uid="{00000000-0005-0000-0000-00002A530000}"/>
    <cellStyle name="20 % - Accent6 3 2 4 2 2 2" xfId="25145" xr:uid="{00000000-0005-0000-0000-00002B530000}"/>
    <cellStyle name="20 % - Accent6 3 2 4 2 2 2 2" xfId="53057" xr:uid="{00000000-0005-0000-0000-00002C530000}"/>
    <cellStyle name="20 % - Accent6 3 2 4 2 2 3" xfId="42825" xr:uid="{00000000-0005-0000-0000-00002D530000}"/>
    <cellStyle name="20 % - Accent6 3 2 4 2 3" xfId="9797" xr:uid="{00000000-0005-0000-0000-00002E530000}"/>
    <cellStyle name="20 % - Accent6 3 2 4 2 3 2" xfId="37709" xr:uid="{00000000-0005-0000-0000-00002F530000}"/>
    <cellStyle name="20 % - Accent6 3 2 4 2 4" xfId="20029" xr:uid="{00000000-0005-0000-0000-000030530000}"/>
    <cellStyle name="20 % - Accent6 3 2 4 2 4 2" xfId="47941" xr:uid="{00000000-0005-0000-0000-000031530000}"/>
    <cellStyle name="20 % - Accent6 3 2 4 2 5" xfId="33104" xr:uid="{00000000-0005-0000-0000-000032530000}"/>
    <cellStyle name="20 % - Accent6 3 2 4 3" xfId="14912" xr:uid="{00000000-0005-0000-0000-000033530000}"/>
    <cellStyle name="20 % - Accent6 3 2 4 3 2" xfId="25144" xr:uid="{00000000-0005-0000-0000-000034530000}"/>
    <cellStyle name="20 % - Accent6 3 2 4 3 2 2" xfId="53056" xr:uid="{00000000-0005-0000-0000-000035530000}"/>
    <cellStyle name="20 % - Accent6 3 2 4 3 3" xfId="42824" xr:uid="{00000000-0005-0000-0000-000036530000}"/>
    <cellStyle name="20 % - Accent6 3 2 4 4" xfId="9796" xr:uid="{00000000-0005-0000-0000-000037530000}"/>
    <cellStyle name="20 % - Accent6 3 2 4 4 2" xfId="37708" xr:uid="{00000000-0005-0000-0000-000038530000}"/>
    <cellStyle name="20 % - Accent6 3 2 4 5" xfId="20028" xr:uid="{00000000-0005-0000-0000-000039530000}"/>
    <cellStyle name="20 % - Accent6 3 2 4 5 2" xfId="47940" xr:uid="{00000000-0005-0000-0000-00003A530000}"/>
    <cellStyle name="20 % - Accent6 3 2 4 6" xfId="29548" xr:uid="{00000000-0005-0000-0000-00003B530000}"/>
    <cellStyle name="20 % - Accent6 3 2 5" xfId="2033" xr:uid="{00000000-0005-0000-0000-00003C530000}"/>
    <cellStyle name="20 % - Accent6 3 2 5 2" xfId="5589" xr:uid="{00000000-0005-0000-0000-00003D530000}"/>
    <cellStyle name="20 % - Accent6 3 2 5 2 2" xfId="14915" xr:uid="{00000000-0005-0000-0000-00003E530000}"/>
    <cellStyle name="20 % - Accent6 3 2 5 2 2 2" xfId="25147" xr:uid="{00000000-0005-0000-0000-00003F530000}"/>
    <cellStyle name="20 % - Accent6 3 2 5 2 2 2 2" xfId="53059" xr:uid="{00000000-0005-0000-0000-000040530000}"/>
    <cellStyle name="20 % - Accent6 3 2 5 2 2 3" xfId="42827" xr:uid="{00000000-0005-0000-0000-000041530000}"/>
    <cellStyle name="20 % - Accent6 3 2 5 2 3" xfId="9799" xr:uid="{00000000-0005-0000-0000-000042530000}"/>
    <cellStyle name="20 % - Accent6 3 2 5 2 3 2" xfId="37711" xr:uid="{00000000-0005-0000-0000-000043530000}"/>
    <cellStyle name="20 % - Accent6 3 2 5 2 4" xfId="20031" xr:uid="{00000000-0005-0000-0000-000044530000}"/>
    <cellStyle name="20 % - Accent6 3 2 5 2 4 2" xfId="47943" xr:uid="{00000000-0005-0000-0000-000045530000}"/>
    <cellStyle name="20 % - Accent6 3 2 5 2 5" xfId="33510" xr:uid="{00000000-0005-0000-0000-000046530000}"/>
    <cellStyle name="20 % - Accent6 3 2 5 3" xfId="14914" xr:uid="{00000000-0005-0000-0000-000047530000}"/>
    <cellStyle name="20 % - Accent6 3 2 5 3 2" xfId="25146" xr:uid="{00000000-0005-0000-0000-000048530000}"/>
    <cellStyle name="20 % - Accent6 3 2 5 3 2 2" xfId="53058" xr:uid="{00000000-0005-0000-0000-000049530000}"/>
    <cellStyle name="20 % - Accent6 3 2 5 3 3" xfId="42826" xr:uid="{00000000-0005-0000-0000-00004A530000}"/>
    <cellStyle name="20 % - Accent6 3 2 5 4" xfId="9798" xr:uid="{00000000-0005-0000-0000-00004B530000}"/>
    <cellStyle name="20 % - Accent6 3 2 5 4 2" xfId="37710" xr:uid="{00000000-0005-0000-0000-00004C530000}"/>
    <cellStyle name="20 % - Accent6 3 2 5 5" xfId="20030" xr:uid="{00000000-0005-0000-0000-00004D530000}"/>
    <cellStyle name="20 % - Accent6 3 2 5 5 2" xfId="47942" xr:uid="{00000000-0005-0000-0000-00004E530000}"/>
    <cellStyle name="20 % - Accent6 3 2 5 6" xfId="29954" xr:uid="{00000000-0005-0000-0000-00004F530000}"/>
    <cellStyle name="20 % - Accent6 3 2 6" xfId="2439" xr:uid="{00000000-0005-0000-0000-000050530000}"/>
    <cellStyle name="20 % - Accent6 3 2 6 2" xfId="5995" xr:uid="{00000000-0005-0000-0000-000051530000}"/>
    <cellStyle name="20 % - Accent6 3 2 6 2 2" xfId="14917" xr:uid="{00000000-0005-0000-0000-000052530000}"/>
    <cellStyle name="20 % - Accent6 3 2 6 2 2 2" xfId="25149" xr:uid="{00000000-0005-0000-0000-000053530000}"/>
    <cellStyle name="20 % - Accent6 3 2 6 2 2 2 2" xfId="53061" xr:uid="{00000000-0005-0000-0000-000054530000}"/>
    <cellStyle name="20 % - Accent6 3 2 6 2 2 3" xfId="42829" xr:uid="{00000000-0005-0000-0000-000055530000}"/>
    <cellStyle name="20 % - Accent6 3 2 6 2 3" xfId="9801" xr:uid="{00000000-0005-0000-0000-000056530000}"/>
    <cellStyle name="20 % - Accent6 3 2 6 2 3 2" xfId="37713" xr:uid="{00000000-0005-0000-0000-000057530000}"/>
    <cellStyle name="20 % - Accent6 3 2 6 2 4" xfId="20033" xr:uid="{00000000-0005-0000-0000-000058530000}"/>
    <cellStyle name="20 % - Accent6 3 2 6 2 4 2" xfId="47945" xr:uid="{00000000-0005-0000-0000-000059530000}"/>
    <cellStyle name="20 % - Accent6 3 2 6 2 5" xfId="33916" xr:uid="{00000000-0005-0000-0000-00005A530000}"/>
    <cellStyle name="20 % - Accent6 3 2 6 3" xfId="14916" xr:uid="{00000000-0005-0000-0000-00005B530000}"/>
    <cellStyle name="20 % - Accent6 3 2 6 3 2" xfId="25148" xr:uid="{00000000-0005-0000-0000-00005C530000}"/>
    <cellStyle name="20 % - Accent6 3 2 6 3 2 2" xfId="53060" xr:uid="{00000000-0005-0000-0000-00005D530000}"/>
    <cellStyle name="20 % - Accent6 3 2 6 3 3" xfId="42828" xr:uid="{00000000-0005-0000-0000-00005E530000}"/>
    <cellStyle name="20 % - Accent6 3 2 6 4" xfId="9800" xr:uid="{00000000-0005-0000-0000-00005F530000}"/>
    <cellStyle name="20 % - Accent6 3 2 6 4 2" xfId="37712" xr:uid="{00000000-0005-0000-0000-000060530000}"/>
    <cellStyle name="20 % - Accent6 3 2 6 5" xfId="20032" xr:uid="{00000000-0005-0000-0000-000061530000}"/>
    <cellStyle name="20 % - Accent6 3 2 6 5 2" xfId="47944" xr:uid="{00000000-0005-0000-0000-000062530000}"/>
    <cellStyle name="20 % - Accent6 3 2 6 6" xfId="30360" xr:uid="{00000000-0005-0000-0000-000063530000}"/>
    <cellStyle name="20 % - Accent6 3 2 7" xfId="3139" xr:uid="{00000000-0005-0000-0000-000064530000}"/>
    <cellStyle name="20 % - Accent6 3 2 7 2" xfId="6695" xr:uid="{00000000-0005-0000-0000-000065530000}"/>
    <cellStyle name="20 % - Accent6 3 2 7 2 2" xfId="14919" xr:uid="{00000000-0005-0000-0000-000066530000}"/>
    <cellStyle name="20 % - Accent6 3 2 7 2 2 2" xfId="25151" xr:uid="{00000000-0005-0000-0000-000067530000}"/>
    <cellStyle name="20 % - Accent6 3 2 7 2 2 2 2" xfId="53063" xr:uid="{00000000-0005-0000-0000-000068530000}"/>
    <cellStyle name="20 % - Accent6 3 2 7 2 2 3" xfId="42831" xr:uid="{00000000-0005-0000-0000-000069530000}"/>
    <cellStyle name="20 % - Accent6 3 2 7 2 3" xfId="9803" xr:uid="{00000000-0005-0000-0000-00006A530000}"/>
    <cellStyle name="20 % - Accent6 3 2 7 2 3 2" xfId="37715" xr:uid="{00000000-0005-0000-0000-00006B530000}"/>
    <cellStyle name="20 % - Accent6 3 2 7 2 4" xfId="20035" xr:uid="{00000000-0005-0000-0000-00006C530000}"/>
    <cellStyle name="20 % - Accent6 3 2 7 2 4 2" xfId="47947" xr:uid="{00000000-0005-0000-0000-00006D530000}"/>
    <cellStyle name="20 % - Accent6 3 2 7 2 5" xfId="34616" xr:uid="{00000000-0005-0000-0000-00006E530000}"/>
    <cellStyle name="20 % - Accent6 3 2 7 3" xfId="14918" xr:uid="{00000000-0005-0000-0000-00006F530000}"/>
    <cellStyle name="20 % - Accent6 3 2 7 3 2" xfId="25150" xr:uid="{00000000-0005-0000-0000-000070530000}"/>
    <cellStyle name="20 % - Accent6 3 2 7 3 2 2" xfId="53062" xr:uid="{00000000-0005-0000-0000-000071530000}"/>
    <cellStyle name="20 % - Accent6 3 2 7 3 3" xfId="42830" xr:uid="{00000000-0005-0000-0000-000072530000}"/>
    <cellStyle name="20 % - Accent6 3 2 7 4" xfId="9802" xr:uid="{00000000-0005-0000-0000-000073530000}"/>
    <cellStyle name="20 % - Accent6 3 2 7 4 2" xfId="37714" xr:uid="{00000000-0005-0000-0000-000074530000}"/>
    <cellStyle name="20 % - Accent6 3 2 7 5" xfId="20034" xr:uid="{00000000-0005-0000-0000-000075530000}"/>
    <cellStyle name="20 % - Accent6 3 2 7 5 2" xfId="47946" xr:uid="{00000000-0005-0000-0000-000076530000}"/>
    <cellStyle name="20 % - Accent6 3 2 7 6" xfId="31060" xr:uid="{00000000-0005-0000-0000-000077530000}"/>
    <cellStyle name="20 % - Accent6 3 2 8" xfId="817" xr:uid="{00000000-0005-0000-0000-000078530000}"/>
    <cellStyle name="20 % - Accent6 3 2 8 2" xfId="4373" xr:uid="{00000000-0005-0000-0000-000079530000}"/>
    <cellStyle name="20 % - Accent6 3 2 8 2 2" xfId="14921" xr:uid="{00000000-0005-0000-0000-00007A530000}"/>
    <cellStyle name="20 % - Accent6 3 2 8 2 2 2" xfId="25153" xr:uid="{00000000-0005-0000-0000-00007B530000}"/>
    <cellStyle name="20 % - Accent6 3 2 8 2 2 2 2" xfId="53065" xr:uid="{00000000-0005-0000-0000-00007C530000}"/>
    <cellStyle name="20 % - Accent6 3 2 8 2 2 3" xfId="42833" xr:uid="{00000000-0005-0000-0000-00007D530000}"/>
    <cellStyle name="20 % - Accent6 3 2 8 2 3" xfId="9805" xr:uid="{00000000-0005-0000-0000-00007E530000}"/>
    <cellStyle name="20 % - Accent6 3 2 8 2 3 2" xfId="37717" xr:uid="{00000000-0005-0000-0000-00007F530000}"/>
    <cellStyle name="20 % - Accent6 3 2 8 2 4" xfId="20037" xr:uid="{00000000-0005-0000-0000-000080530000}"/>
    <cellStyle name="20 % - Accent6 3 2 8 2 4 2" xfId="47949" xr:uid="{00000000-0005-0000-0000-000081530000}"/>
    <cellStyle name="20 % - Accent6 3 2 8 2 5" xfId="32294" xr:uid="{00000000-0005-0000-0000-000082530000}"/>
    <cellStyle name="20 % - Accent6 3 2 8 3" xfId="14920" xr:uid="{00000000-0005-0000-0000-000083530000}"/>
    <cellStyle name="20 % - Accent6 3 2 8 3 2" xfId="25152" xr:uid="{00000000-0005-0000-0000-000084530000}"/>
    <cellStyle name="20 % - Accent6 3 2 8 3 2 2" xfId="53064" xr:uid="{00000000-0005-0000-0000-000085530000}"/>
    <cellStyle name="20 % - Accent6 3 2 8 3 3" xfId="42832" xr:uid="{00000000-0005-0000-0000-000086530000}"/>
    <cellStyle name="20 % - Accent6 3 2 8 4" xfId="9804" xr:uid="{00000000-0005-0000-0000-000087530000}"/>
    <cellStyle name="20 % - Accent6 3 2 8 4 2" xfId="37716" xr:uid="{00000000-0005-0000-0000-000088530000}"/>
    <cellStyle name="20 % - Accent6 3 2 8 5" xfId="20036" xr:uid="{00000000-0005-0000-0000-000089530000}"/>
    <cellStyle name="20 % - Accent6 3 2 8 5 2" xfId="47948" xr:uid="{00000000-0005-0000-0000-00008A530000}"/>
    <cellStyle name="20 % - Accent6 3 2 8 6" xfId="28738" xr:uid="{00000000-0005-0000-0000-00008B530000}"/>
    <cellStyle name="20 % - Accent6 3 2 9" xfId="3853" xr:uid="{00000000-0005-0000-0000-00008C530000}"/>
    <cellStyle name="20 % - Accent6 3 2 9 2" xfId="14922" xr:uid="{00000000-0005-0000-0000-00008D530000}"/>
    <cellStyle name="20 % - Accent6 3 2 9 2 2" xfId="25154" xr:uid="{00000000-0005-0000-0000-00008E530000}"/>
    <cellStyle name="20 % - Accent6 3 2 9 2 2 2" xfId="53066" xr:uid="{00000000-0005-0000-0000-00008F530000}"/>
    <cellStyle name="20 % - Accent6 3 2 9 2 3" xfId="42834" xr:uid="{00000000-0005-0000-0000-000090530000}"/>
    <cellStyle name="20 % - Accent6 3 2 9 3" xfId="9806" xr:uid="{00000000-0005-0000-0000-000091530000}"/>
    <cellStyle name="20 % - Accent6 3 2 9 3 2" xfId="37718" xr:uid="{00000000-0005-0000-0000-000092530000}"/>
    <cellStyle name="20 % - Accent6 3 2 9 4" xfId="20038" xr:uid="{00000000-0005-0000-0000-000093530000}"/>
    <cellStyle name="20 % - Accent6 3 2 9 4 2" xfId="47950" xr:uid="{00000000-0005-0000-0000-000094530000}"/>
    <cellStyle name="20 % - Accent6 3 2 9 5" xfId="31774" xr:uid="{00000000-0005-0000-0000-000095530000}"/>
    <cellStyle name="20 % - Accent6 3 3" xfId="213" xr:uid="{00000000-0005-0000-0000-000096530000}"/>
    <cellStyle name="20 % - Accent6 3 3 10" xfId="7978" xr:uid="{00000000-0005-0000-0000-000097530000}"/>
    <cellStyle name="20 % - Accent6 3 3 10 2" xfId="13094" xr:uid="{00000000-0005-0000-0000-000098530000}"/>
    <cellStyle name="20 % - Accent6 3 3 10 2 2" xfId="23326" xr:uid="{00000000-0005-0000-0000-000099530000}"/>
    <cellStyle name="20 % - Accent6 3 3 10 2 2 2" xfId="51238" xr:uid="{00000000-0005-0000-0000-00009A530000}"/>
    <cellStyle name="20 % - Accent6 3 3 10 2 3" xfId="41006" xr:uid="{00000000-0005-0000-0000-00009B530000}"/>
    <cellStyle name="20 % - Accent6 3 3 10 3" xfId="18210" xr:uid="{00000000-0005-0000-0000-00009C530000}"/>
    <cellStyle name="20 % - Accent6 3 3 10 3 2" xfId="46122" xr:uid="{00000000-0005-0000-0000-00009D530000}"/>
    <cellStyle name="20 % - Accent6 3 3 10 4" xfId="35890" xr:uid="{00000000-0005-0000-0000-00009E530000}"/>
    <cellStyle name="20 % - Accent6 3 3 11" xfId="12730" xr:uid="{00000000-0005-0000-0000-00009F530000}"/>
    <cellStyle name="20 % - Accent6 3 3 11 2" xfId="22962" xr:uid="{00000000-0005-0000-0000-0000A0530000}"/>
    <cellStyle name="20 % - Accent6 3 3 11 2 2" xfId="50874" xr:uid="{00000000-0005-0000-0000-0000A1530000}"/>
    <cellStyle name="20 % - Accent6 3 3 11 3" xfId="40642" xr:uid="{00000000-0005-0000-0000-0000A2530000}"/>
    <cellStyle name="20 % - Accent6 3 3 12" xfId="7609" xr:uid="{00000000-0005-0000-0000-0000A3530000}"/>
    <cellStyle name="20 % - Accent6 3 3 12 2" xfId="35526" xr:uid="{00000000-0005-0000-0000-0000A4530000}"/>
    <cellStyle name="20 % - Accent6 3 3 13" xfId="17846" xr:uid="{00000000-0005-0000-0000-0000A5530000}"/>
    <cellStyle name="20 % - Accent6 3 3 13 2" xfId="45758" xr:uid="{00000000-0005-0000-0000-0000A6530000}"/>
    <cellStyle name="20 % - Accent6 3 3 14" xfId="28134" xr:uid="{00000000-0005-0000-0000-0000A7530000}"/>
    <cellStyle name="20 % - Accent6 3 3 2" xfId="577" xr:uid="{00000000-0005-0000-0000-0000A8530000}"/>
    <cellStyle name="20 % - Accent6 3 3 2 2" xfId="2719" xr:uid="{00000000-0005-0000-0000-0000A9530000}"/>
    <cellStyle name="20 % - Accent6 3 3 2 2 2" xfId="6275" xr:uid="{00000000-0005-0000-0000-0000AA530000}"/>
    <cellStyle name="20 % - Accent6 3 3 2 2 2 2" xfId="14924" xr:uid="{00000000-0005-0000-0000-0000AB530000}"/>
    <cellStyle name="20 % - Accent6 3 3 2 2 2 2 2" xfId="42836" xr:uid="{00000000-0005-0000-0000-0000AC530000}"/>
    <cellStyle name="20 % - Accent6 3 3 2 2 2 3" xfId="25156" xr:uid="{00000000-0005-0000-0000-0000AD530000}"/>
    <cellStyle name="20 % - Accent6 3 3 2 2 2 3 2" xfId="53068" xr:uid="{00000000-0005-0000-0000-0000AE530000}"/>
    <cellStyle name="20 % - Accent6 3 3 2 2 2 4" xfId="34196" xr:uid="{00000000-0005-0000-0000-0000AF530000}"/>
    <cellStyle name="20 % - Accent6 3 3 2 2 3" xfId="9808" xr:uid="{00000000-0005-0000-0000-0000B0530000}"/>
    <cellStyle name="20 % - Accent6 3 3 2 2 3 2" xfId="37720" xr:uid="{00000000-0005-0000-0000-0000B1530000}"/>
    <cellStyle name="20 % - Accent6 3 3 2 2 4" xfId="20040" xr:uid="{00000000-0005-0000-0000-0000B2530000}"/>
    <cellStyle name="20 % - Accent6 3 3 2 2 4 2" xfId="47952" xr:uid="{00000000-0005-0000-0000-0000B3530000}"/>
    <cellStyle name="20 % - Accent6 3 3 2 2 5" xfId="30640" xr:uid="{00000000-0005-0000-0000-0000B4530000}"/>
    <cellStyle name="20 % - Accent6 3 3 2 3" xfId="3419" xr:uid="{00000000-0005-0000-0000-0000B5530000}"/>
    <cellStyle name="20 % - Accent6 3 3 2 3 2" xfId="6975" xr:uid="{00000000-0005-0000-0000-0000B6530000}"/>
    <cellStyle name="20 % - Accent6 3 3 2 3 2 2" xfId="34896" xr:uid="{00000000-0005-0000-0000-0000B7530000}"/>
    <cellStyle name="20 % - Accent6 3 3 2 3 3" xfId="14923" xr:uid="{00000000-0005-0000-0000-0000B8530000}"/>
    <cellStyle name="20 % - Accent6 3 3 2 3 3 2" xfId="42835" xr:uid="{00000000-0005-0000-0000-0000B9530000}"/>
    <cellStyle name="20 % - Accent6 3 3 2 3 4" xfId="25155" xr:uid="{00000000-0005-0000-0000-0000BA530000}"/>
    <cellStyle name="20 % - Accent6 3 3 2 3 4 2" xfId="53067" xr:uid="{00000000-0005-0000-0000-0000BB530000}"/>
    <cellStyle name="20 % - Accent6 3 3 2 3 5" xfId="31340" xr:uid="{00000000-0005-0000-0000-0000BC530000}"/>
    <cellStyle name="20 % - Accent6 3 3 2 4" xfId="1543" xr:uid="{00000000-0005-0000-0000-0000BD530000}"/>
    <cellStyle name="20 % - Accent6 3 3 2 4 2" xfId="5099" xr:uid="{00000000-0005-0000-0000-0000BE530000}"/>
    <cellStyle name="20 % - Accent6 3 3 2 4 2 2" xfId="33020" xr:uid="{00000000-0005-0000-0000-0000BF530000}"/>
    <cellStyle name="20 % - Accent6 3 3 2 4 3" xfId="29464" xr:uid="{00000000-0005-0000-0000-0000C0530000}"/>
    <cellStyle name="20 % - Accent6 3 3 2 5" xfId="4133" xr:uid="{00000000-0005-0000-0000-0000C1530000}"/>
    <cellStyle name="20 % - Accent6 3 3 2 5 2" xfId="32054" xr:uid="{00000000-0005-0000-0000-0000C2530000}"/>
    <cellStyle name="20 % - Accent6 3 3 2 6" xfId="9807" xr:uid="{00000000-0005-0000-0000-0000C3530000}"/>
    <cellStyle name="20 % - Accent6 3 3 2 6 2" xfId="37719" xr:uid="{00000000-0005-0000-0000-0000C4530000}"/>
    <cellStyle name="20 % - Accent6 3 3 2 7" xfId="20039" xr:uid="{00000000-0005-0000-0000-0000C5530000}"/>
    <cellStyle name="20 % - Accent6 3 3 2 7 2" xfId="47951" xr:uid="{00000000-0005-0000-0000-0000C6530000}"/>
    <cellStyle name="20 % - Accent6 3 3 2 8" xfId="28498" xr:uid="{00000000-0005-0000-0000-0000C7530000}"/>
    <cellStyle name="20 % - Accent6 3 3 3" xfId="1949" xr:uid="{00000000-0005-0000-0000-0000C8530000}"/>
    <cellStyle name="20 % - Accent6 3 3 3 2" xfId="5505" xr:uid="{00000000-0005-0000-0000-0000C9530000}"/>
    <cellStyle name="20 % - Accent6 3 3 3 2 2" xfId="14926" xr:uid="{00000000-0005-0000-0000-0000CA530000}"/>
    <cellStyle name="20 % - Accent6 3 3 3 2 2 2" xfId="25158" xr:uid="{00000000-0005-0000-0000-0000CB530000}"/>
    <cellStyle name="20 % - Accent6 3 3 3 2 2 2 2" xfId="53070" xr:uid="{00000000-0005-0000-0000-0000CC530000}"/>
    <cellStyle name="20 % - Accent6 3 3 3 2 2 3" xfId="42838" xr:uid="{00000000-0005-0000-0000-0000CD530000}"/>
    <cellStyle name="20 % - Accent6 3 3 3 2 3" xfId="9810" xr:uid="{00000000-0005-0000-0000-0000CE530000}"/>
    <cellStyle name="20 % - Accent6 3 3 3 2 3 2" xfId="37722" xr:uid="{00000000-0005-0000-0000-0000CF530000}"/>
    <cellStyle name="20 % - Accent6 3 3 3 2 4" xfId="20042" xr:uid="{00000000-0005-0000-0000-0000D0530000}"/>
    <cellStyle name="20 % - Accent6 3 3 3 2 4 2" xfId="47954" xr:uid="{00000000-0005-0000-0000-0000D1530000}"/>
    <cellStyle name="20 % - Accent6 3 3 3 2 5" xfId="33426" xr:uid="{00000000-0005-0000-0000-0000D2530000}"/>
    <cellStyle name="20 % - Accent6 3 3 3 3" xfId="14925" xr:uid="{00000000-0005-0000-0000-0000D3530000}"/>
    <cellStyle name="20 % - Accent6 3 3 3 3 2" xfId="25157" xr:uid="{00000000-0005-0000-0000-0000D4530000}"/>
    <cellStyle name="20 % - Accent6 3 3 3 3 2 2" xfId="53069" xr:uid="{00000000-0005-0000-0000-0000D5530000}"/>
    <cellStyle name="20 % - Accent6 3 3 3 3 3" xfId="42837" xr:uid="{00000000-0005-0000-0000-0000D6530000}"/>
    <cellStyle name="20 % - Accent6 3 3 3 4" xfId="9809" xr:uid="{00000000-0005-0000-0000-0000D7530000}"/>
    <cellStyle name="20 % - Accent6 3 3 3 4 2" xfId="37721" xr:uid="{00000000-0005-0000-0000-0000D8530000}"/>
    <cellStyle name="20 % - Accent6 3 3 3 5" xfId="20041" xr:uid="{00000000-0005-0000-0000-0000D9530000}"/>
    <cellStyle name="20 % - Accent6 3 3 3 5 2" xfId="47953" xr:uid="{00000000-0005-0000-0000-0000DA530000}"/>
    <cellStyle name="20 % - Accent6 3 3 3 6" xfId="29870" xr:uid="{00000000-0005-0000-0000-0000DB530000}"/>
    <cellStyle name="20 % - Accent6 3 3 4" xfId="2355" xr:uid="{00000000-0005-0000-0000-0000DC530000}"/>
    <cellStyle name="20 % - Accent6 3 3 4 2" xfId="5911" xr:uid="{00000000-0005-0000-0000-0000DD530000}"/>
    <cellStyle name="20 % - Accent6 3 3 4 2 2" xfId="14928" xr:uid="{00000000-0005-0000-0000-0000DE530000}"/>
    <cellStyle name="20 % - Accent6 3 3 4 2 2 2" xfId="25160" xr:uid="{00000000-0005-0000-0000-0000DF530000}"/>
    <cellStyle name="20 % - Accent6 3 3 4 2 2 2 2" xfId="53072" xr:uid="{00000000-0005-0000-0000-0000E0530000}"/>
    <cellStyle name="20 % - Accent6 3 3 4 2 2 3" xfId="42840" xr:uid="{00000000-0005-0000-0000-0000E1530000}"/>
    <cellStyle name="20 % - Accent6 3 3 4 2 3" xfId="9812" xr:uid="{00000000-0005-0000-0000-0000E2530000}"/>
    <cellStyle name="20 % - Accent6 3 3 4 2 3 2" xfId="37724" xr:uid="{00000000-0005-0000-0000-0000E3530000}"/>
    <cellStyle name="20 % - Accent6 3 3 4 2 4" xfId="20044" xr:uid="{00000000-0005-0000-0000-0000E4530000}"/>
    <cellStyle name="20 % - Accent6 3 3 4 2 4 2" xfId="47956" xr:uid="{00000000-0005-0000-0000-0000E5530000}"/>
    <cellStyle name="20 % - Accent6 3 3 4 2 5" xfId="33832" xr:uid="{00000000-0005-0000-0000-0000E6530000}"/>
    <cellStyle name="20 % - Accent6 3 3 4 3" xfId="14927" xr:uid="{00000000-0005-0000-0000-0000E7530000}"/>
    <cellStyle name="20 % - Accent6 3 3 4 3 2" xfId="25159" xr:uid="{00000000-0005-0000-0000-0000E8530000}"/>
    <cellStyle name="20 % - Accent6 3 3 4 3 2 2" xfId="53071" xr:uid="{00000000-0005-0000-0000-0000E9530000}"/>
    <cellStyle name="20 % - Accent6 3 3 4 3 3" xfId="42839" xr:uid="{00000000-0005-0000-0000-0000EA530000}"/>
    <cellStyle name="20 % - Accent6 3 3 4 4" xfId="9811" xr:uid="{00000000-0005-0000-0000-0000EB530000}"/>
    <cellStyle name="20 % - Accent6 3 3 4 4 2" xfId="37723" xr:uid="{00000000-0005-0000-0000-0000EC530000}"/>
    <cellStyle name="20 % - Accent6 3 3 4 5" xfId="20043" xr:uid="{00000000-0005-0000-0000-0000ED530000}"/>
    <cellStyle name="20 % - Accent6 3 3 4 5 2" xfId="47955" xr:uid="{00000000-0005-0000-0000-0000EE530000}"/>
    <cellStyle name="20 % - Accent6 3 3 4 6" xfId="30276" xr:uid="{00000000-0005-0000-0000-0000EF530000}"/>
    <cellStyle name="20 % - Accent6 3 3 5" xfId="3055" xr:uid="{00000000-0005-0000-0000-0000F0530000}"/>
    <cellStyle name="20 % - Accent6 3 3 5 2" xfId="6611" xr:uid="{00000000-0005-0000-0000-0000F1530000}"/>
    <cellStyle name="20 % - Accent6 3 3 5 2 2" xfId="14930" xr:uid="{00000000-0005-0000-0000-0000F2530000}"/>
    <cellStyle name="20 % - Accent6 3 3 5 2 2 2" xfId="25162" xr:uid="{00000000-0005-0000-0000-0000F3530000}"/>
    <cellStyle name="20 % - Accent6 3 3 5 2 2 2 2" xfId="53074" xr:uid="{00000000-0005-0000-0000-0000F4530000}"/>
    <cellStyle name="20 % - Accent6 3 3 5 2 2 3" xfId="42842" xr:uid="{00000000-0005-0000-0000-0000F5530000}"/>
    <cellStyle name="20 % - Accent6 3 3 5 2 3" xfId="9814" xr:uid="{00000000-0005-0000-0000-0000F6530000}"/>
    <cellStyle name="20 % - Accent6 3 3 5 2 3 2" xfId="37726" xr:uid="{00000000-0005-0000-0000-0000F7530000}"/>
    <cellStyle name="20 % - Accent6 3 3 5 2 4" xfId="20046" xr:uid="{00000000-0005-0000-0000-0000F8530000}"/>
    <cellStyle name="20 % - Accent6 3 3 5 2 4 2" xfId="47958" xr:uid="{00000000-0005-0000-0000-0000F9530000}"/>
    <cellStyle name="20 % - Accent6 3 3 5 2 5" xfId="34532" xr:uid="{00000000-0005-0000-0000-0000FA530000}"/>
    <cellStyle name="20 % - Accent6 3 3 5 3" xfId="14929" xr:uid="{00000000-0005-0000-0000-0000FB530000}"/>
    <cellStyle name="20 % - Accent6 3 3 5 3 2" xfId="25161" xr:uid="{00000000-0005-0000-0000-0000FC530000}"/>
    <cellStyle name="20 % - Accent6 3 3 5 3 2 2" xfId="53073" xr:uid="{00000000-0005-0000-0000-0000FD530000}"/>
    <cellStyle name="20 % - Accent6 3 3 5 3 3" xfId="42841" xr:uid="{00000000-0005-0000-0000-0000FE530000}"/>
    <cellStyle name="20 % - Accent6 3 3 5 4" xfId="9813" xr:uid="{00000000-0005-0000-0000-0000FF530000}"/>
    <cellStyle name="20 % - Accent6 3 3 5 4 2" xfId="37725" xr:uid="{00000000-0005-0000-0000-000000540000}"/>
    <cellStyle name="20 % - Accent6 3 3 5 5" xfId="20045" xr:uid="{00000000-0005-0000-0000-000001540000}"/>
    <cellStyle name="20 % - Accent6 3 3 5 5 2" xfId="47957" xr:uid="{00000000-0005-0000-0000-000002540000}"/>
    <cellStyle name="20 % - Accent6 3 3 5 6" xfId="30976" xr:uid="{00000000-0005-0000-0000-000003540000}"/>
    <cellStyle name="20 % - Accent6 3 3 6" xfId="997" xr:uid="{00000000-0005-0000-0000-000004540000}"/>
    <cellStyle name="20 % - Accent6 3 3 6 2" xfId="4553" xr:uid="{00000000-0005-0000-0000-000005540000}"/>
    <cellStyle name="20 % - Accent6 3 3 6 2 2" xfId="14932" xr:uid="{00000000-0005-0000-0000-000006540000}"/>
    <cellStyle name="20 % - Accent6 3 3 6 2 2 2" xfId="25164" xr:uid="{00000000-0005-0000-0000-000007540000}"/>
    <cellStyle name="20 % - Accent6 3 3 6 2 2 2 2" xfId="53076" xr:uid="{00000000-0005-0000-0000-000008540000}"/>
    <cellStyle name="20 % - Accent6 3 3 6 2 2 3" xfId="42844" xr:uid="{00000000-0005-0000-0000-000009540000}"/>
    <cellStyle name="20 % - Accent6 3 3 6 2 3" xfId="9816" xr:uid="{00000000-0005-0000-0000-00000A540000}"/>
    <cellStyle name="20 % - Accent6 3 3 6 2 3 2" xfId="37728" xr:uid="{00000000-0005-0000-0000-00000B540000}"/>
    <cellStyle name="20 % - Accent6 3 3 6 2 4" xfId="20048" xr:uid="{00000000-0005-0000-0000-00000C540000}"/>
    <cellStyle name="20 % - Accent6 3 3 6 2 4 2" xfId="47960" xr:uid="{00000000-0005-0000-0000-00000D540000}"/>
    <cellStyle name="20 % - Accent6 3 3 6 2 5" xfId="32474" xr:uid="{00000000-0005-0000-0000-00000E540000}"/>
    <cellStyle name="20 % - Accent6 3 3 6 3" xfId="14931" xr:uid="{00000000-0005-0000-0000-00000F540000}"/>
    <cellStyle name="20 % - Accent6 3 3 6 3 2" xfId="25163" xr:uid="{00000000-0005-0000-0000-000010540000}"/>
    <cellStyle name="20 % - Accent6 3 3 6 3 2 2" xfId="53075" xr:uid="{00000000-0005-0000-0000-000011540000}"/>
    <cellStyle name="20 % - Accent6 3 3 6 3 3" xfId="42843" xr:uid="{00000000-0005-0000-0000-000012540000}"/>
    <cellStyle name="20 % - Accent6 3 3 6 4" xfId="9815" xr:uid="{00000000-0005-0000-0000-000013540000}"/>
    <cellStyle name="20 % - Accent6 3 3 6 4 2" xfId="37727" xr:uid="{00000000-0005-0000-0000-000014540000}"/>
    <cellStyle name="20 % - Accent6 3 3 6 5" xfId="20047" xr:uid="{00000000-0005-0000-0000-000015540000}"/>
    <cellStyle name="20 % - Accent6 3 3 6 5 2" xfId="47959" xr:uid="{00000000-0005-0000-0000-000016540000}"/>
    <cellStyle name="20 % - Accent6 3 3 6 6" xfId="28918" xr:uid="{00000000-0005-0000-0000-000017540000}"/>
    <cellStyle name="20 % - Accent6 3 3 7" xfId="3769" xr:uid="{00000000-0005-0000-0000-000018540000}"/>
    <cellStyle name="20 % - Accent6 3 3 7 2" xfId="9818" xr:uid="{00000000-0005-0000-0000-000019540000}"/>
    <cellStyle name="20 % - Accent6 3 3 7 2 2" xfId="14934" xr:uid="{00000000-0005-0000-0000-00001A540000}"/>
    <cellStyle name="20 % - Accent6 3 3 7 2 2 2" xfId="25166" xr:uid="{00000000-0005-0000-0000-00001B540000}"/>
    <cellStyle name="20 % - Accent6 3 3 7 2 2 2 2" xfId="53078" xr:uid="{00000000-0005-0000-0000-00001C540000}"/>
    <cellStyle name="20 % - Accent6 3 3 7 2 2 3" xfId="42846" xr:uid="{00000000-0005-0000-0000-00001D540000}"/>
    <cellStyle name="20 % - Accent6 3 3 7 2 3" xfId="20050" xr:uid="{00000000-0005-0000-0000-00001E540000}"/>
    <cellStyle name="20 % - Accent6 3 3 7 2 3 2" xfId="47962" xr:uid="{00000000-0005-0000-0000-00001F540000}"/>
    <cellStyle name="20 % - Accent6 3 3 7 2 4" xfId="37730" xr:uid="{00000000-0005-0000-0000-000020540000}"/>
    <cellStyle name="20 % - Accent6 3 3 7 3" xfId="14933" xr:uid="{00000000-0005-0000-0000-000021540000}"/>
    <cellStyle name="20 % - Accent6 3 3 7 3 2" xfId="25165" xr:uid="{00000000-0005-0000-0000-000022540000}"/>
    <cellStyle name="20 % - Accent6 3 3 7 3 2 2" xfId="53077" xr:uid="{00000000-0005-0000-0000-000023540000}"/>
    <cellStyle name="20 % - Accent6 3 3 7 3 3" xfId="42845" xr:uid="{00000000-0005-0000-0000-000024540000}"/>
    <cellStyle name="20 % - Accent6 3 3 7 4" xfId="9817" xr:uid="{00000000-0005-0000-0000-000025540000}"/>
    <cellStyle name="20 % - Accent6 3 3 7 4 2" xfId="37729" xr:uid="{00000000-0005-0000-0000-000026540000}"/>
    <cellStyle name="20 % - Accent6 3 3 7 5" xfId="20049" xr:uid="{00000000-0005-0000-0000-000027540000}"/>
    <cellStyle name="20 % - Accent6 3 3 7 5 2" xfId="47961" xr:uid="{00000000-0005-0000-0000-000028540000}"/>
    <cellStyle name="20 % - Accent6 3 3 7 6" xfId="31690" xr:uid="{00000000-0005-0000-0000-000029540000}"/>
    <cellStyle name="20 % - Accent6 3 3 8" xfId="7283" xr:uid="{00000000-0005-0000-0000-00002A540000}"/>
    <cellStyle name="20 % - Accent6 3 3 8 2" xfId="14935" xr:uid="{00000000-0005-0000-0000-00002B540000}"/>
    <cellStyle name="20 % - Accent6 3 3 8 2 2" xfId="25167" xr:uid="{00000000-0005-0000-0000-00002C540000}"/>
    <cellStyle name="20 % - Accent6 3 3 8 2 2 2" xfId="53079" xr:uid="{00000000-0005-0000-0000-00002D540000}"/>
    <cellStyle name="20 % - Accent6 3 3 8 2 3" xfId="42847" xr:uid="{00000000-0005-0000-0000-00002E540000}"/>
    <cellStyle name="20 % - Accent6 3 3 8 3" xfId="9819" xr:uid="{00000000-0005-0000-0000-00002F540000}"/>
    <cellStyle name="20 % - Accent6 3 3 8 3 2" xfId="37731" xr:uid="{00000000-0005-0000-0000-000030540000}"/>
    <cellStyle name="20 % - Accent6 3 3 8 4" xfId="20051" xr:uid="{00000000-0005-0000-0000-000031540000}"/>
    <cellStyle name="20 % - Accent6 3 3 8 4 2" xfId="47963" xr:uid="{00000000-0005-0000-0000-000032540000}"/>
    <cellStyle name="20 % - Accent6 3 3 8 5" xfId="35204" xr:uid="{00000000-0005-0000-0000-000033540000}"/>
    <cellStyle name="20 % - Accent6 3 3 9" xfId="9820" xr:uid="{00000000-0005-0000-0000-000034540000}"/>
    <cellStyle name="20 % - Accent6 3 3 9 2" xfId="14936" xr:uid="{00000000-0005-0000-0000-000035540000}"/>
    <cellStyle name="20 % - Accent6 3 3 9 2 2" xfId="25168" xr:uid="{00000000-0005-0000-0000-000036540000}"/>
    <cellStyle name="20 % - Accent6 3 3 9 2 2 2" xfId="53080" xr:uid="{00000000-0005-0000-0000-000037540000}"/>
    <cellStyle name="20 % - Accent6 3 3 9 2 3" xfId="42848" xr:uid="{00000000-0005-0000-0000-000038540000}"/>
    <cellStyle name="20 % - Accent6 3 3 9 3" xfId="20052" xr:uid="{00000000-0005-0000-0000-000039540000}"/>
    <cellStyle name="20 % - Accent6 3 3 9 3 2" xfId="47964" xr:uid="{00000000-0005-0000-0000-00003A540000}"/>
    <cellStyle name="20 % - Accent6 3 3 9 4" xfId="37732" xr:uid="{00000000-0005-0000-0000-00003B540000}"/>
    <cellStyle name="20 % - Accent6 3 4" xfId="129" xr:uid="{00000000-0005-0000-0000-00003C540000}"/>
    <cellStyle name="20 % - Accent6 3 4 10" xfId="28050" xr:uid="{00000000-0005-0000-0000-00003D540000}"/>
    <cellStyle name="20 % - Accent6 3 4 2" xfId="1459" xr:uid="{00000000-0005-0000-0000-00003E540000}"/>
    <cellStyle name="20 % - Accent6 3 4 2 2" xfId="5015" xr:uid="{00000000-0005-0000-0000-00003F540000}"/>
    <cellStyle name="20 % - Accent6 3 4 2 2 2" xfId="14938" xr:uid="{00000000-0005-0000-0000-000040540000}"/>
    <cellStyle name="20 % - Accent6 3 4 2 2 2 2" xfId="42850" xr:uid="{00000000-0005-0000-0000-000041540000}"/>
    <cellStyle name="20 % - Accent6 3 4 2 2 3" xfId="25170" xr:uid="{00000000-0005-0000-0000-000042540000}"/>
    <cellStyle name="20 % - Accent6 3 4 2 2 3 2" xfId="53082" xr:uid="{00000000-0005-0000-0000-000043540000}"/>
    <cellStyle name="20 % - Accent6 3 4 2 2 4" xfId="32936" xr:uid="{00000000-0005-0000-0000-000044540000}"/>
    <cellStyle name="20 % - Accent6 3 4 2 3" xfId="9822" xr:uid="{00000000-0005-0000-0000-000045540000}"/>
    <cellStyle name="20 % - Accent6 3 4 2 3 2" xfId="37734" xr:uid="{00000000-0005-0000-0000-000046540000}"/>
    <cellStyle name="20 % - Accent6 3 4 2 4" xfId="20054" xr:uid="{00000000-0005-0000-0000-000047540000}"/>
    <cellStyle name="20 % - Accent6 3 4 2 4 2" xfId="47966" xr:uid="{00000000-0005-0000-0000-000048540000}"/>
    <cellStyle name="20 % - Accent6 3 4 2 5" xfId="29380" xr:uid="{00000000-0005-0000-0000-000049540000}"/>
    <cellStyle name="20 % - Accent6 3 4 3" xfId="1865" xr:uid="{00000000-0005-0000-0000-00004A540000}"/>
    <cellStyle name="20 % - Accent6 3 4 3 2" xfId="5421" xr:uid="{00000000-0005-0000-0000-00004B540000}"/>
    <cellStyle name="20 % - Accent6 3 4 3 2 2" xfId="33342" xr:uid="{00000000-0005-0000-0000-00004C540000}"/>
    <cellStyle name="20 % - Accent6 3 4 3 3" xfId="14937" xr:uid="{00000000-0005-0000-0000-00004D540000}"/>
    <cellStyle name="20 % - Accent6 3 4 3 3 2" xfId="42849" xr:uid="{00000000-0005-0000-0000-00004E540000}"/>
    <cellStyle name="20 % - Accent6 3 4 3 4" xfId="25169" xr:uid="{00000000-0005-0000-0000-00004F540000}"/>
    <cellStyle name="20 % - Accent6 3 4 3 4 2" xfId="53081" xr:uid="{00000000-0005-0000-0000-000050540000}"/>
    <cellStyle name="20 % - Accent6 3 4 3 5" xfId="29786" xr:uid="{00000000-0005-0000-0000-000051540000}"/>
    <cellStyle name="20 % - Accent6 3 4 4" xfId="2271" xr:uid="{00000000-0005-0000-0000-000052540000}"/>
    <cellStyle name="20 % - Accent6 3 4 4 2" xfId="5827" xr:uid="{00000000-0005-0000-0000-000053540000}"/>
    <cellStyle name="20 % - Accent6 3 4 4 2 2" xfId="33748" xr:uid="{00000000-0005-0000-0000-000054540000}"/>
    <cellStyle name="20 % - Accent6 3 4 4 3" xfId="30192" xr:uid="{00000000-0005-0000-0000-000055540000}"/>
    <cellStyle name="20 % - Accent6 3 4 5" xfId="2971" xr:uid="{00000000-0005-0000-0000-000056540000}"/>
    <cellStyle name="20 % - Accent6 3 4 5 2" xfId="6527" xr:uid="{00000000-0005-0000-0000-000057540000}"/>
    <cellStyle name="20 % - Accent6 3 4 5 2 2" xfId="34448" xr:uid="{00000000-0005-0000-0000-000058540000}"/>
    <cellStyle name="20 % - Accent6 3 4 5 3" xfId="30892" xr:uid="{00000000-0005-0000-0000-000059540000}"/>
    <cellStyle name="20 % - Accent6 3 4 6" xfId="913" xr:uid="{00000000-0005-0000-0000-00005A540000}"/>
    <cellStyle name="20 % - Accent6 3 4 6 2" xfId="4469" xr:uid="{00000000-0005-0000-0000-00005B540000}"/>
    <cellStyle name="20 % - Accent6 3 4 6 2 2" xfId="32390" xr:uid="{00000000-0005-0000-0000-00005C540000}"/>
    <cellStyle name="20 % - Accent6 3 4 6 3" xfId="28834" xr:uid="{00000000-0005-0000-0000-00005D540000}"/>
    <cellStyle name="20 % - Accent6 3 4 7" xfId="3685" xr:uid="{00000000-0005-0000-0000-00005E540000}"/>
    <cellStyle name="20 % - Accent6 3 4 7 2" xfId="31606" xr:uid="{00000000-0005-0000-0000-00005F540000}"/>
    <cellStyle name="20 % - Accent6 3 4 8" xfId="9821" xr:uid="{00000000-0005-0000-0000-000060540000}"/>
    <cellStyle name="20 % - Accent6 3 4 8 2" xfId="37733" xr:uid="{00000000-0005-0000-0000-000061540000}"/>
    <cellStyle name="20 % - Accent6 3 4 9" xfId="20053" xr:uid="{00000000-0005-0000-0000-000062540000}"/>
    <cellStyle name="20 % - Accent6 3 4 9 2" xfId="47965" xr:uid="{00000000-0005-0000-0000-000063540000}"/>
    <cellStyle name="20 % - Accent6 3 5" xfId="493" xr:uid="{00000000-0005-0000-0000-000064540000}"/>
    <cellStyle name="20 % - Accent6 3 5 2" xfId="2635" xr:uid="{00000000-0005-0000-0000-000065540000}"/>
    <cellStyle name="20 % - Accent6 3 5 2 2" xfId="6191" xr:uid="{00000000-0005-0000-0000-000066540000}"/>
    <cellStyle name="20 % - Accent6 3 5 2 2 2" xfId="14940" xr:uid="{00000000-0005-0000-0000-000067540000}"/>
    <cellStyle name="20 % - Accent6 3 5 2 2 2 2" xfId="42852" xr:uid="{00000000-0005-0000-0000-000068540000}"/>
    <cellStyle name="20 % - Accent6 3 5 2 2 3" xfId="25172" xr:uid="{00000000-0005-0000-0000-000069540000}"/>
    <cellStyle name="20 % - Accent6 3 5 2 2 3 2" xfId="53084" xr:uid="{00000000-0005-0000-0000-00006A540000}"/>
    <cellStyle name="20 % - Accent6 3 5 2 2 4" xfId="34112" xr:uid="{00000000-0005-0000-0000-00006B540000}"/>
    <cellStyle name="20 % - Accent6 3 5 2 3" xfId="9824" xr:uid="{00000000-0005-0000-0000-00006C540000}"/>
    <cellStyle name="20 % - Accent6 3 5 2 3 2" xfId="37736" xr:uid="{00000000-0005-0000-0000-00006D540000}"/>
    <cellStyle name="20 % - Accent6 3 5 2 4" xfId="20056" xr:uid="{00000000-0005-0000-0000-00006E540000}"/>
    <cellStyle name="20 % - Accent6 3 5 2 4 2" xfId="47968" xr:uid="{00000000-0005-0000-0000-00006F540000}"/>
    <cellStyle name="20 % - Accent6 3 5 2 5" xfId="30556" xr:uid="{00000000-0005-0000-0000-000070540000}"/>
    <cellStyle name="20 % - Accent6 3 5 3" xfId="3335" xr:uid="{00000000-0005-0000-0000-000071540000}"/>
    <cellStyle name="20 % - Accent6 3 5 3 2" xfId="6891" xr:uid="{00000000-0005-0000-0000-000072540000}"/>
    <cellStyle name="20 % - Accent6 3 5 3 2 2" xfId="34812" xr:uid="{00000000-0005-0000-0000-000073540000}"/>
    <cellStyle name="20 % - Accent6 3 5 3 3" xfId="14939" xr:uid="{00000000-0005-0000-0000-000074540000}"/>
    <cellStyle name="20 % - Accent6 3 5 3 3 2" xfId="42851" xr:uid="{00000000-0005-0000-0000-000075540000}"/>
    <cellStyle name="20 % - Accent6 3 5 3 4" xfId="25171" xr:uid="{00000000-0005-0000-0000-000076540000}"/>
    <cellStyle name="20 % - Accent6 3 5 3 4 2" xfId="53083" xr:uid="{00000000-0005-0000-0000-000077540000}"/>
    <cellStyle name="20 % - Accent6 3 5 3 5" xfId="31256" xr:uid="{00000000-0005-0000-0000-000078540000}"/>
    <cellStyle name="20 % - Accent6 3 5 4" xfId="859" xr:uid="{00000000-0005-0000-0000-000079540000}"/>
    <cellStyle name="20 % - Accent6 3 5 4 2" xfId="4415" xr:uid="{00000000-0005-0000-0000-00007A540000}"/>
    <cellStyle name="20 % - Accent6 3 5 4 2 2" xfId="32336" xr:uid="{00000000-0005-0000-0000-00007B540000}"/>
    <cellStyle name="20 % - Accent6 3 5 4 3" xfId="28780" xr:uid="{00000000-0005-0000-0000-00007C540000}"/>
    <cellStyle name="20 % - Accent6 3 5 5" xfId="4049" xr:uid="{00000000-0005-0000-0000-00007D540000}"/>
    <cellStyle name="20 % - Accent6 3 5 5 2" xfId="31970" xr:uid="{00000000-0005-0000-0000-00007E540000}"/>
    <cellStyle name="20 % - Accent6 3 5 6" xfId="9823" xr:uid="{00000000-0005-0000-0000-00007F540000}"/>
    <cellStyle name="20 % - Accent6 3 5 6 2" xfId="37735" xr:uid="{00000000-0005-0000-0000-000080540000}"/>
    <cellStyle name="20 % - Accent6 3 5 7" xfId="20055" xr:uid="{00000000-0005-0000-0000-000081540000}"/>
    <cellStyle name="20 % - Accent6 3 5 7 2" xfId="47967" xr:uid="{00000000-0005-0000-0000-000082540000}"/>
    <cellStyle name="20 % - Accent6 3 5 8" xfId="28414" xr:uid="{00000000-0005-0000-0000-000083540000}"/>
    <cellStyle name="20 % - Accent6 3 6" xfId="1235" xr:uid="{00000000-0005-0000-0000-000084540000}"/>
    <cellStyle name="20 % - Accent6 3 6 2" xfId="4791" xr:uid="{00000000-0005-0000-0000-000085540000}"/>
    <cellStyle name="20 % - Accent6 3 6 2 2" xfId="14942" xr:uid="{00000000-0005-0000-0000-000086540000}"/>
    <cellStyle name="20 % - Accent6 3 6 2 2 2" xfId="25174" xr:uid="{00000000-0005-0000-0000-000087540000}"/>
    <cellStyle name="20 % - Accent6 3 6 2 2 2 2" xfId="53086" xr:uid="{00000000-0005-0000-0000-000088540000}"/>
    <cellStyle name="20 % - Accent6 3 6 2 2 3" xfId="42854" xr:uid="{00000000-0005-0000-0000-000089540000}"/>
    <cellStyle name="20 % - Accent6 3 6 2 3" xfId="9826" xr:uid="{00000000-0005-0000-0000-00008A540000}"/>
    <cellStyle name="20 % - Accent6 3 6 2 3 2" xfId="37738" xr:uid="{00000000-0005-0000-0000-00008B540000}"/>
    <cellStyle name="20 % - Accent6 3 6 2 4" xfId="20058" xr:uid="{00000000-0005-0000-0000-00008C540000}"/>
    <cellStyle name="20 % - Accent6 3 6 2 4 2" xfId="47970" xr:uid="{00000000-0005-0000-0000-00008D540000}"/>
    <cellStyle name="20 % - Accent6 3 6 2 5" xfId="32712" xr:uid="{00000000-0005-0000-0000-00008E540000}"/>
    <cellStyle name="20 % - Accent6 3 6 3" xfId="14941" xr:uid="{00000000-0005-0000-0000-00008F540000}"/>
    <cellStyle name="20 % - Accent6 3 6 3 2" xfId="25173" xr:uid="{00000000-0005-0000-0000-000090540000}"/>
    <cellStyle name="20 % - Accent6 3 6 3 2 2" xfId="53085" xr:uid="{00000000-0005-0000-0000-000091540000}"/>
    <cellStyle name="20 % - Accent6 3 6 3 3" xfId="42853" xr:uid="{00000000-0005-0000-0000-000092540000}"/>
    <cellStyle name="20 % - Accent6 3 6 4" xfId="9825" xr:uid="{00000000-0005-0000-0000-000093540000}"/>
    <cellStyle name="20 % - Accent6 3 6 4 2" xfId="37737" xr:uid="{00000000-0005-0000-0000-000094540000}"/>
    <cellStyle name="20 % - Accent6 3 6 5" xfId="20057" xr:uid="{00000000-0005-0000-0000-000095540000}"/>
    <cellStyle name="20 % - Accent6 3 6 5 2" xfId="47969" xr:uid="{00000000-0005-0000-0000-000096540000}"/>
    <cellStyle name="20 % - Accent6 3 6 6" xfId="29156" xr:uid="{00000000-0005-0000-0000-000097540000}"/>
    <cellStyle name="20 % - Accent6 3 7" xfId="1405" xr:uid="{00000000-0005-0000-0000-000098540000}"/>
    <cellStyle name="20 % - Accent6 3 7 2" xfId="4961" xr:uid="{00000000-0005-0000-0000-000099540000}"/>
    <cellStyle name="20 % - Accent6 3 7 2 2" xfId="14944" xr:uid="{00000000-0005-0000-0000-00009A540000}"/>
    <cellStyle name="20 % - Accent6 3 7 2 2 2" xfId="25176" xr:uid="{00000000-0005-0000-0000-00009B540000}"/>
    <cellStyle name="20 % - Accent6 3 7 2 2 2 2" xfId="53088" xr:uid="{00000000-0005-0000-0000-00009C540000}"/>
    <cellStyle name="20 % - Accent6 3 7 2 2 3" xfId="42856" xr:uid="{00000000-0005-0000-0000-00009D540000}"/>
    <cellStyle name="20 % - Accent6 3 7 2 3" xfId="9828" xr:uid="{00000000-0005-0000-0000-00009E540000}"/>
    <cellStyle name="20 % - Accent6 3 7 2 3 2" xfId="37740" xr:uid="{00000000-0005-0000-0000-00009F540000}"/>
    <cellStyle name="20 % - Accent6 3 7 2 4" xfId="20060" xr:uid="{00000000-0005-0000-0000-0000A0540000}"/>
    <cellStyle name="20 % - Accent6 3 7 2 4 2" xfId="47972" xr:uid="{00000000-0005-0000-0000-0000A1540000}"/>
    <cellStyle name="20 % - Accent6 3 7 2 5" xfId="32882" xr:uid="{00000000-0005-0000-0000-0000A2540000}"/>
    <cellStyle name="20 % - Accent6 3 7 3" xfId="14943" xr:uid="{00000000-0005-0000-0000-0000A3540000}"/>
    <cellStyle name="20 % - Accent6 3 7 3 2" xfId="25175" xr:uid="{00000000-0005-0000-0000-0000A4540000}"/>
    <cellStyle name="20 % - Accent6 3 7 3 2 2" xfId="53087" xr:uid="{00000000-0005-0000-0000-0000A5540000}"/>
    <cellStyle name="20 % - Accent6 3 7 3 3" xfId="42855" xr:uid="{00000000-0005-0000-0000-0000A6540000}"/>
    <cellStyle name="20 % - Accent6 3 7 4" xfId="9827" xr:uid="{00000000-0005-0000-0000-0000A7540000}"/>
    <cellStyle name="20 % - Accent6 3 7 4 2" xfId="37739" xr:uid="{00000000-0005-0000-0000-0000A8540000}"/>
    <cellStyle name="20 % - Accent6 3 7 5" xfId="20059" xr:uid="{00000000-0005-0000-0000-0000A9540000}"/>
    <cellStyle name="20 % - Accent6 3 7 5 2" xfId="47971" xr:uid="{00000000-0005-0000-0000-0000AA540000}"/>
    <cellStyle name="20 % - Accent6 3 7 6" xfId="29326" xr:uid="{00000000-0005-0000-0000-0000AB540000}"/>
    <cellStyle name="20 % - Accent6 3 8" xfId="1811" xr:uid="{00000000-0005-0000-0000-0000AC540000}"/>
    <cellStyle name="20 % - Accent6 3 8 2" xfId="5367" xr:uid="{00000000-0005-0000-0000-0000AD540000}"/>
    <cellStyle name="20 % - Accent6 3 8 2 2" xfId="14946" xr:uid="{00000000-0005-0000-0000-0000AE540000}"/>
    <cellStyle name="20 % - Accent6 3 8 2 2 2" xfId="25178" xr:uid="{00000000-0005-0000-0000-0000AF540000}"/>
    <cellStyle name="20 % - Accent6 3 8 2 2 2 2" xfId="53090" xr:uid="{00000000-0005-0000-0000-0000B0540000}"/>
    <cellStyle name="20 % - Accent6 3 8 2 2 3" xfId="42858" xr:uid="{00000000-0005-0000-0000-0000B1540000}"/>
    <cellStyle name="20 % - Accent6 3 8 2 3" xfId="9830" xr:uid="{00000000-0005-0000-0000-0000B2540000}"/>
    <cellStyle name="20 % - Accent6 3 8 2 3 2" xfId="37742" xr:uid="{00000000-0005-0000-0000-0000B3540000}"/>
    <cellStyle name="20 % - Accent6 3 8 2 4" xfId="20062" xr:uid="{00000000-0005-0000-0000-0000B4540000}"/>
    <cellStyle name="20 % - Accent6 3 8 2 4 2" xfId="47974" xr:uid="{00000000-0005-0000-0000-0000B5540000}"/>
    <cellStyle name="20 % - Accent6 3 8 2 5" xfId="33288" xr:uid="{00000000-0005-0000-0000-0000B6540000}"/>
    <cellStyle name="20 % - Accent6 3 8 3" xfId="14945" xr:uid="{00000000-0005-0000-0000-0000B7540000}"/>
    <cellStyle name="20 % - Accent6 3 8 3 2" xfId="25177" xr:uid="{00000000-0005-0000-0000-0000B8540000}"/>
    <cellStyle name="20 % - Accent6 3 8 3 2 2" xfId="53089" xr:uid="{00000000-0005-0000-0000-0000B9540000}"/>
    <cellStyle name="20 % - Accent6 3 8 3 3" xfId="42857" xr:uid="{00000000-0005-0000-0000-0000BA540000}"/>
    <cellStyle name="20 % - Accent6 3 8 4" xfId="9829" xr:uid="{00000000-0005-0000-0000-0000BB540000}"/>
    <cellStyle name="20 % - Accent6 3 8 4 2" xfId="37741" xr:uid="{00000000-0005-0000-0000-0000BC540000}"/>
    <cellStyle name="20 % - Accent6 3 8 5" xfId="20061" xr:uid="{00000000-0005-0000-0000-0000BD540000}"/>
    <cellStyle name="20 % - Accent6 3 8 5 2" xfId="47973" xr:uid="{00000000-0005-0000-0000-0000BE540000}"/>
    <cellStyle name="20 % - Accent6 3 8 6" xfId="29732" xr:uid="{00000000-0005-0000-0000-0000BF540000}"/>
    <cellStyle name="20 % - Accent6 3 9" xfId="2217" xr:uid="{00000000-0005-0000-0000-0000C0540000}"/>
    <cellStyle name="20 % - Accent6 3 9 2" xfId="5773" xr:uid="{00000000-0005-0000-0000-0000C1540000}"/>
    <cellStyle name="20 % - Accent6 3 9 2 2" xfId="14948" xr:uid="{00000000-0005-0000-0000-0000C2540000}"/>
    <cellStyle name="20 % - Accent6 3 9 2 2 2" xfId="25180" xr:uid="{00000000-0005-0000-0000-0000C3540000}"/>
    <cellStyle name="20 % - Accent6 3 9 2 2 2 2" xfId="53092" xr:uid="{00000000-0005-0000-0000-0000C4540000}"/>
    <cellStyle name="20 % - Accent6 3 9 2 2 3" xfId="42860" xr:uid="{00000000-0005-0000-0000-0000C5540000}"/>
    <cellStyle name="20 % - Accent6 3 9 2 3" xfId="9832" xr:uid="{00000000-0005-0000-0000-0000C6540000}"/>
    <cellStyle name="20 % - Accent6 3 9 2 3 2" xfId="37744" xr:uid="{00000000-0005-0000-0000-0000C7540000}"/>
    <cellStyle name="20 % - Accent6 3 9 2 4" xfId="20064" xr:uid="{00000000-0005-0000-0000-0000C8540000}"/>
    <cellStyle name="20 % - Accent6 3 9 2 4 2" xfId="47976" xr:uid="{00000000-0005-0000-0000-0000C9540000}"/>
    <cellStyle name="20 % - Accent6 3 9 2 5" xfId="33694" xr:uid="{00000000-0005-0000-0000-0000CA540000}"/>
    <cellStyle name="20 % - Accent6 3 9 3" xfId="14947" xr:uid="{00000000-0005-0000-0000-0000CB540000}"/>
    <cellStyle name="20 % - Accent6 3 9 3 2" xfId="25179" xr:uid="{00000000-0005-0000-0000-0000CC540000}"/>
    <cellStyle name="20 % - Accent6 3 9 3 2 2" xfId="53091" xr:uid="{00000000-0005-0000-0000-0000CD540000}"/>
    <cellStyle name="20 % - Accent6 3 9 3 3" xfId="42859" xr:uid="{00000000-0005-0000-0000-0000CE540000}"/>
    <cellStyle name="20 % - Accent6 3 9 4" xfId="9831" xr:uid="{00000000-0005-0000-0000-0000CF540000}"/>
    <cellStyle name="20 % - Accent6 3 9 4 2" xfId="37743" xr:uid="{00000000-0005-0000-0000-0000D0540000}"/>
    <cellStyle name="20 % - Accent6 3 9 5" xfId="20063" xr:uid="{00000000-0005-0000-0000-0000D1540000}"/>
    <cellStyle name="20 % - Accent6 3 9 5 2" xfId="47975" xr:uid="{00000000-0005-0000-0000-0000D2540000}"/>
    <cellStyle name="20 % - Accent6 3 9 6" xfId="30138" xr:uid="{00000000-0005-0000-0000-0000D3540000}"/>
    <cellStyle name="20 % - Accent6 30" xfId="27966" xr:uid="{00000000-0005-0000-0000-0000D4540000}"/>
    <cellStyle name="20 % - Accent6 31" xfId="55880" xr:uid="{00000000-0005-0000-0000-0000D5540000}"/>
    <cellStyle name="20 % - Accent6 4" xfId="143" xr:uid="{00000000-0005-0000-0000-0000D6540000}"/>
    <cellStyle name="20 % - Accent6 4 10" xfId="787" xr:uid="{00000000-0005-0000-0000-0000D7540000}"/>
    <cellStyle name="20 % - Accent6 4 10 2" xfId="4343" xr:uid="{00000000-0005-0000-0000-0000D8540000}"/>
    <cellStyle name="20 % - Accent6 4 10 2 2" xfId="14950" xr:uid="{00000000-0005-0000-0000-0000D9540000}"/>
    <cellStyle name="20 % - Accent6 4 10 2 2 2" xfId="25182" xr:uid="{00000000-0005-0000-0000-0000DA540000}"/>
    <cellStyle name="20 % - Accent6 4 10 2 2 2 2" xfId="53094" xr:uid="{00000000-0005-0000-0000-0000DB540000}"/>
    <cellStyle name="20 % - Accent6 4 10 2 2 3" xfId="42862" xr:uid="{00000000-0005-0000-0000-0000DC540000}"/>
    <cellStyle name="20 % - Accent6 4 10 2 3" xfId="9834" xr:uid="{00000000-0005-0000-0000-0000DD540000}"/>
    <cellStyle name="20 % - Accent6 4 10 2 3 2" xfId="37746" xr:uid="{00000000-0005-0000-0000-0000DE540000}"/>
    <cellStyle name="20 % - Accent6 4 10 2 4" xfId="20066" xr:uid="{00000000-0005-0000-0000-0000DF540000}"/>
    <cellStyle name="20 % - Accent6 4 10 2 4 2" xfId="47978" xr:uid="{00000000-0005-0000-0000-0000E0540000}"/>
    <cellStyle name="20 % - Accent6 4 10 2 5" xfId="32264" xr:uid="{00000000-0005-0000-0000-0000E1540000}"/>
    <cellStyle name="20 % - Accent6 4 10 3" xfId="14949" xr:uid="{00000000-0005-0000-0000-0000E2540000}"/>
    <cellStyle name="20 % - Accent6 4 10 3 2" xfId="25181" xr:uid="{00000000-0005-0000-0000-0000E3540000}"/>
    <cellStyle name="20 % - Accent6 4 10 3 2 2" xfId="53093" xr:uid="{00000000-0005-0000-0000-0000E4540000}"/>
    <cellStyle name="20 % - Accent6 4 10 3 3" xfId="42861" xr:uid="{00000000-0005-0000-0000-0000E5540000}"/>
    <cellStyle name="20 % - Accent6 4 10 4" xfId="9833" xr:uid="{00000000-0005-0000-0000-0000E6540000}"/>
    <cellStyle name="20 % - Accent6 4 10 4 2" xfId="37745" xr:uid="{00000000-0005-0000-0000-0000E7540000}"/>
    <cellStyle name="20 % - Accent6 4 10 5" xfId="20065" xr:uid="{00000000-0005-0000-0000-0000E8540000}"/>
    <cellStyle name="20 % - Accent6 4 10 5 2" xfId="47977" xr:uid="{00000000-0005-0000-0000-0000E9540000}"/>
    <cellStyle name="20 % - Accent6 4 10 6" xfId="28708" xr:uid="{00000000-0005-0000-0000-0000EA540000}"/>
    <cellStyle name="20 % - Accent6 4 11" xfId="3699" xr:uid="{00000000-0005-0000-0000-0000EB540000}"/>
    <cellStyle name="20 % - Accent6 4 11 2" xfId="14951" xr:uid="{00000000-0005-0000-0000-0000EC540000}"/>
    <cellStyle name="20 % - Accent6 4 11 2 2" xfId="25183" xr:uid="{00000000-0005-0000-0000-0000ED540000}"/>
    <cellStyle name="20 % - Accent6 4 11 2 2 2" xfId="53095" xr:uid="{00000000-0005-0000-0000-0000EE540000}"/>
    <cellStyle name="20 % - Accent6 4 11 2 3" xfId="42863" xr:uid="{00000000-0005-0000-0000-0000EF540000}"/>
    <cellStyle name="20 % - Accent6 4 11 3" xfId="9835" xr:uid="{00000000-0005-0000-0000-0000F0540000}"/>
    <cellStyle name="20 % - Accent6 4 11 3 2" xfId="37747" xr:uid="{00000000-0005-0000-0000-0000F1540000}"/>
    <cellStyle name="20 % - Accent6 4 11 4" xfId="20067" xr:uid="{00000000-0005-0000-0000-0000F2540000}"/>
    <cellStyle name="20 % - Accent6 4 11 4 2" xfId="47979" xr:uid="{00000000-0005-0000-0000-0000F3540000}"/>
    <cellStyle name="20 % - Accent6 4 11 5" xfId="31620" xr:uid="{00000000-0005-0000-0000-0000F4540000}"/>
    <cellStyle name="20 % - Accent6 4 12" xfId="7213" xr:uid="{00000000-0005-0000-0000-0000F5540000}"/>
    <cellStyle name="20 % - Accent6 4 12 2" xfId="14952" xr:uid="{00000000-0005-0000-0000-0000F6540000}"/>
    <cellStyle name="20 % - Accent6 4 12 2 2" xfId="25184" xr:uid="{00000000-0005-0000-0000-0000F7540000}"/>
    <cellStyle name="20 % - Accent6 4 12 2 2 2" xfId="53096" xr:uid="{00000000-0005-0000-0000-0000F8540000}"/>
    <cellStyle name="20 % - Accent6 4 12 2 3" xfId="42864" xr:uid="{00000000-0005-0000-0000-0000F9540000}"/>
    <cellStyle name="20 % - Accent6 4 12 3" xfId="9836" xr:uid="{00000000-0005-0000-0000-0000FA540000}"/>
    <cellStyle name="20 % - Accent6 4 12 3 2" xfId="37748" xr:uid="{00000000-0005-0000-0000-0000FB540000}"/>
    <cellStyle name="20 % - Accent6 4 12 4" xfId="20068" xr:uid="{00000000-0005-0000-0000-0000FC540000}"/>
    <cellStyle name="20 % - Accent6 4 12 4 2" xfId="47980" xr:uid="{00000000-0005-0000-0000-0000FD540000}"/>
    <cellStyle name="20 % - Accent6 4 12 5" xfId="35134" xr:uid="{00000000-0005-0000-0000-0000FE540000}"/>
    <cellStyle name="20 % - Accent6 4 13" xfId="9837" xr:uid="{00000000-0005-0000-0000-0000FF540000}"/>
    <cellStyle name="20 % - Accent6 4 13 2" xfId="14953" xr:uid="{00000000-0005-0000-0000-000000550000}"/>
    <cellStyle name="20 % - Accent6 4 13 2 2" xfId="25185" xr:uid="{00000000-0005-0000-0000-000001550000}"/>
    <cellStyle name="20 % - Accent6 4 13 2 2 2" xfId="53097" xr:uid="{00000000-0005-0000-0000-000002550000}"/>
    <cellStyle name="20 % - Accent6 4 13 2 3" xfId="42865" xr:uid="{00000000-0005-0000-0000-000003550000}"/>
    <cellStyle name="20 % - Accent6 4 13 3" xfId="20069" xr:uid="{00000000-0005-0000-0000-000004550000}"/>
    <cellStyle name="20 % - Accent6 4 13 3 2" xfId="47981" xr:uid="{00000000-0005-0000-0000-000005550000}"/>
    <cellStyle name="20 % - Accent6 4 13 4" xfId="37749" xr:uid="{00000000-0005-0000-0000-000006550000}"/>
    <cellStyle name="20 % - Accent6 4 14" xfId="7836" xr:uid="{00000000-0005-0000-0000-000007550000}"/>
    <cellStyle name="20 % - Accent6 4 14 2" xfId="12953" xr:uid="{00000000-0005-0000-0000-000008550000}"/>
    <cellStyle name="20 % - Accent6 4 14 2 2" xfId="23185" xr:uid="{00000000-0005-0000-0000-000009550000}"/>
    <cellStyle name="20 % - Accent6 4 14 2 2 2" xfId="51097" xr:uid="{00000000-0005-0000-0000-00000A550000}"/>
    <cellStyle name="20 % - Accent6 4 14 2 3" xfId="40865" xr:uid="{00000000-0005-0000-0000-00000B550000}"/>
    <cellStyle name="20 % - Accent6 4 14 3" xfId="18069" xr:uid="{00000000-0005-0000-0000-00000C550000}"/>
    <cellStyle name="20 % - Accent6 4 14 3 2" xfId="45981" xr:uid="{00000000-0005-0000-0000-00000D550000}"/>
    <cellStyle name="20 % - Accent6 4 14 4" xfId="35749" xr:uid="{00000000-0005-0000-0000-00000E550000}"/>
    <cellStyle name="20 % - Accent6 4 15" xfId="12660" xr:uid="{00000000-0005-0000-0000-00000F550000}"/>
    <cellStyle name="20 % - Accent6 4 15 2" xfId="22892" xr:uid="{00000000-0005-0000-0000-000010550000}"/>
    <cellStyle name="20 % - Accent6 4 15 2 2" xfId="50804" xr:uid="{00000000-0005-0000-0000-000011550000}"/>
    <cellStyle name="20 % - Accent6 4 15 3" xfId="40572" xr:uid="{00000000-0005-0000-0000-000012550000}"/>
    <cellStyle name="20 % - Accent6 4 16" xfId="7539" xr:uid="{00000000-0005-0000-0000-000013550000}"/>
    <cellStyle name="20 % - Accent6 4 16 2" xfId="35456" xr:uid="{00000000-0005-0000-0000-000014550000}"/>
    <cellStyle name="20 % - Accent6 4 17" xfId="17776" xr:uid="{00000000-0005-0000-0000-000015550000}"/>
    <cellStyle name="20 % - Accent6 4 17 2" xfId="45688" xr:uid="{00000000-0005-0000-0000-000016550000}"/>
    <cellStyle name="20 % - Accent6 4 18" xfId="28064" xr:uid="{00000000-0005-0000-0000-000017550000}"/>
    <cellStyle name="20 % - Accent6 4 2" xfId="311" xr:uid="{00000000-0005-0000-0000-000018550000}"/>
    <cellStyle name="20 % - Accent6 4 2 10" xfId="9838" xr:uid="{00000000-0005-0000-0000-000019550000}"/>
    <cellStyle name="20 % - Accent6 4 2 10 2" xfId="14954" xr:uid="{00000000-0005-0000-0000-00001A550000}"/>
    <cellStyle name="20 % - Accent6 4 2 10 2 2" xfId="25186" xr:uid="{00000000-0005-0000-0000-00001B550000}"/>
    <cellStyle name="20 % - Accent6 4 2 10 2 2 2" xfId="53098" xr:uid="{00000000-0005-0000-0000-00001C550000}"/>
    <cellStyle name="20 % - Accent6 4 2 10 2 3" xfId="42866" xr:uid="{00000000-0005-0000-0000-00001D550000}"/>
    <cellStyle name="20 % - Accent6 4 2 10 3" xfId="20070" xr:uid="{00000000-0005-0000-0000-00001E550000}"/>
    <cellStyle name="20 % - Accent6 4 2 10 3 2" xfId="47982" xr:uid="{00000000-0005-0000-0000-00001F550000}"/>
    <cellStyle name="20 % - Accent6 4 2 10 4" xfId="37750" xr:uid="{00000000-0005-0000-0000-000020550000}"/>
    <cellStyle name="20 % - Accent6 4 2 11" xfId="9839" xr:uid="{00000000-0005-0000-0000-000021550000}"/>
    <cellStyle name="20 % - Accent6 4 2 11 2" xfId="14955" xr:uid="{00000000-0005-0000-0000-000022550000}"/>
    <cellStyle name="20 % - Accent6 4 2 11 2 2" xfId="25187" xr:uid="{00000000-0005-0000-0000-000023550000}"/>
    <cellStyle name="20 % - Accent6 4 2 11 2 2 2" xfId="53099" xr:uid="{00000000-0005-0000-0000-000024550000}"/>
    <cellStyle name="20 % - Accent6 4 2 11 2 3" xfId="42867" xr:uid="{00000000-0005-0000-0000-000025550000}"/>
    <cellStyle name="20 % - Accent6 4 2 11 3" xfId="20071" xr:uid="{00000000-0005-0000-0000-000026550000}"/>
    <cellStyle name="20 % - Accent6 4 2 11 3 2" xfId="47983" xr:uid="{00000000-0005-0000-0000-000027550000}"/>
    <cellStyle name="20 % - Accent6 4 2 11 4" xfId="37751" xr:uid="{00000000-0005-0000-0000-000028550000}"/>
    <cellStyle name="20 % - Accent6 4 2 12" xfId="7979" xr:uid="{00000000-0005-0000-0000-000029550000}"/>
    <cellStyle name="20 % - Accent6 4 2 12 2" xfId="13095" xr:uid="{00000000-0005-0000-0000-00002A550000}"/>
    <cellStyle name="20 % - Accent6 4 2 12 2 2" xfId="23327" xr:uid="{00000000-0005-0000-0000-00002B550000}"/>
    <cellStyle name="20 % - Accent6 4 2 12 2 2 2" xfId="51239" xr:uid="{00000000-0005-0000-0000-00002C550000}"/>
    <cellStyle name="20 % - Accent6 4 2 12 2 3" xfId="41007" xr:uid="{00000000-0005-0000-0000-00002D550000}"/>
    <cellStyle name="20 % - Accent6 4 2 12 3" xfId="18211" xr:uid="{00000000-0005-0000-0000-00002E550000}"/>
    <cellStyle name="20 % - Accent6 4 2 12 3 2" xfId="46123" xr:uid="{00000000-0005-0000-0000-00002F550000}"/>
    <cellStyle name="20 % - Accent6 4 2 12 4" xfId="35891" xr:uid="{00000000-0005-0000-0000-000030550000}"/>
    <cellStyle name="20 % - Accent6 4 2 13" xfId="12828" xr:uid="{00000000-0005-0000-0000-000031550000}"/>
    <cellStyle name="20 % - Accent6 4 2 13 2" xfId="23060" xr:uid="{00000000-0005-0000-0000-000032550000}"/>
    <cellStyle name="20 % - Accent6 4 2 13 2 2" xfId="50972" xr:uid="{00000000-0005-0000-0000-000033550000}"/>
    <cellStyle name="20 % - Accent6 4 2 13 3" xfId="40740" xr:uid="{00000000-0005-0000-0000-000034550000}"/>
    <cellStyle name="20 % - Accent6 4 2 14" xfId="7707" xr:uid="{00000000-0005-0000-0000-000035550000}"/>
    <cellStyle name="20 % - Accent6 4 2 14 2" xfId="35624" xr:uid="{00000000-0005-0000-0000-000036550000}"/>
    <cellStyle name="20 % - Accent6 4 2 15" xfId="17944" xr:uid="{00000000-0005-0000-0000-000037550000}"/>
    <cellStyle name="20 % - Accent6 4 2 15 2" xfId="45856" xr:uid="{00000000-0005-0000-0000-000038550000}"/>
    <cellStyle name="20 % - Accent6 4 2 16" xfId="28232" xr:uid="{00000000-0005-0000-0000-000039550000}"/>
    <cellStyle name="20 % - Accent6 4 2 2" xfId="675" xr:uid="{00000000-0005-0000-0000-00003A550000}"/>
    <cellStyle name="20 % - Accent6 4 2 2 2" xfId="2817" xr:uid="{00000000-0005-0000-0000-00003B550000}"/>
    <cellStyle name="20 % - Accent6 4 2 2 2 2" xfId="6373" xr:uid="{00000000-0005-0000-0000-00003C550000}"/>
    <cellStyle name="20 % - Accent6 4 2 2 2 2 2" xfId="14957" xr:uid="{00000000-0005-0000-0000-00003D550000}"/>
    <cellStyle name="20 % - Accent6 4 2 2 2 2 2 2" xfId="42869" xr:uid="{00000000-0005-0000-0000-00003E550000}"/>
    <cellStyle name="20 % - Accent6 4 2 2 2 2 3" xfId="25189" xr:uid="{00000000-0005-0000-0000-00003F550000}"/>
    <cellStyle name="20 % - Accent6 4 2 2 2 2 3 2" xfId="53101" xr:uid="{00000000-0005-0000-0000-000040550000}"/>
    <cellStyle name="20 % - Accent6 4 2 2 2 2 4" xfId="34294" xr:uid="{00000000-0005-0000-0000-000041550000}"/>
    <cellStyle name="20 % - Accent6 4 2 2 2 3" xfId="9841" xr:uid="{00000000-0005-0000-0000-000042550000}"/>
    <cellStyle name="20 % - Accent6 4 2 2 2 3 2" xfId="37753" xr:uid="{00000000-0005-0000-0000-000043550000}"/>
    <cellStyle name="20 % - Accent6 4 2 2 2 4" xfId="20073" xr:uid="{00000000-0005-0000-0000-000044550000}"/>
    <cellStyle name="20 % - Accent6 4 2 2 2 4 2" xfId="47985" xr:uid="{00000000-0005-0000-0000-000045550000}"/>
    <cellStyle name="20 % - Accent6 4 2 2 2 5" xfId="30738" xr:uid="{00000000-0005-0000-0000-000046550000}"/>
    <cellStyle name="20 % - Accent6 4 2 2 3" xfId="3517" xr:uid="{00000000-0005-0000-0000-000047550000}"/>
    <cellStyle name="20 % - Accent6 4 2 2 3 2" xfId="7073" xr:uid="{00000000-0005-0000-0000-000048550000}"/>
    <cellStyle name="20 % - Accent6 4 2 2 3 2 2" xfId="34994" xr:uid="{00000000-0005-0000-0000-000049550000}"/>
    <cellStyle name="20 % - Accent6 4 2 2 3 3" xfId="14956" xr:uid="{00000000-0005-0000-0000-00004A550000}"/>
    <cellStyle name="20 % - Accent6 4 2 2 3 3 2" xfId="42868" xr:uid="{00000000-0005-0000-0000-00004B550000}"/>
    <cellStyle name="20 % - Accent6 4 2 2 3 4" xfId="25188" xr:uid="{00000000-0005-0000-0000-00004C550000}"/>
    <cellStyle name="20 % - Accent6 4 2 2 3 4 2" xfId="53100" xr:uid="{00000000-0005-0000-0000-00004D550000}"/>
    <cellStyle name="20 % - Accent6 4 2 2 3 5" xfId="31438" xr:uid="{00000000-0005-0000-0000-00004E550000}"/>
    <cellStyle name="20 % - Accent6 4 2 2 4" xfId="1333" xr:uid="{00000000-0005-0000-0000-00004F550000}"/>
    <cellStyle name="20 % - Accent6 4 2 2 4 2" xfId="4889" xr:uid="{00000000-0005-0000-0000-000050550000}"/>
    <cellStyle name="20 % - Accent6 4 2 2 4 2 2" xfId="32810" xr:uid="{00000000-0005-0000-0000-000051550000}"/>
    <cellStyle name="20 % - Accent6 4 2 2 4 3" xfId="29254" xr:uid="{00000000-0005-0000-0000-000052550000}"/>
    <cellStyle name="20 % - Accent6 4 2 2 5" xfId="4231" xr:uid="{00000000-0005-0000-0000-000053550000}"/>
    <cellStyle name="20 % - Accent6 4 2 2 5 2" xfId="32152" xr:uid="{00000000-0005-0000-0000-000054550000}"/>
    <cellStyle name="20 % - Accent6 4 2 2 6" xfId="9840" xr:uid="{00000000-0005-0000-0000-000055550000}"/>
    <cellStyle name="20 % - Accent6 4 2 2 6 2" xfId="37752" xr:uid="{00000000-0005-0000-0000-000056550000}"/>
    <cellStyle name="20 % - Accent6 4 2 2 7" xfId="20072" xr:uid="{00000000-0005-0000-0000-000057550000}"/>
    <cellStyle name="20 % - Accent6 4 2 2 7 2" xfId="47984" xr:uid="{00000000-0005-0000-0000-000058550000}"/>
    <cellStyle name="20 % - Accent6 4 2 2 8" xfId="28596" xr:uid="{00000000-0005-0000-0000-000059550000}"/>
    <cellStyle name="20 % - Accent6 4 2 3" xfId="1641" xr:uid="{00000000-0005-0000-0000-00005A550000}"/>
    <cellStyle name="20 % - Accent6 4 2 3 2" xfId="5197" xr:uid="{00000000-0005-0000-0000-00005B550000}"/>
    <cellStyle name="20 % - Accent6 4 2 3 2 2" xfId="14959" xr:uid="{00000000-0005-0000-0000-00005C550000}"/>
    <cellStyle name="20 % - Accent6 4 2 3 2 2 2" xfId="25191" xr:uid="{00000000-0005-0000-0000-00005D550000}"/>
    <cellStyle name="20 % - Accent6 4 2 3 2 2 2 2" xfId="53103" xr:uid="{00000000-0005-0000-0000-00005E550000}"/>
    <cellStyle name="20 % - Accent6 4 2 3 2 2 3" xfId="42871" xr:uid="{00000000-0005-0000-0000-00005F550000}"/>
    <cellStyle name="20 % - Accent6 4 2 3 2 3" xfId="9843" xr:uid="{00000000-0005-0000-0000-000060550000}"/>
    <cellStyle name="20 % - Accent6 4 2 3 2 3 2" xfId="37755" xr:uid="{00000000-0005-0000-0000-000061550000}"/>
    <cellStyle name="20 % - Accent6 4 2 3 2 4" xfId="20075" xr:uid="{00000000-0005-0000-0000-000062550000}"/>
    <cellStyle name="20 % - Accent6 4 2 3 2 4 2" xfId="47987" xr:uid="{00000000-0005-0000-0000-000063550000}"/>
    <cellStyle name="20 % - Accent6 4 2 3 2 5" xfId="33118" xr:uid="{00000000-0005-0000-0000-000064550000}"/>
    <cellStyle name="20 % - Accent6 4 2 3 3" xfId="14958" xr:uid="{00000000-0005-0000-0000-000065550000}"/>
    <cellStyle name="20 % - Accent6 4 2 3 3 2" xfId="25190" xr:uid="{00000000-0005-0000-0000-000066550000}"/>
    <cellStyle name="20 % - Accent6 4 2 3 3 2 2" xfId="53102" xr:uid="{00000000-0005-0000-0000-000067550000}"/>
    <cellStyle name="20 % - Accent6 4 2 3 3 3" xfId="42870" xr:uid="{00000000-0005-0000-0000-000068550000}"/>
    <cellStyle name="20 % - Accent6 4 2 3 4" xfId="9842" xr:uid="{00000000-0005-0000-0000-000069550000}"/>
    <cellStyle name="20 % - Accent6 4 2 3 4 2" xfId="37754" xr:uid="{00000000-0005-0000-0000-00006A550000}"/>
    <cellStyle name="20 % - Accent6 4 2 3 5" xfId="20074" xr:uid="{00000000-0005-0000-0000-00006B550000}"/>
    <cellStyle name="20 % - Accent6 4 2 3 5 2" xfId="47986" xr:uid="{00000000-0005-0000-0000-00006C550000}"/>
    <cellStyle name="20 % - Accent6 4 2 3 6" xfId="29562" xr:uid="{00000000-0005-0000-0000-00006D550000}"/>
    <cellStyle name="20 % - Accent6 4 2 4" xfId="2047" xr:uid="{00000000-0005-0000-0000-00006E550000}"/>
    <cellStyle name="20 % - Accent6 4 2 4 2" xfId="5603" xr:uid="{00000000-0005-0000-0000-00006F550000}"/>
    <cellStyle name="20 % - Accent6 4 2 4 2 2" xfId="14961" xr:uid="{00000000-0005-0000-0000-000070550000}"/>
    <cellStyle name="20 % - Accent6 4 2 4 2 2 2" xfId="25193" xr:uid="{00000000-0005-0000-0000-000071550000}"/>
    <cellStyle name="20 % - Accent6 4 2 4 2 2 2 2" xfId="53105" xr:uid="{00000000-0005-0000-0000-000072550000}"/>
    <cellStyle name="20 % - Accent6 4 2 4 2 2 3" xfId="42873" xr:uid="{00000000-0005-0000-0000-000073550000}"/>
    <cellStyle name="20 % - Accent6 4 2 4 2 3" xfId="9845" xr:uid="{00000000-0005-0000-0000-000074550000}"/>
    <cellStyle name="20 % - Accent6 4 2 4 2 3 2" xfId="37757" xr:uid="{00000000-0005-0000-0000-000075550000}"/>
    <cellStyle name="20 % - Accent6 4 2 4 2 4" xfId="20077" xr:uid="{00000000-0005-0000-0000-000076550000}"/>
    <cellStyle name="20 % - Accent6 4 2 4 2 4 2" xfId="47989" xr:uid="{00000000-0005-0000-0000-000077550000}"/>
    <cellStyle name="20 % - Accent6 4 2 4 2 5" xfId="33524" xr:uid="{00000000-0005-0000-0000-000078550000}"/>
    <cellStyle name="20 % - Accent6 4 2 4 3" xfId="14960" xr:uid="{00000000-0005-0000-0000-000079550000}"/>
    <cellStyle name="20 % - Accent6 4 2 4 3 2" xfId="25192" xr:uid="{00000000-0005-0000-0000-00007A550000}"/>
    <cellStyle name="20 % - Accent6 4 2 4 3 2 2" xfId="53104" xr:uid="{00000000-0005-0000-0000-00007B550000}"/>
    <cellStyle name="20 % - Accent6 4 2 4 3 3" xfId="42872" xr:uid="{00000000-0005-0000-0000-00007C550000}"/>
    <cellStyle name="20 % - Accent6 4 2 4 4" xfId="9844" xr:uid="{00000000-0005-0000-0000-00007D550000}"/>
    <cellStyle name="20 % - Accent6 4 2 4 4 2" xfId="37756" xr:uid="{00000000-0005-0000-0000-00007E550000}"/>
    <cellStyle name="20 % - Accent6 4 2 4 5" xfId="20076" xr:uid="{00000000-0005-0000-0000-00007F550000}"/>
    <cellStyle name="20 % - Accent6 4 2 4 5 2" xfId="47988" xr:uid="{00000000-0005-0000-0000-000080550000}"/>
    <cellStyle name="20 % - Accent6 4 2 4 6" xfId="29968" xr:uid="{00000000-0005-0000-0000-000081550000}"/>
    <cellStyle name="20 % - Accent6 4 2 5" xfId="2453" xr:uid="{00000000-0005-0000-0000-000082550000}"/>
    <cellStyle name="20 % - Accent6 4 2 5 2" xfId="6009" xr:uid="{00000000-0005-0000-0000-000083550000}"/>
    <cellStyle name="20 % - Accent6 4 2 5 2 2" xfId="14963" xr:uid="{00000000-0005-0000-0000-000084550000}"/>
    <cellStyle name="20 % - Accent6 4 2 5 2 2 2" xfId="25195" xr:uid="{00000000-0005-0000-0000-000085550000}"/>
    <cellStyle name="20 % - Accent6 4 2 5 2 2 2 2" xfId="53107" xr:uid="{00000000-0005-0000-0000-000086550000}"/>
    <cellStyle name="20 % - Accent6 4 2 5 2 2 3" xfId="42875" xr:uid="{00000000-0005-0000-0000-000087550000}"/>
    <cellStyle name="20 % - Accent6 4 2 5 2 3" xfId="9847" xr:uid="{00000000-0005-0000-0000-000088550000}"/>
    <cellStyle name="20 % - Accent6 4 2 5 2 3 2" xfId="37759" xr:uid="{00000000-0005-0000-0000-000089550000}"/>
    <cellStyle name="20 % - Accent6 4 2 5 2 4" xfId="20079" xr:uid="{00000000-0005-0000-0000-00008A550000}"/>
    <cellStyle name="20 % - Accent6 4 2 5 2 4 2" xfId="47991" xr:uid="{00000000-0005-0000-0000-00008B550000}"/>
    <cellStyle name="20 % - Accent6 4 2 5 2 5" xfId="33930" xr:uid="{00000000-0005-0000-0000-00008C550000}"/>
    <cellStyle name="20 % - Accent6 4 2 5 3" xfId="14962" xr:uid="{00000000-0005-0000-0000-00008D550000}"/>
    <cellStyle name="20 % - Accent6 4 2 5 3 2" xfId="25194" xr:uid="{00000000-0005-0000-0000-00008E550000}"/>
    <cellStyle name="20 % - Accent6 4 2 5 3 2 2" xfId="53106" xr:uid="{00000000-0005-0000-0000-00008F550000}"/>
    <cellStyle name="20 % - Accent6 4 2 5 3 3" xfId="42874" xr:uid="{00000000-0005-0000-0000-000090550000}"/>
    <cellStyle name="20 % - Accent6 4 2 5 4" xfId="9846" xr:uid="{00000000-0005-0000-0000-000091550000}"/>
    <cellStyle name="20 % - Accent6 4 2 5 4 2" xfId="37758" xr:uid="{00000000-0005-0000-0000-000092550000}"/>
    <cellStyle name="20 % - Accent6 4 2 5 5" xfId="20078" xr:uid="{00000000-0005-0000-0000-000093550000}"/>
    <cellStyle name="20 % - Accent6 4 2 5 5 2" xfId="47990" xr:uid="{00000000-0005-0000-0000-000094550000}"/>
    <cellStyle name="20 % - Accent6 4 2 5 6" xfId="30374" xr:uid="{00000000-0005-0000-0000-000095550000}"/>
    <cellStyle name="20 % - Accent6 4 2 6" xfId="3153" xr:uid="{00000000-0005-0000-0000-000096550000}"/>
    <cellStyle name="20 % - Accent6 4 2 6 2" xfId="6709" xr:uid="{00000000-0005-0000-0000-000097550000}"/>
    <cellStyle name="20 % - Accent6 4 2 6 2 2" xfId="14965" xr:uid="{00000000-0005-0000-0000-000098550000}"/>
    <cellStyle name="20 % - Accent6 4 2 6 2 2 2" xfId="25197" xr:uid="{00000000-0005-0000-0000-000099550000}"/>
    <cellStyle name="20 % - Accent6 4 2 6 2 2 2 2" xfId="53109" xr:uid="{00000000-0005-0000-0000-00009A550000}"/>
    <cellStyle name="20 % - Accent6 4 2 6 2 2 3" xfId="42877" xr:uid="{00000000-0005-0000-0000-00009B550000}"/>
    <cellStyle name="20 % - Accent6 4 2 6 2 3" xfId="9849" xr:uid="{00000000-0005-0000-0000-00009C550000}"/>
    <cellStyle name="20 % - Accent6 4 2 6 2 3 2" xfId="37761" xr:uid="{00000000-0005-0000-0000-00009D550000}"/>
    <cellStyle name="20 % - Accent6 4 2 6 2 4" xfId="20081" xr:uid="{00000000-0005-0000-0000-00009E550000}"/>
    <cellStyle name="20 % - Accent6 4 2 6 2 4 2" xfId="47993" xr:uid="{00000000-0005-0000-0000-00009F550000}"/>
    <cellStyle name="20 % - Accent6 4 2 6 2 5" xfId="34630" xr:uid="{00000000-0005-0000-0000-0000A0550000}"/>
    <cellStyle name="20 % - Accent6 4 2 6 3" xfId="14964" xr:uid="{00000000-0005-0000-0000-0000A1550000}"/>
    <cellStyle name="20 % - Accent6 4 2 6 3 2" xfId="25196" xr:uid="{00000000-0005-0000-0000-0000A2550000}"/>
    <cellStyle name="20 % - Accent6 4 2 6 3 2 2" xfId="53108" xr:uid="{00000000-0005-0000-0000-0000A3550000}"/>
    <cellStyle name="20 % - Accent6 4 2 6 3 3" xfId="42876" xr:uid="{00000000-0005-0000-0000-0000A4550000}"/>
    <cellStyle name="20 % - Accent6 4 2 6 4" xfId="9848" xr:uid="{00000000-0005-0000-0000-0000A5550000}"/>
    <cellStyle name="20 % - Accent6 4 2 6 4 2" xfId="37760" xr:uid="{00000000-0005-0000-0000-0000A6550000}"/>
    <cellStyle name="20 % - Accent6 4 2 6 5" xfId="20080" xr:uid="{00000000-0005-0000-0000-0000A7550000}"/>
    <cellStyle name="20 % - Accent6 4 2 6 5 2" xfId="47992" xr:uid="{00000000-0005-0000-0000-0000A8550000}"/>
    <cellStyle name="20 % - Accent6 4 2 6 6" xfId="31074" xr:uid="{00000000-0005-0000-0000-0000A9550000}"/>
    <cellStyle name="20 % - Accent6 4 2 7" xfId="1095" xr:uid="{00000000-0005-0000-0000-0000AA550000}"/>
    <cellStyle name="20 % - Accent6 4 2 7 2" xfId="4651" xr:uid="{00000000-0005-0000-0000-0000AB550000}"/>
    <cellStyle name="20 % - Accent6 4 2 7 2 2" xfId="14967" xr:uid="{00000000-0005-0000-0000-0000AC550000}"/>
    <cellStyle name="20 % - Accent6 4 2 7 2 2 2" xfId="25199" xr:uid="{00000000-0005-0000-0000-0000AD550000}"/>
    <cellStyle name="20 % - Accent6 4 2 7 2 2 2 2" xfId="53111" xr:uid="{00000000-0005-0000-0000-0000AE550000}"/>
    <cellStyle name="20 % - Accent6 4 2 7 2 2 3" xfId="42879" xr:uid="{00000000-0005-0000-0000-0000AF550000}"/>
    <cellStyle name="20 % - Accent6 4 2 7 2 3" xfId="9851" xr:uid="{00000000-0005-0000-0000-0000B0550000}"/>
    <cellStyle name="20 % - Accent6 4 2 7 2 3 2" xfId="37763" xr:uid="{00000000-0005-0000-0000-0000B1550000}"/>
    <cellStyle name="20 % - Accent6 4 2 7 2 4" xfId="20083" xr:uid="{00000000-0005-0000-0000-0000B2550000}"/>
    <cellStyle name="20 % - Accent6 4 2 7 2 4 2" xfId="47995" xr:uid="{00000000-0005-0000-0000-0000B3550000}"/>
    <cellStyle name="20 % - Accent6 4 2 7 2 5" xfId="32572" xr:uid="{00000000-0005-0000-0000-0000B4550000}"/>
    <cellStyle name="20 % - Accent6 4 2 7 3" xfId="14966" xr:uid="{00000000-0005-0000-0000-0000B5550000}"/>
    <cellStyle name="20 % - Accent6 4 2 7 3 2" xfId="25198" xr:uid="{00000000-0005-0000-0000-0000B6550000}"/>
    <cellStyle name="20 % - Accent6 4 2 7 3 2 2" xfId="53110" xr:uid="{00000000-0005-0000-0000-0000B7550000}"/>
    <cellStyle name="20 % - Accent6 4 2 7 3 3" xfId="42878" xr:uid="{00000000-0005-0000-0000-0000B8550000}"/>
    <cellStyle name="20 % - Accent6 4 2 7 4" xfId="9850" xr:uid="{00000000-0005-0000-0000-0000B9550000}"/>
    <cellStyle name="20 % - Accent6 4 2 7 4 2" xfId="37762" xr:uid="{00000000-0005-0000-0000-0000BA550000}"/>
    <cellStyle name="20 % - Accent6 4 2 7 5" xfId="20082" xr:uid="{00000000-0005-0000-0000-0000BB550000}"/>
    <cellStyle name="20 % - Accent6 4 2 7 5 2" xfId="47994" xr:uid="{00000000-0005-0000-0000-0000BC550000}"/>
    <cellStyle name="20 % - Accent6 4 2 7 6" xfId="29016" xr:uid="{00000000-0005-0000-0000-0000BD550000}"/>
    <cellStyle name="20 % - Accent6 4 2 8" xfId="3867" xr:uid="{00000000-0005-0000-0000-0000BE550000}"/>
    <cellStyle name="20 % - Accent6 4 2 8 2" xfId="9853" xr:uid="{00000000-0005-0000-0000-0000BF550000}"/>
    <cellStyle name="20 % - Accent6 4 2 8 2 2" xfId="14969" xr:uid="{00000000-0005-0000-0000-0000C0550000}"/>
    <cellStyle name="20 % - Accent6 4 2 8 2 2 2" xfId="25201" xr:uid="{00000000-0005-0000-0000-0000C1550000}"/>
    <cellStyle name="20 % - Accent6 4 2 8 2 2 2 2" xfId="53113" xr:uid="{00000000-0005-0000-0000-0000C2550000}"/>
    <cellStyle name="20 % - Accent6 4 2 8 2 2 3" xfId="42881" xr:uid="{00000000-0005-0000-0000-0000C3550000}"/>
    <cellStyle name="20 % - Accent6 4 2 8 2 3" xfId="20085" xr:uid="{00000000-0005-0000-0000-0000C4550000}"/>
    <cellStyle name="20 % - Accent6 4 2 8 2 3 2" xfId="47997" xr:uid="{00000000-0005-0000-0000-0000C5550000}"/>
    <cellStyle name="20 % - Accent6 4 2 8 2 4" xfId="37765" xr:uid="{00000000-0005-0000-0000-0000C6550000}"/>
    <cellStyle name="20 % - Accent6 4 2 8 3" xfId="14968" xr:uid="{00000000-0005-0000-0000-0000C7550000}"/>
    <cellStyle name="20 % - Accent6 4 2 8 3 2" xfId="25200" xr:uid="{00000000-0005-0000-0000-0000C8550000}"/>
    <cellStyle name="20 % - Accent6 4 2 8 3 2 2" xfId="53112" xr:uid="{00000000-0005-0000-0000-0000C9550000}"/>
    <cellStyle name="20 % - Accent6 4 2 8 3 3" xfId="42880" xr:uid="{00000000-0005-0000-0000-0000CA550000}"/>
    <cellStyle name="20 % - Accent6 4 2 8 4" xfId="9852" xr:uid="{00000000-0005-0000-0000-0000CB550000}"/>
    <cellStyle name="20 % - Accent6 4 2 8 4 2" xfId="37764" xr:uid="{00000000-0005-0000-0000-0000CC550000}"/>
    <cellStyle name="20 % - Accent6 4 2 8 5" xfId="20084" xr:uid="{00000000-0005-0000-0000-0000CD550000}"/>
    <cellStyle name="20 % - Accent6 4 2 8 5 2" xfId="47996" xr:uid="{00000000-0005-0000-0000-0000CE550000}"/>
    <cellStyle name="20 % - Accent6 4 2 8 6" xfId="31788" xr:uid="{00000000-0005-0000-0000-0000CF550000}"/>
    <cellStyle name="20 % - Accent6 4 2 9" xfId="7381" xr:uid="{00000000-0005-0000-0000-0000D0550000}"/>
    <cellStyle name="20 % - Accent6 4 2 9 2" xfId="14970" xr:uid="{00000000-0005-0000-0000-0000D1550000}"/>
    <cellStyle name="20 % - Accent6 4 2 9 2 2" xfId="25202" xr:uid="{00000000-0005-0000-0000-0000D2550000}"/>
    <cellStyle name="20 % - Accent6 4 2 9 2 2 2" xfId="53114" xr:uid="{00000000-0005-0000-0000-0000D3550000}"/>
    <cellStyle name="20 % - Accent6 4 2 9 2 3" xfId="42882" xr:uid="{00000000-0005-0000-0000-0000D4550000}"/>
    <cellStyle name="20 % - Accent6 4 2 9 3" xfId="9854" xr:uid="{00000000-0005-0000-0000-0000D5550000}"/>
    <cellStyle name="20 % - Accent6 4 2 9 3 2" xfId="37766" xr:uid="{00000000-0005-0000-0000-0000D6550000}"/>
    <cellStyle name="20 % - Accent6 4 2 9 4" xfId="20086" xr:uid="{00000000-0005-0000-0000-0000D7550000}"/>
    <cellStyle name="20 % - Accent6 4 2 9 4 2" xfId="47998" xr:uid="{00000000-0005-0000-0000-0000D8550000}"/>
    <cellStyle name="20 % - Accent6 4 2 9 5" xfId="35302" xr:uid="{00000000-0005-0000-0000-0000D9550000}"/>
    <cellStyle name="20 % - Accent6 4 3" xfId="227" xr:uid="{00000000-0005-0000-0000-0000DA550000}"/>
    <cellStyle name="20 % - Accent6 4 3 10" xfId="7980" xr:uid="{00000000-0005-0000-0000-0000DB550000}"/>
    <cellStyle name="20 % - Accent6 4 3 10 2" xfId="13096" xr:uid="{00000000-0005-0000-0000-0000DC550000}"/>
    <cellStyle name="20 % - Accent6 4 3 10 2 2" xfId="23328" xr:uid="{00000000-0005-0000-0000-0000DD550000}"/>
    <cellStyle name="20 % - Accent6 4 3 10 2 2 2" xfId="51240" xr:uid="{00000000-0005-0000-0000-0000DE550000}"/>
    <cellStyle name="20 % - Accent6 4 3 10 2 3" xfId="41008" xr:uid="{00000000-0005-0000-0000-0000DF550000}"/>
    <cellStyle name="20 % - Accent6 4 3 10 3" xfId="18212" xr:uid="{00000000-0005-0000-0000-0000E0550000}"/>
    <cellStyle name="20 % - Accent6 4 3 10 3 2" xfId="46124" xr:uid="{00000000-0005-0000-0000-0000E1550000}"/>
    <cellStyle name="20 % - Accent6 4 3 10 4" xfId="35892" xr:uid="{00000000-0005-0000-0000-0000E2550000}"/>
    <cellStyle name="20 % - Accent6 4 3 11" xfId="12744" xr:uid="{00000000-0005-0000-0000-0000E3550000}"/>
    <cellStyle name="20 % - Accent6 4 3 11 2" xfId="22976" xr:uid="{00000000-0005-0000-0000-0000E4550000}"/>
    <cellStyle name="20 % - Accent6 4 3 11 2 2" xfId="50888" xr:uid="{00000000-0005-0000-0000-0000E5550000}"/>
    <cellStyle name="20 % - Accent6 4 3 11 3" xfId="40656" xr:uid="{00000000-0005-0000-0000-0000E6550000}"/>
    <cellStyle name="20 % - Accent6 4 3 12" xfId="7623" xr:uid="{00000000-0005-0000-0000-0000E7550000}"/>
    <cellStyle name="20 % - Accent6 4 3 12 2" xfId="35540" xr:uid="{00000000-0005-0000-0000-0000E8550000}"/>
    <cellStyle name="20 % - Accent6 4 3 13" xfId="17860" xr:uid="{00000000-0005-0000-0000-0000E9550000}"/>
    <cellStyle name="20 % - Accent6 4 3 13 2" xfId="45772" xr:uid="{00000000-0005-0000-0000-0000EA550000}"/>
    <cellStyle name="20 % - Accent6 4 3 14" xfId="28148" xr:uid="{00000000-0005-0000-0000-0000EB550000}"/>
    <cellStyle name="20 % - Accent6 4 3 2" xfId="591" xr:uid="{00000000-0005-0000-0000-0000EC550000}"/>
    <cellStyle name="20 % - Accent6 4 3 2 2" xfId="2733" xr:uid="{00000000-0005-0000-0000-0000ED550000}"/>
    <cellStyle name="20 % - Accent6 4 3 2 2 2" xfId="6289" xr:uid="{00000000-0005-0000-0000-0000EE550000}"/>
    <cellStyle name="20 % - Accent6 4 3 2 2 2 2" xfId="14972" xr:uid="{00000000-0005-0000-0000-0000EF550000}"/>
    <cellStyle name="20 % - Accent6 4 3 2 2 2 2 2" xfId="42884" xr:uid="{00000000-0005-0000-0000-0000F0550000}"/>
    <cellStyle name="20 % - Accent6 4 3 2 2 2 3" xfId="25204" xr:uid="{00000000-0005-0000-0000-0000F1550000}"/>
    <cellStyle name="20 % - Accent6 4 3 2 2 2 3 2" xfId="53116" xr:uid="{00000000-0005-0000-0000-0000F2550000}"/>
    <cellStyle name="20 % - Accent6 4 3 2 2 2 4" xfId="34210" xr:uid="{00000000-0005-0000-0000-0000F3550000}"/>
    <cellStyle name="20 % - Accent6 4 3 2 2 3" xfId="9856" xr:uid="{00000000-0005-0000-0000-0000F4550000}"/>
    <cellStyle name="20 % - Accent6 4 3 2 2 3 2" xfId="37768" xr:uid="{00000000-0005-0000-0000-0000F5550000}"/>
    <cellStyle name="20 % - Accent6 4 3 2 2 4" xfId="20088" xr:uid="{00000000-0005-0000-0000-0000F6550000}"/>
    <cellStyle name="20 % - Accent6 4 3 2 2 4 2" xfId="48000" xr:uid="{00000000-0005-0000-0000-0000F7550000}"/>
    <cellStyle name="20 % - Accent6 4 3 2 2 5" xfId="30654" xr:uid="{00000000-0005-0000-0000-0000F8550000}"/>
    <cellStyle name="20 % - Accent6 4 3 2 3" xfId="3433" xr:uid="{00000000-0005-0000-0000-0000F9550000}"/>
    <cellStyle name="20 % - Accent6 4 3 2 3 2" xfId="6989" xr:uid="{00000000-0005-0000-0000-0000FA550000}"/>
    <cellStyle name="20 % - Accent6 4 3 2 3 2 2" xfId="34910" xr:uid="{00000000-0005-0000-0000-0000FB550000}"/>
    <cellStyle name="20 % - Accent6 4 3 2 3 3" xfId="14971" xr:uid="{00000000-0005-0000-0000-0000FC550000}"/>
    <cellStyle name="20 % - Accent6 4 3 2 3 3 2" xfId="42883" xr:uid="{00000000-0005-0000-0000-0000FD550000}"/>
    <cellStyle name="20 % - Accent6 4 3 2 3 4" xfId="25203" xr:uid="{00000000-0005-0000-0000-0000FE550000}"/>
    <cellStyle name="20 % - Accent6 4 3 2 3 4 2" xfId="53115" xr:uid="{00000000-0005-0000-0000-0000FF550000}"/>
    <cellStyle name="20 % - Accent6 4 3 2 3 5" xfId="31354" xr:uid="{00000000-0005-0000-0000-000000560000}"/>
    <cellStyle name="20 % - Accent6 4 3 2 4" xfId="1557" xr:uid="{00000000-0005-0000-0000-000001560000}"/>
    <cellStyle name="20 % - Accent6 4 3 2 4 2" xfId="5113" xr:uid="{00000000-0005-0000-0000-000002560000}"/>
    <cellStyle name="20 % - Accent6 4 3 2 4 2 2" xfId="33034" xr:uid="{00000000-0005-0000-0000-000003560000}"/>
    <cellStyle name="20 % - Accent6 4 3 2 4 3" xfId="29478" xr:uid="{00000000-0005-0000-0000-000004560000}"/>
    <cellStyle name="20 % - Accent6 4 3 2 5" xfId="4147" xr:uid="{00000000-0005-0000-0000-000005560000}"/>
    <cellStyle name="20 % - Accent6 4 3 2 5 2" xfId="32068" xr:uid="{00000000-0005-0000-0000-000006560000}"/>
    <cellStyle name="20 % - Accent6 4 3 2 6" xfId="9855" xr:uid="{00000000-0005-0000-0000-000007560000}"/>
    <cellStyle name="20 % - Accent6 4 3 2 6 2" xfId="37767" xr:uid="{00000000-0005-0000-0000-000008560000}"/>
    <cellStyle name="20 % - Accent6 4 3 2 7" xfId="20087" xr:uid="{00000000-0005-0000-0000-000009560000}"/>
    <cellStyle name="20 % - Accent6 4 3 2 7 2" xfId="47999" xr:uid="{00000000-0005-0000-0000-00000A560000}"/>
    <cellStyle name="20 % - Accent6 4 3 2 8" xfId="28512" xr:uid="{00000000-0005-0000-0000-00000B560000}"/>
    <cellStyle name="20 % - Accent6 4 3 3" xfId="1963" xr:uid="{00000000-0005-0000-0000-00000C560000}"/>
    <cellStyle name="20 % - Accent6 4 3 3 2" xfId="5519" xr:uid="{00000000-0005-0000-0000-00000D560000}"/>
    <cellStyle name="20 % - Accent6 4 3 3 2 2" xfId="14974" xr:uid="{00000000-0005-0000-0000-00000E560000}"/>
    <cellStyle name="20 % - Accent6 4 3 3 2 2 2" xfId="25206" xr:uid="{00000000-0005-0000-0000-00000F560000}"/>
    <cellStyle name="20 % - Accent6 4 3 3 2 2 2 2" xfId="53118" xr:uid="{00000000-0005-0000-0000-000010560000}"/>
    <cellStyle name="20 % - Accent6 4 3 3 2 2 3" xfId="42886" xr:uid="{00000000-0005-0000-0000-000011560000}"/>
    <cellStyle name="20 % - Accent6 4 3 3 2 3" xfId="9858" xr:uid="{00000000-0005-0000-0000-000012560000}"/>
    <cellStyle name="20 % - Accent6 4 3 3 2 3 2" xfId="37770" xr:uid="{00000000-0005-0000-0000-000013560000}"/>
    <cellStyle name="20 % - Accent6 4 3 3 2 4" xfId="20090" xr:uid="{00000000-0005-0000-0000-000014560000}"/>
    <cellStyle name="20 % - Accent6 4 3 3 2 4 2" xfId="48002" xr:uid="{00000000-0005-0000-0000-000015560000}"/>
    <cellStyle name="20 % - Accent6 4 3 3 2 5" xfId="33440" xr:uid="{00000000-0005-0000-0000-000016560000}"/>
    <cellStyle name="20 % - Accent6 4 3 3 3" xfId="14973" xr:uid="{00000000-0005-0000-0000-000017560000}"/>
    <cellStyle name="20 % - Accent6 4 3 3 3 2" xfId="25205" xr:uid="{00000000-0005-0000-0000-000018560000}"/>
    <cellStyle name="20 % - Accent6 4 3 3 3 2 2" xfId="53117" xr:uid="{00000000-0005-0000-0000-000019560000}"/>
    <cellStyle name="20 % - Accent6 4 3 3 3 3" xfId="42885" xr:uid="{00000000-0005-0000-0000-00001A560000}"/>
    <cellStyle name="20 % - Accent6 4 3 3 4" xfId="9857" xr:uid="{00000000-0005-0000-0000-00001B560000}"/>
    <cellStyle name="20 % - Accent6 4 3 3 4 2" xfId="37769" xr:uid="{00000000-0005-0000-0000-00001C560000}"/>
    <cellStyle name="20 % - Accent6 4 3 3 5" xfId="20089" xr:uid="{00000000-0005-0000-0000-00001D560000}"/>
    <cellStyle name="20 % - Accent6 4 3 3 5 2" xfId="48001" xr:uid="{00000000-0005-0000-0000-00001E560000}"/>
    <cellStyle name="20 % - Accent6 4 3 3 6" xfId="29884" xr:uid="{00000000-0005-0000-0000-00001F560000}"/>
    <cellStyle name="20 % - Accent6 4 3 4" xfId="2369" xr:uid="{00000000-0005-0000-0000-000020560000}"/>
    <cellStyle name="20 % - Accent6 4 3 4 2" xfId="5925" xr:uid="{00000000-0005-0000-0000-000021560000}"/>
    <cellStyle name="20 % - Accent6 4 3 4 2 2" xfId="14976" xr:uid="{00000000-0005-0000-0000-000022560000}"/>
    <cellStyle name="20 % - Accent6 4 3 4 2 2 2" xfId="25208" xr:uid="{00000000-0005-0000-0000-000023560000}"/>
    <cellStyle name="20 % - Accent6 4 3 4 2 2 2 2" xfId="53120" xr:uid="{00000000-0005-0000-0000-000024560000}"/>
    <cellStyle name="20 % - Accent6 4 3 4 2 2 3" xfId="42888" xr:uid="{00000000-0005-0000-0000-000025560000}"/>
    <cellStyle name="20 % - Accent6 4 3 4 2 3" xfId="9860" xr:uid="{00000000-0005-0000-0000-000026560000}"/>
    <cellStyle name="20 % - Accent6 4 3 4 2 3 2" xfId="37772" xr:uid="{00000000-0005-0000-0000-000027560000}"/>
    <cellStyle name="20 % - Accent6 4 3 4 2 4" xfId="20092" xr:uid="{00000000-0005-0000-0000-000028560000}"/>
    <cellStyle name="20 % - Accent6 4 3 4 2 4 2" xfId="48004" xr:uid="{00000000-0005-0000-0000-000029560000}"/>
    <cellStyle name="20 % - Accent6 4 3 4 2 5" xfId="33846" xr:uid="{00000000-0005-0000-0000-00002A560000}"/>
    <cellStyle name="20 % - Accent6 4 3 4 3" xfId="14975" xr:uid="{00000000-0005-0000-0000-00002B560000}"/>
    <cellStyle name="20 % - Accent6 4 3 4 3 2" xfId="25207" xr:uid="{00000000-0005-0000-0000-00002C560000}"/>
    <cellStyle name="20 % - Accent6 4 3 4 3 2 2" xfId="53119" xr:uid="{00000000-0005-0000-0000-00002D560000}"/>
    <cellStyle name="20 % - Accent6 4 3 4 3 3" xfId="42887" xr:uid="{00000000-0005-0000-0000-00002E560000}"/>
    <cellStyle name="20 % - Accent6 4 3 4 4" xfId="9859" xr:uid="{00000000-0005-0000-0000-00002F560000}"/>
    <cellStyle name="20 % - Accent6 4 3 4 4 2" xfId="37771" xr:uid="{00000000-0005-0000-0000-000030560000}"/>
    <cellStyle name="20 % - Accent6 4 3 4 5" xfId="20091" xr:uid="{00000000-0005-0000-0000-000031560000}"/>
    <cellStyle name="20 % - Accent6 4 3 4 5 2" xfId="48003" xr:uid="{00000000-0005-0000-0000-000032560000}"/>
    <cellStyle name="20 % - Accent6 4 3 4 6" xfId="30290" xr:uid="{00000000-0005-0000-0000-000033560000}"/>
    <cellStyle name="20 % - Accent6 4 3 5" xfId="3069" xr:uid="{00000000-0005-0000-0000-000034560000}"/>
    <cellStyle name="20 % - Accent6 4 3 5 2" xfId="6625" xr:uid="{00000000-0005-0000-0000-000035560000}"/>
    <cellStyle name="20 % - Accent6 4 3 5 2 2" xfId="14978" xr:uid="{00000000-0005-0000-0000-000036560000}"/>
    <cellStyle name="20 % - Accent6 4 3 5 2 2 2" xfId="25210" xr:uid="{00000000-0005-0000-0000-000037560000}"/>
    <cellStyle name="20 % - Accent6 4 3 5 2 2 2 2" xfId="53122" xr:uid="{00000000-0005-0000-0000-000038560000}"/>
    <cellStyle name="20 % - Accent6 4 3 5 2 2 3" xfId="42890" xr:uid="{00000000-0005-0000-0000-000039560000}"/>
    <cellStyle name="20 % - Accent6 4 3 5 2 3" xfId="9862" xr:uid="{00000000-0005-0000-0000-00003A560000}"/>
    <cellStyle name="20 % - Accent6 4 3 5 2 3 2" xfId="37774" xr:uid="{00000000-0005-0000-0000-00003B560000}"/>
    <cellStyle name="20 % - Accent6 4 3 5 2 4" xfId="20094" xr:uid="{00000000-0005-0000-0000-00003C560000}"/>
    <cellStyle name="20 % - Accent6 4 3 5 2 4 2" xfId="48006" xr:uid="{00000000-0005-0000-0000-00003D560000}"/>
    <cellStyle name="20 % - Accent6 4 3 5 2 5" xfId="34546" xr:uid="{00000000-0005-0000-0000-00003E560000}"/>
    <cellStyle name="20 % - Accent6 4 3 5 3" xfId="14977" xr:uid="{00000000-0005-0000-0000-00003F560000}"/>
    <cellStyle name="20 % - Accent6 4 3 5 3 2" xfId="25209" xr:uid="{00000000-0005-0000-0000-000040560000}"/>
    <cellStyle name="20 % - Accent6 4 3 5 3 2 2" xfId="53121" xr:uid="{00000000-0005-0000-0000-000041560000}"/>
    <cellStyle name="20 % - Accent6 4 3 5 3 3" xfId="42889" xr:uid="{00000000-0005-0000-0000-000042560000}"/>
    <cellStyle name="20 % - Accent6 4 3 5 4" xfId="9861" xr:uid="{00000000-0005-0000-0000-000043560000}"/>
    <cellStyle name="20 % - Accent6 4 3 5 4 2" xfId="37773" xr:uid="{00000000-0005-0000-0000-000044560000}"/>
    <cellStyle name="20 % - Accent6 4 3 5 5" xfId="20093" xr:uid="{00000000-0005-0000-0000-000045560000}"/>
    <cellStyle name="20 % - Accent6 4 3 5 5 2" xfId="48005" xr:uid="{00000000-0005-0000-0000-000046560000}"/>
    <cellStyle name="20 % - Accent6 4 3 5 6" xfId="30990" xr:uid="{00000000-0005-0000-0000-000047560000}"/>
    <cellStyle name="20 % - Accent6 4 3 6" xfId="1011" xr:uid="{00000000-0005-0000-0000-000048560000}"/>
    <cellStyle name="20 % - Accent6 4 3 6 2" xfId="4567" xr:uid="{00000000-0005-0000-0000-000049560000}"/>
    <cellStyle name="20 % - Accent6 4 3 6 2 2" xfId="14980" xr:uid="{00000000-0005-0000-0000-00004A560000}"/>
    <cellStyle name="20 % - Accent6 4 3 6 2 2 2" xfId="25212" xr:uid="{00000000-0005-0000-0000-00004B560000}"/>
    <cellStyle name="20 % - Accent6 4 3 6 2 2 2 2" xfId="53124" xr:uid="{00000000-0005-0000-0000-00004C560000}"/>
    <cellStyle name="20 % - Accent6 4 3 6 2 2 3" xfId="42892" xr:uid="{00000000-0005-0000-0000-00004D560000}"/>
    <cellStyle name="20 % - Accent6 4 3 6 2 3" xfId="9864" xr:uid="{00000000-0005-0000-0000-00004E560000}"/>
    <cellStyle name="20 % - Accent6 4 3 6 2 3 2" xfId="37776" xr:uid="{00000000-0005-0000-0000-00004F560000}"/>
    <cellStyle name="20 % - Accent6 4 3 6 2 4" xfId="20096" xr:uid="{00000000-0005-0000-0000-000050560000}"/>
    <cellStyle name="20 % - Accent6 4 3 6 2 4 2" xfId="48008" xr:uid="{00000000-0005-0000-0000-000051560000}"/>
    <cellStyle name="20 % - Accent6 4 3 6 2 5" xfId="32488" xr:uid="{00000000-0005-0000-0000-000052560000}"/>
    <cellStyle name="20 % - Accent6 4 3 6 3" xfId="14979" xr:uid="{00000000-0005-0000-0000-000053560000}"/>
    <cellStyle name="20 % - Accent6 4 3 6 3 2" xfId="25211" xr:uid="{00000000-0005-0000-0000-000054560000}"/>
    <cellStyle name="20 % - Accent6 4 3 6 3 2 2" xfId="53123" xr:uid="{00000000-0005-0000-0000-000055560000}"/>
    <cellStyle name="20 % - Accent6 4 3 6 3 3" xfId="42891" xr:uid="{00000000-0005-0000-0000-000056560000}"/>
    <cellStyle name="20 % - Accent6 4 3 6 4" xfId="9863" xr:uid="{00000000-0005-0000-0000-000057560000}"/>
    <cellStyle name="20 % - Accent6 4 3 6 4 2" xfId="37775" xr:uid="{00000000-0005-0000-0000-000058560000}"/>
    <cellStyle name="20 % - Accent6 4 3 6 5" xfId="20095" xr:uid="{00000000-0005-0000-0000-000059560000}"/>
    <cellStyle name="20 % - Accent6 4 3 6 5 2" xfId="48007" xr:uid="{00000000-0005-0000-0000-00005A560000}"/>
    <cellStyle name="20 % - Accent6 4 3 6 6" xfId="28932" xr:uid="{00000000-0005-0000-0000-00005B560000}"/>
    <cellStyle name="20 % - Accent6 4 3 7" xfId="3783" xr:uid="{00000000-0005-0000-0000-00005C560000}"/>
    <cellStyle name="20 % - Accent6 4 3 7 2" xfId="9866" xr:uid="{00000000-0005-0000-0000-00005D560000}"/>
    <cellStyle name="20 % - Accent6 4 3 7 2 2" xfId="14982" xr:uid="{00000000-0005-0000-0000-00005E560000}"/>
    <cellStyle name="20 % - Accent6 4 3 7 2 2 2" xfId="25214" xr:uid="{00000000-0005-0000-0000-00005F560000}"/>
    <cellStyle name="20 % - Accent6 4 3 7 2 2 2 2" xfId="53126" xr:uid="{00000000-0005-0000-0000-000060560000}"/>
    <cellStyle name="20 % - Accent6 4 3 7 2 2 3" xfId="42894" xr:uid="{00000000-0005-0000-0000-000061560000}"/>
    <cellStyle name="20 % - Accent6 4 3 7 2 3" xfId="20098" xr:uid="{00000000-0005-0000-0000-000062560000}"/>
    <cellStyle name="20 % - Accent6 4 3 7 2 3 2" xfId="48010" xr:uid="{00000000-0005-0000-0000-000063560000}"/>
    <cellStyle name="20 % - Accent6 4 3 7 2 4" xfId="37778" xr:uid="{00000000-0005-0000-0000-000064560000}"/>
    <cellStyle name="20 % - Accent6 4 3 7 3" xfId="14981" xr:uid="{00000000-0005-0000-0000-000065560000}"/>
    <cellStyle name="20 % - Accent6 4 3 7 3 2" xfId="25213" xr:uid="{00000000-0005-0000-0000-000066560000}"/>
    <cellStyle name="20 % - Accent6 4 3 7 3 2 2" xfId="53125" xr:uid="{00000000-0005-0000-0000-000067560000}"/>
    <cellStyle name="20 % - Accent6 4 3 7 3 3" xfId="42893" xr:uid="{00000000-0005-0000-0000-000068560000}"/>
    <cellStyle name="20 % - Accent6 4 3 7 4" xfId="9865" xr:uid="{00000000-0005-0000-0000-000069560000}"/>
    <cellStyle name="20 % - Accent6 4 3 7 4 2" xfId="37777" xr:uid="{00000000-0005-0000-0000-00006A560000}"/>
    <cellStyle name="20 % - Accent6 4 3 7 5" xfId="20097" xr:uid="{00000000-0005-0000-0000-00006B560000}"/>
    <cellStyle name="20 % - Accent6 4 3 7 5 2" xfId="48009" xr:uid="{00000000-0005-0000-0000-00006C560000}"/>
    <cellStyle name="20 % - Accent6 4 3 7 6" xfId="31704" xr:uid="{00000000-0005-0000-0000-00006D560000}"/>
    <cellStyle name="20 % - Accent6 4 3 8" xfId="7297" xr:uid="{00000000-0005-0000-0000-00006E560000}"/>
    <cellStyle name="20 % - Accent6 4 3 8 2" xfId="14983" xr:uid="{00000000-0005-0000-0000-00006F560000}"/>
    <cellStyle name="20 % - Accent6 4 3 8 2 2" xfId="25215" xr:uid="{00000000-0005-0000-0000-000070560000}"/>
    <cellStyle name="20 % - Accent6 4 3 8 2 2 2" xfId="53127" xr:uid="{00000000-0005-0000-0000-000071560000}"/>
    <cellStyle name="20 % - Accent6 4 3 8 2 3" xfId="42895" xr:uid="{00000000-0005-0000-0000-000072560000}"/>
    <cellStyle name="20 % - Accent6 4 3 8 3" xfId="9867" xr:uid="{00000000-0005-0000-0000-000073560000}"/>
    <cellStyle name="20 % - Accent6 4 3 8 3 2" xfId="37779" xr:uid="{00000000-0005-0000-0000-000074560000}"/>
    <cellStyle name="20 % - Accent6 4 3 8 4" xfId="20099" xr:uid="{00000000-0005-0000-0000-000075560000}"/>
    <cellStyle name="20 % - Accent6 4 3 8 4 2" xfId="48011" xr:uid="{00000000-0005-0000-0000-000076560000}"/>
    <cellStyle name="20 % - Accent6 4 3 8 5" xfId="35218" xr:uid="{00000000-0005-0000-0000-000077560000}"/>
    <cellStyle name="20 % - Accent6 4 3 9" xfId="9868" xr:uid="{00000000-0005-0000-0000-000078560000}"/>
    <cellStyle name="20 % - Accent6 4 3 9 2" xfId="14984" xr:uid="{00000000-0005-0000-0000-000079560000}"/>
    <cellStyle name="20 % - Accent6 4 3 9 2 2" xfId="25216" xr:uid="{00000000-0005-0000-0000-00007A560000}"/>
    <cellStyle name="20 % - Accent6 4 3 9 2 2 2" xfId="53128" xr:uid="{00000000-0005-0000-0000-00007B560000}"/>
    <cellStyle name="20 % - Accent6 4 3 9 2 3" xfId="42896" xr:uid="{00000000-0005-0000-0000-00007C560000}"/>
    <cellStyle name="20 % - Accent6 4 3 9 3" xfId="20100" xr:uid="{00000000-0005-0000-0000-00007D560000}"/>
    <cellStyle name="20 % - Accent6 4 3 9 3 2" xfId="48012" xr:uid="{00000000-0005-0000-0000-00007E560000}"/>
    <cellStyle name="20 % - Accent6 4 3 9 4" xfId="37780" xr:uid="{00000000-0005-0000-0000-00007F560000}"/>
    <cellStyle name="20 % - Accent6 4 4" xfId="507" xr:uid="{00000000-0005-0000-0000-000080560000}"/>
    <cellStyle name="20 % - Accent6 4 4 2" xfId="2649" xr:uid="{00000000-0005-0000-0000-000081560000}"/>
    <cellStyle name="20 % - Accent6 4 4 2 2" xfId="6205" xr:uid="{00000000-0005-0000-0000-000082560000}"/>
    <cellStyle name="20 % - Accent6 4 4 2 2 2" xfId="14986" xr:uid="{00000000-0005-0000-0000-000083560000}"/>
    <cellStyle name="20 % - Accent6 4 4 2 2 2 2" xfId="42898" xr:uid="{00000000-0005-0000-0000-000084560000}"/>
    <cellStyle name="20 % - Accent6 4 4 2 2 3" xfId="25218" xr:uid="{00000000-0005-0000-0000-000085560000}"/>
    <cellStyle name="20 % - Accent6 4 4 2 2 3 2" xfId="53130" xr:uid="{00000000-0005-0000-0000-000086560000}"/>
    <cellStyle name="20 % - Accent6 4 4 2 2 4" xfId="34126" xr:uid="{00000000-0005-0000-0000-000087560000}"/>
    <cellStyle name="20 % - Accent6 4 4 2 3" xfId="9870" xr:uid="{00000000-0005-0000-0000-000088560000}"/>
    <cellStyle name="20 % - Accent6 4 4 2 3 2" xfId="37782" xr:uid="{00000000-0005-0000-0000-000089560000}"/>
    <cellStyle name="20 % - Accent6 4 4 2 4" xfId="20102" xr:uid="{00000000-0005-0000-0000-00008A560000}"/>
    <cellStyle name="20 % - Accent6 4 4 2 4 2" xfId="48014" xr:uid="{00000000-0005-0000-0000-00008B560000}"/>
    <cellStyle name="20 % - Accent6 4 4 2 5" xfId="30570" xr:uid="{00000000-0005-0000-0000-00008C560000}"/>
    <cellStyle name="20 % - Accent6 4 4 3" xfId="3349" xr:uid="{00000000-0005-0000-0000-00008D560000}"/>
    <cellStyle name="20 % - Accent6 4 4 3 2" xfId="6905" xr:uid="{00000000-0005-0000-0000-00008E560000}"/>
    <cellStyle name="20 % - Accent6 4 4 3 2 2" xfId="34826" xr:uid="{00000000-0005-0000-0000-00008F560000}"/>
    <cellStyle name="20 % - Accent6 4 4 3 3" xfId="14985" xr:uid="{00000000-0005-0000-0000-000090560000}"/>
    <cellStyle name="20 % - Accent6 4 4 3 3 2" xfId="42897" xr:uid="{00000000-0005-0000-0000-000091560000}"/>
    <cellStyle name="20 % - Accent6 4 4 3 4" xfId="25217" xr:uid="{00000000-0005-0000-0000-000092560000}"/>
    <cellStyle name="20 % - Accent6 4 4 3 4 2" xfId="53129" xr:uid="{00000000-0005-0000-0000-000093560000}"/>
    <cellStyle name="20 % - Accent6 4 4 3 5" xfId="31270" xr:uid="{00000000-0005-0000-0000-000094560000}"/>
    <cellStyle name="20 % - Accent6 4 4 4" xfId="927" xr:uid="{00000000-0005-0000-0000-000095560000}"/>
    <cellStyle name="20 % - Accent6 4 4 4 2" xfId="4483" xr:uid="{00000000-0005-0000-0000-000096560000}"/>
    <cellStyle name="20 % - Accent6 4 4 4 2 2" xfId="32404" xr:uid="{00000000-0005-0000-0000-000097560000}"/>
    <cellStyle name="20 % - Accent6 4 4 4 3" xfId="28848" xr:uid="{00000000-0005-0000-0000-000098560000}"/>
    <cellStyle name="20 % - Accent6 4 4 5" xfId="4063" xr:uid="{00000000-0005-0000-0000-000099560000}"/>
    <cellStyle name="20 % - Accent6 4 4 5 2" xfId="31984" xr:uid="{00000000-0005-0000-0000-00009A560000}"/>
    <cellStyle name="20 % - Accent6 4 4 6" xfId="9869" xr:uid="{00000000-0005-0000-0000-00009B560000}"/>
    <cellStyle name="20 % - Accent6 4 4 6 2" xfId="37781" xr:uid="{00000000-0005-0000-0000-00009C560000}"/>
    <cellStyle name="20 % - Accent6 4 4 7" xfId="20101" xr:uid="{00000000-0005-0000-0000-00009D560000}"/>
    <cellStyle name="20 % - Accent6 4 4 7 2" xfId="48013" xr:uid="{00000000-0005-0000-0000-00009E560000}"/>
    <cellStyle name="20 % - Accent6 4 4 8" xfId="28428" xr:uid="{00000000-0005-0000-0000-00009F560000}"/>
    <cellStyle name="20 % - Accent6 4 5" xfId="1249" xr:uid="{00000000-0005-0000-0000-0000A0560000}"/>
    <cellStyle name="20 % - Accent6 4 5 2" xfId="4805" xr:uid="{00000000-0005-0000-0000-0000A1560000}"/>
    <cellStyle name="20 % - Accent6 4 5 2 2" xfId="14988" xr:uid="{00000000-0005-0000-0000-0000A2560000}"/>
    <cellStyle name="20 % - Accent6 4 5 2 2 2" xfId="25220" xr:uid="{00000000-0005-0000-0000-0000A3560000}"/>
    <cellStyle name="20 % - Accent6 4 5 2 2 2 2" xfId="53132" xr:uid="{00000000-0005-0000-0000-0000A4560000}"/>
    <cellStyle name="20 % - Accent6 4 5 2 2 3" xfId="42900" xr:uid="{00000000-0005-0000-0000-0000A5560000}"/>
    <cellStyle name="20 % - Accent6 4 5 2 3" xfId="9872" xr:uid="{00000000-0005-0000-0000-0000A6560000}"/>
    <cellStyle name="20 % - Accent6 4 5 2 3 2" xfId="37784" xr:uid="{00000000-0005-0000-0000-0000A7560000}"/>
    <cellStyle name="20 % - Accent6 4 5 2 4" xfId="20104" xr:uid="{00000000-0005-0000-0000-0000A8560000}"/>
    <cellStyle name="20 % - Accent6 4 5 2 4 2" xfId="48016" xr:uid="{00000000-0005-0000-0000-0000A9560000}"/>
    <cellStyle name="20 % - Accent6 4 5 2 5" xfId="32726" xr:uid="{00000000-0005-0000-0000-0000AA560000}"/>
    <cellStyle name="20 % - Accent6 4 5 3" xfId="14987" xr:uid="{00000000-0005-0000-0000-0000AB560000}"/>
    <cellStyle name="20 % - Accent6 4 5 3 2" xfId="25219" xr:uid="{00000000-0005-0000-0000-0000AC560000}"/>
    <cellStyle name="20 % - Accent6 4 5 3 2 2" xfId="53131" xr:uid="{00000000-0005-0000-0000-0000AD560000}"/>
    <cellStyle name="20 % - Accent6 4 5 3 3" xfId="42899" xr:uid="{00000000-0005-0000-0000-0000AE560000}"/>
    <cellStyle name="20 % - Accent6 4 5 4" xfId="9871" xr:uid="{00000000-0005-0000-0000-0000AF560000}"/>
    <cellStyle name="20 % - Accent6 4 5 4 2" xfId="37783" xr:uid="{00000000-0005-0000-0000-0000B0560000}"/>
    <cellStyle name="20 % - Accent6 4 5 5" xfId="20103" xr:uid="{00000000-0005-0000-0000-0000B1560000}"/>
    <cellStyle name="20 % - Accent6 4 5 5 2" xfId="48015" xr:uid="{00000000-0005-0000-0000-0000B2560000}"/>
    <cellStyle name="20 % - Accent6 4 5 6" xfId="29170" xr:uid="{00000000-0005-0000-0000-0000B3560000}"/>
    <cellStyle name="20 % - Accent6 4 6" xfId="1473" xr:uid="{00000000-0005-0000-0000-0000B4560000}"/>
    <cellStyle name="20 % - Accent6 4 6 2" xfId="5029" xr:uid="{00000000-0005-0000-0000-0000B5560000}"/>
    <cellStyle name="20 % - Accent6 4 6 2 2" xfId="14990" xr:uid="{00000000-0005-0000-0000-0000B6560000}"/>
    <cellStyle name="20 % - Accent6 4 6 2 2 2" xfId="25222" xr:uid="{00000000-0005-0000-0000-0000B7560000}"/>
    <cellStyle name="20 % - Accent6 4 6 2 2 2 2" xfId="53134" xr:uid="{00000000-0005-0000-0000-0000B8560000}"/>
    <cellStyle name="20 % - Accent6 4 6 2 2 3" xfId="42902" xr:uid="{00000000-0005-0000-0000-0000B9560000}"/>
    <cellStyle name="20 % - Accent6 4 6 2 3" xfId="9874" xr:uid="{00000000-0005-0000-0000-0000BA560000}"/>
    <cellStyle name="20 % - Accent6 4 6 2 3 2" xfId="37786" xr:uid="{00000000-0005-0000-0000-0000BB560000}"/>
    <cellStyle name="20 % - Accent6 4 6 2 4" xfId="20106" xr:uid="{00000000-0005-0000-0000-0000BC560000}"/>
    <cellStyle name="20 % - Accent6 4 6 2 4 2" xfId="48018" xr:uid="{00000000-0005-0000-0000-0000BD560000}"/>
    <cellStyle name="20 % - Accent6 4 6 2 5" xfId="32950" xr:uid="{00000000-0005-0000-0000-0000BE560000}"/>
    <cellStyle name="20 % - Accent6 4 6 3" xfId="14989" xr:uid="{00000000-0005-0000-0000-0000BF560000}"/>
    <cellStyle name="20 % - Accent6 4 6 3 2" xfId="25221" xr:uid="{00000000-0005-0000-0000-0000C0560000}"/>
    <cellStyle name="20 % - Accent6 4 6 3 2 2" xfId="53133" xr:uid="{00000000-0005-0000-0000-0000C1560000}"/>
    <cellStyle name="20 % - Accent6 4 6 3 3" xfId="42901" xr:uid="{00000000-0005-0000-0000-0000C2560000}"/>
    <cellStyle name="20 % - Accent6 4 6 4" xfId="9873" xr:uid="{00000000-0005-0000-0000-0000C3560000}"/>
    <cellStyle name="20 % - Accent6 4 6 4 2" xfId="37785" xr:uid="{00000000-0005-0000-0000-0000C4560000}"/>
    <cellStyle name="20 % - Accent6 4 6 5" xfId="20105" xr:uid="{00000000-0005-0000-0000-0000C5560000}"/>
    <cellStyle name="20 % - Accent6 4 6 5 2" xfId="48017" xr:uid="{00000000-0005-0000-0000-0000C6560000}"/>
    <cellStyle name="20 % - Accent6 4 6 6" xfId="29394" xr:uid="{00000000-0005-0000-0000-0000C7560000}"/>
    <cellStyle name="20 % - Accent6 4 7" xfId="1879" xr:uid="{00000000-0005-0000-0000-0000C8560000}"/>
    <cellStyle name="20 % - Accent6 4 7 2" xfId="5435" xr:uid="{00000000-0005-0000-0000-0000C9560000}"/>
    <cellStyle name="20 % - Accent6 4 7 2 2" xfId="14992" xr:uid="{00000000-0005-0000-0000-0000CA560000}"/>
    <cellStyle name="20 % - Accent6 4 7 2 2 2" xfId="25224" xr:uid="{00000000-0005-0000-0000-0000CB560000}"/>
    <cellStyle name="20 % - Accent6 4 7 2 2 2 2" xfId="53136" xr:uid="{00000000-0005-0000-0000-0000CC560000}"/>
    <cellStyle name="20 % - Accent6 4 7 2 2 3" xfId="42904" xr:uid="{00000000-0005-0000-0000-0000CD560000}"/>
    <cellStyle name="20 % - Accent6 4 7 2 3" xfId="9876" xr:uid="{00000000-0005-0000-0000-0000CE560000}"/>
    <cellStyle name="20 % - Accent6 4 7 2 3 2" xfId="37788" xr:uid="{00000000-0005-0000-0000-0000CF560000}"/>
    <cellStyle name="20 % - Accent6 4 7 2 4" xfId="20108" xr:uid="{00000000-0005-0000-0000-0000D0560000}"/>
    <cellStyle name="20 % - Accent6 4 7 2 4 2" xfId="48020" xr:uid="{00000000-0005-0000-0000-0000D1560000}"/>
    <cellStyle name="20 % - Accent6 4 7 2 5" xfId="33356" xr:uid="{00000000-0005-0000-0000-0000D2560000}"/>
    <cellStyle name="20 % - Accent6 4 7 3" xfId="14991" xr:uid="{00000000-0005-0000-0000-0000D3560000}"/>
    <cellStyle name="20 % - Accent6 4 7 3 2" xfId="25223" xr:uid="{00000000-0005-0000-0000-0000D4560000}"/>
    <cellStyle name="20 % - Accent6 4 7 3 2 2" xfId="53135" xr:uid="{00000000-0005-0000-0000-0000D5560000}"/>
    <cellStyle name="20 % - Accent6 4 7 3 3" xfId="42903" xr:uid="{00000000-0005-0000-0000-0000D6560000}"/>
    <cellStyle name="20 % - Accent6 4 7 4" xfId="9875" xr:uid="{00000000-0005-0000-0000-0000D7560000}"/>
    <cellStyle name="20 % - Accent6 4 7 4 2" xfId="37787" xr:uid="{00000000-0005-0000-0000-0000D8560000}"/>
    <cellStyle name="20 % - Accent6 4 7 5" xfId="20107" xr:uid="{00000000-0005-0000-0000-0000D9560000}"/>
    <cellStyle name="20 % - Accent6 4 7 5 2" xfId="48019" xr:uid="{00000000-0005-0000-0000-0000DA560000}"/>
    <cellStyle name="20 % - Accent6 4 7 6" xfId="29800" xr:uid="{00000000-0005-0000-0000-0000DB560000}"/>
    <cellStyle name="20 % - Accent6 4 8" xfId="2285" xr:uid="{00000000-0005-0000-0000-0000DC560000}"/>
    <cellStyle name="20 % - Accent6 4 8 2" xfId="5841" xr:uid="{00000000-0005-0000-0000-0000DD560000}"/>
    <cellStyle name="20 % - Accent6 4 8 2 2" xfId="14994" xr:uid="{00000000-0005-0000-0000-0000DE560000}"/>
    <cellStyle name="20 % - Accent6 4 8 2 2 2" xfId="25226" xr:uid="{00000000-0005-0000-0000-0000DF560000}"/>
    <cellStyle name="20 % - Accent6 4 8 2 2 2 2" xfId="53138" xr:uid="{00000000-0005-0000-0000-0000E0560000}"/>
    <cellStyle name="20 % - Accent6 4 8 2 2 3" xfId="42906" xr:uid="{00000000-0005-0000-0000-0000E1560000}"/>
    <cellStyle name="20 % - Accent6 4 8 2 3" xfId="9878" xr:uid="{00000000-0005-0000-0000-0000E2560000}"/>
    <cellStyle name="20 % - Accent6 4 8 2 3 2" xfId="37790" xr:uid="{00000000-0005-0000-0000-0000E3560000}"/>
    <cellStyle name="20 % - Accent6 4 8 2 4" xfId="20110" xr:uid="{00000000-0005-0000-0000-0000E4560000}"/>
    <cellStyle name="20 % - Accent6 4 8 2 4 2" xfId="48022" xr:uid="{00000000-0005-0000-0000-0000E5560000}"/>
    <cellStyle name="20 % - Accent6 4 8 2 5" xfId="33762" xr:uid="{00000000-0005-0000-0000-0000E6560000}"/>
    <cellStyle name="20 % - Accent6 4 8 3" xfId="14993" xr:uid="{00000000-0005-0000-0000-0000E7560000}"/>
    <cellStyle name="20 % - Accent6 4 8 3 2" xfId="25225" xr:uid="{00000000-0005-0000-0000-0000E8560000}"/>
    <cellStyle name="20 % - Accent6 4 8 3 2 2" xfId="53137" xr:uid="{00000000-0005-0000-0000-0000E9560000}"/>
    <cellStyle name="20 % - Accent6 4 8 3 3" xfId="42905" xr:uid="{00000000-0005-0000-0000-0000EA560000}"/>
    <cellStyle name="20 % - Accent6 4 8 4" xfId="9877" xr:uid="{00000000-0005-0000-0000-0000EB560000}"/>
    <cellStyle name="20 % - Accent6 4 8 4 2" xfId="37789" xr:uid="{00000000-0005-0000-0000-0000EC560000}"/>
    <cellStyle name="20 % - Accent6 4 8 5" xfId="20109" xr:uid="{00000000-0005-0000-0000-0000ED560000}"/>
    <cellStyle name="20 % - Accent6 4 8 5 2" xfId="48021" xr:uid="{00000000-0005-0000-0000-0000EE560000}"/>
    <cellStyle name="20 % - Accent6 4 8 6" xfId="30206" xr:uid="{00000000-0005-0000-0000-0000EF560000}"/>
    <cellStyle name="20 % - Accent6 4 9" xfId="2985" xr:uid="{00000000-0005-0000-0000-0000F0560000}"/>
    <cellStyle name="20 % - Accent6 4 9 2" xfId="6541" xr:uid="{00000000-0005-0000-0000-0000F1560000}"/>
    <cellStyle name="20 % - Accent6 4 9 2 2" xfId="14996" xr:uid="{00000000-0005-0000-0000-0000F2560000}"/>
    <cellStyle name="20 % - Accent6 4 9 2 2 2" xfId="25228" xr:uid="{00000000-0005-0000-0000-0000F3560000}"/>
    <cellStyle name="20 % - Accent6 4 9 2 2 2 2" xfId="53140" xr:uid="{00000000-0005-0000-0000-0000F4560000}"/>
    <cellStyle name="20 % - Accent6 4 9 2 2 3" xfId="42908" xr:uid="{00000000-0005-0000-0000-0000F5560000}"/>
    <cellStyle name="20 % - Accent6 4 9 2 3" xfId="9880" xr:uid="{00000000-0005-0000-0000-0000F6560000}"/>
    <cellStyle name="20 % - Accent6 4 9 2 3 2" xfId="37792" xr:uid="{00000000-0005-0000-0000-0000F7560000}"/>
    <cellStyle name="20 % - Accent6 4 9 2 4" xfId="20112" xr:uid="{00000000-0005-0000-0000-0000F8560000}"/>
    <cellStyle name="20 % - Accent6 4 9 2 4 2" xfId="48024" xr:uid="{00000000-0005-0000-0000-0000F9560000}"/>
    <cellStyle name="20 % - Accent6 4 9 2 5" xfId="34462" xr:uid="{00000000-0005-0000-0000-0000FA560000}"/>
    <cellStyle name="20 % - Accent6 4 9 3" xfId="14995" xr:uid="{00000000-0005-0000-0000-0000FB560000}"/>
    <cellStyle name="20 % - Accent6 4 9 3 2" xfId="25227" xr:uid="{00000000-0005-0000-0000-0000FC560000}"/>
    <cellStyle name="20 % - Accent6 4 9 3 2 2" xfId="53139" xr:uid="{00000000-0005-0000-0000-0000FD560000}"/>
    <cellStyle name="20 % - Accent6 4 9 3 3" xfId="42907" xr:uid="{00000000-0005-0000-0000-0000FE560000}"/>
    <cellStyle name="20 % - Accent6 4 9 4" xfId="9879" xr:uid="{00000000-0005-0000-0000-0000FF560000}"/>
    <cellStyle name="20 % - Accent6 4 9 4 2" xfId="37791" xr:uid="{00000000-0005-0000-0000-000000570000}"/>
    <cellStyle name="20 % - Accent6 4 9 5" xfId="20111" xr:uid="{00000000-0005-0000-0000-000001570000}"/>
    <cellStyle name="20 % - Accent6 4 9 5 2" xfId="48023" xr:uid="{00000000-0005-0000-0000-000002570000}"/>
    <cellStyle name="20 % - Accent6 4 9 6" xfId="30906" xr:uid="{00000000-0005-0000-0000-000003570000}"/>
    <cellStyle name="20 % - Accent6 5" xfId="157" xr:uid="{00000000-0005-0000-0000-000004570000}"/>
    <cellStyle name="20 % - Accent6 5 10" xfId="3713" xr:uid="{00000000-0005-0000-0000-000005570000}"/>
    <cellStyle name="20 % - Accent6 5 10 2" xfId="9882" xr:uid="{00000000-0005-0000-0000-000006570000}"/>
    <cellStyle name="20 % - Accent6 5 10 2 2" xfId="14998" xr:uid="{00000000-0005-0000-0000-000007570000}"/>
    <cellStyle name="20 % - Accent6 5 10 2 2 2" xfId="25230" xr:uid="{00000000-0005-0000-0000-000008570000}"/>
    <cellStyle name="20 % - Accent6 5 10 2 2 2 2" xfId="53142" xr:uid="{00000000-0005-0000-0000-000009570000}"/>
    <cellStyle name="20 % - Accent6 5 10 2 2 3" xfId="42910" xr:uid="{00000000-0005-0000-0000-00000A570000}"/>
    <cellStyle name="20 % - Accent6 5 10 2 3" xfId="20114" xr:uid="{00000000-0005-0000-0000-00000B570000}"/>
    <cellStyle name="20 % - Accent6 5 10 2 3 2" xfId="48026" xr:uid="{00000000-0005-0000-0000-00000C570000}"/>
    <cellStyle name="20 % - Accent6 5 10 2 4" xfId="37794" xr:uid="{00000000-0005-0000-0000-00000D570000}"/>
    <cellStyle name="20 % - Accent6 5 10 3" xfId="14997" xr:uid="{00000000-0005-0000-0000-00000E570000}"/>
    <cellStyle name="20 % - Accent6 5 10 3 2" xfId="25229" xr:uid="{00000000-0005-0000-0000-00000F570000}"/>
    <cellStyle name="20 % - Accent6 5 10 3 2 2" xfId="53141" xr:uid="{00000000-0005-0000-0000-000010570000}"/>
    <cellStyle name="20 % - Accent6 5 10 3 3" xfId="42909" xr:uid="{00000000-0005-0000-0000-000011570000}"/>
    <cellStyle name="20 % - Accent6 5 10 4" xfId="9881" xr:uid="{00000000-0005-0000-0000-000012570000}"/>
    <cellStyle name="20 % - Accent6 5 10 4 2" xfId="37793" xr:uid="{00000000-0005-0000-0000-000013570000}"/>
    <cellStyle name="20 % - Accent6 5 10 5" xfId="20113" xr:uid="{00000000-0005-0000-0000-000014570000}"/>
    <cellStyle name="20 % - Accent6 5 10 5 2" xfId="48025" xr:uid="{00000000-0005-0000-0000-000015570000}"/>
    <cellStyle name="20 % - Accent6 5 10 6" xfId="31634" xr:uid="{00000000-0005-0000-0000-000016570000}"/>
    <cellStyle name="20 % - Accent6 5 11" xfId="7227" xr:uid="{00000000-0005-0000-0000-000017570000}"/>
    <cellStyle name="20 % - Accent6 5 11 2" xfId="14999" xr:uid="{00000000-0005-0000-0000-000018570000}"/>
    <cellStyle name="20 % - Accent6 5 11 2 2" xfId="25231" xr:uid="{00000000-0005-0000-0000-000019570000}"/>
    <cellStyle name="20 % - Accent6 5 11 2 2 2" xfId="53143" xr:uid="{00000000-0005-0000-0000-00001A570000}"/>
    <cellStyle name="20 % - Accent6 5 11 2 3" xfId="42911" xr:uid="{00000000-0005-0000-0000-00001B570000}"/>
    <cellStyle name="20 % - Accent6 5 11 3" xfId="9883" xr:uid="{00000000-0005-0000-0000-00001C570000}"/>
    <cellStyle name="20 % - Accent6 5 11 3 2" xfId="37795" xr:uid="{00000000-0005-0000-0000-00001D570000}"/>
    <cellStyle name="20 % - Accent6 5 11 4" xfId="20115" xr:uid="{00000000-0005-0000-0000-00001E570000}"/>
    <cellStyle name="20 % - Accent6 5 11 4 2" xfId="48027" xr:uid="{00000000-0005-0000-0000-00001F570000}"/>
    <cellStyle name="20 % - Accent6 5 11 5" xfId="35148" xr:uid="{00000000-0005-0000-0000-000020570000}"/>
    <cellStyle name="20 % - Accent6 5 12" xfId="9884" xr:uid="{00000000-0005-0000-0000-000021570000}"/>
    <cellStyle name="20 % - Accent6 5 12 2" xfId="15000" xr:uid="{00000000-0005-0000-0000-000022570000}"/>
    <cellStyle name="20 % - Accent6 5 12 2 2" xfId="25232" xr:uid="{00000000-0005-0000-0000-000023570000}"/>
    <cellStyle name="20 % - Accent6 5 12 2 2 2" xfId="53144" xr:uid="{00000000-0005-0000-0000-000024570000}"/>
    <cellStyle name="20 % - Accent6 5 12 2 3" xfId="42912" xr:uid="{00000000-0005-0000-0000-000025570000}"/>
    <cellStyle name="20 % - Accent6 5 12 3" xfId="20116" xr:uid="{00000000-0005-0000-0000-000026570000}"/>
    <cellStyle name="20 % - Accent6 5 12 3 2" xfId="48028" xr:uid="{00000000-0005-0000-0000-000027570000}"/>
    <cellStyle name="20 % - Accent6 5 12 4" xfId="37796" xr:uid="{00000000-0005-0000-0000-000028570000}"/>
    <cellStyle name="20 % - Accent6 5 13" xfId="9885" xr:uid="{00000000-0005-0000-0000-000029570000}"/>
    <cellStyle name="20 % - Accent6 5 13 2" xfId="15001" xr:uid="{00000000-0005-0000-0000-00002A570000}"/>
    <cellStyle name="20 % - Accent6 5 13 2 2" xfId="25233" xr:uid="{00000000-0005-0000-0000-00002B570000}"/>
    <cellStyle name="20 % - Accent6 5 13 2 2 2" xfId="53145" xr:uid="{00000000-0005-0000-0000-00002C570000}"/>
    <cellStyle name="20 % - Accent6 5 13 2 3" xfId="42913" xr:uid="{00000000-0005-0000-0000-00002D570000}"/>
    <cellStyle name="20 % - Accent6 5 13 3" xfId="20117" xr:uid="{00000000-0005-0000-0000-00002E570000}"/>
    <cellStyle name="20 % - Accent6 5 13 3 2" xfId="48029" xr:uid="{00000000-0005-0000-0000-00002F570000}"/>
    <cellStyle name="20 % - Accent6 5 13 4" xfId="37797" xr:uid="{00000000-0005-0000-0000-000030570000}"/>
    <cellStyle name="20 % - Accent6 5 14" xfId="7837" xr:uid="{00000000-0005-0000-0000-000031570000}"/>
    <cellStyle name="20 % - Accent6 5 14 2" xfId="12954" xr:uid="{00000000-0005-0000-0000-000032570000}"/>
    <cellStyle name="20 % - Accent6 5 14 2 2" xfId="23186" xr:uid="{00000000-0005-0000-0000-000033570000}"/>
    <cellStyle name="20 % - Accent6 5 14 2 2 2" xfId="51098" xr:uid="{00000000-0005-0000-0000-000034570000}"/>
    <cellStyle name="20 % - Accent6 5 14 2 3" xfId="40866" xr:uid="{00000000-0005-0000-0000-000035570000}"/>
    <cellStyle name="20 % - Accent6 5 14 3" xfId="18070" xr:uid="{00000000-0005-0000-0000-000036570000}"/>
    <cellStyle name="20 % - Accent6 5 14 3 2" xfId="45982" xr:uid="{00000000-0005-0000-0000-000037570000}"/>
    <cellStyle name="20 % - Accent6 5 14 4" xfId="35750" xr:uid="{00000000-0005-0000-0000-000038570000}"/>
    <cellStyle name="20 % - Accent6 5 15" xfId="12674" xr:uid="{00000000-0005-0000-0000-000039570000}"/>
    <cellStyle name="20 % - Accent6 5 15 2" xfId="22906" xr:uid="{00000000-0005-0000-0000-00003A570000}"/>
    <cellStyle name="20 % - Accent6 5 15 2 2" xfId="50818" xr:uid="{00000000-0005-0000-0000-00003B570000}"/>
    <cellStyle name="20 % - Accent6 5 15 3" xfId="40586" xr:uid="{00000000-0005-0000-0000-00003C570000}"/>
    <cellStyle name="20 % - Accent6 5 16" xfId="7553" xr:uid="{00000000-0005-0000-0000-00003D570000}"/>
    <cellStyle name="20 % - Accent6 5 16 2" xfId="35470" xr:uid="{00000000-0005-0000-0000-00003E570000}"/>
    <cellStyle name="20 % - Accent6 5 17" xfId="17790" xr:uid="{00000000-0005-0000-0000-00003F570000}"/>
    <cellStyle name="20 % - Accent6 5 17 2" xfId="45702" xr:uid="{00000000-0005-0000-0000-000040570000}"/>
    <cellStyle name="20 % - Accent6 5 18" xfId="28078" xr:uid="{00000000-0005-0000-0000-000041570000}"/>
    <cellStyle name="20 % - Accent6 5 2" xfId="325" xr:uid="{00000000-0005-0000-0000-000042570000}"/>
    <cellStyle name="20 % - Accent6 5 2 10" xfId="9886" xr:uid="{00000000-0005-0000-0000-000043570000}"/>
    <cellStyle name="20 % - Accent6 5 2 10 2" xfId="15002" xr:uid="{00000000-0005-0000-0000-000044570000}"/>
    <cellStyle name="20 % - Accent6 5 2 10 2 2" xfId="25234" xr:uid="{00000000-0005-0000-0000-000045570000}"/>
    <cellStyle name="20 % - Accent6 5 2 10 2 2 2" xfId="53146" xr:uid="{00000000-0005-0000-0000-000046570000}"/>
    <cellStyle name="20 % - Accent6 5 2 10 2 3" xfId="42914" xr:uid="{00000000-0005-0000-0000-000047570000}"/>
    <cellStyle name="20 % - Accent6 5 2 10 3" xfId="20118" xr:uid="{00000000-0005-0000-0000-000048570000}"/>
    <cellStyle name="20 % - Accent6 5 2 10 3 2" xfId="48030" xr:uid="{00000000-0005-0000-0000-000049570000}"/>
    <cellStyle name="20 % - Accent6 5 2 10 4" xfId="37798" xr:uid="{00000000-0005-0000-0000-00004A570000}"/>
    <cellStyle name="20 % - Accent6 5 2 11" xfId="9887" xr:uid="{00000000-0005-0000-0000-00004B570000}"/>
    <cellStyle name="20 % - Accent6 5 2 11 2" xfId="15003" xr:uid="{00000000-0005-0000-0000-00004C570000}"/>
    <cellStyle name="20 % - Accent6 5 2 11 2 2" xfId="25235" xr:uid="{00000000-0005-0000-0000-00004D570000}"/>
    <cellStyle name="20 % - Accent6 5 2 11 2 2 2" xfId="53147" xr:uid="{00000000-0005-0000-0000-00004E570000}"/>
    <cellStyle name="20 % - Accent6 5 2 11 2 3" xfId="42915" xr:uid="{00000000-0005-0000-0000-00004F570000}"/>
    <cellStyle name="20 % - Accent6 5 2 11 3" xfId="20119" xr:uid="{00000000-0005-0000-0000-000050570000}"/>
    <cellStyle name="20 % - Accent6 5 2 11 3 2" xfId="48031" xr:uid="{00000000-0005-0000-0000-000051570000}"/>
    <cellStyle name="20 % - Accent6 5 2 11 4" xfId="37799" xr:uid="{00000000-0005-0000-0000-000052570000}"/>
    <cellStyle name="20 % - Accent6 5 2 12" xfId="7981" xr:uid="{00000000-0005-0000-0000-000053570000}"/>
    <cellStyle name="20 % - Accent6 5 2 12 2" xfId="13097" xr:uid="{00000000-0005-0000-0000-000054570000}"/>
    <cellStyle name="20 % - Accent6 5 2 12 2 2" xfId="23329" xr:uid="{00000000-0005-0000-0000-000055570000}"/>
    <cellStyle name="20 % - Accent6 5 2 12 2 2 2" xfId="51241" xr:uid="{00000000-0005-0000-0000-000056570000}"/>
    <cellStyle name="20 % - Accent6 5 2 12 2 3" xfId="41009" xr:uid="{00000000-0005-0000-0000-000057570000}"/>
    <cellStyle name="20 % - Accent6 5 2 12 3" xfId="18213" xr:uid="{00000000-0005-0000-0000-000058570000}"/>
    <cellStyle name="20 % - Accent6 5 2 12 3 2" xfId="46125" xr:uid="{00000000-0005-0000-0000-000059570000}"/>
    <cellStyle name="20 % - Accent6 5 2 12 4" xfId="35893" xr:uid="{00000000-0005-0000-0000-00005A570000}"/>
    <cellStyle name="20 % - Accent6 5 2 13" xfId="12842" xr:uid="{00000000-0005-0000-0000-00005B570000}"/>
    <cellStyle name="20 % - Accent6 5 2 13 2" xfId="23074" xr:uid="{00000000-0005-0000-0000-00005C570000}"/>
    <cellStyle name="20 % - Accent6 5 2 13 2 2" xfId="50986" xr:uid="{00000000-0005-0000-0000-00005D570000}"/>
    <cellStyle name="20 % - Accent6 5 2 13 3" xfId="40754" xr:uid="{00000000-0005-0000-0000-00005E570000}"/>
    <cellStyle name="20 % - Accent6 5 2 14" xfId="7721" xr:uid="{00000000-0005-0000-0000-00005F570000}"/>
    <cellStyle name="20 % - Accent6 5 2 14 2" xfId="35638" xr:uid="{00000000-0005-0000-0000-000060570000}"/>
    <cellStyle name="20 % - Accent6 5 2 15" xfId="17958" xr:uid="{00000000-0005-0000-0000-000061570000}"/>
    <cellStyle name="20 % - Accent6 5 2 15 2" xfId="45870" xr:uid="{00000000-0005-0000-0000-000062570000}"/>
    <cellStyle name="20 % - Accent6 5 2 16" xfId="28246" xr:uid="{00000000-0005-0000-0000-000063570000}"/>
    <cellStyle name="20 % - Accent6 5 2 2" xfId="689" xr:uid="{00000000-0005-0000-0000-000064570000}"/>
    <cellStyle name="20 % - Accent6 5 2 2 2" xfId="2831" xr:uid="{00000000-0005-0000-0000-000065570000}"/>
    <cellStyle name="20 % - Accent6 5 2 2 2 2" xfId="6387" xr:uid="{00000000-0005-0000-0000-000066570000}"/>
    <cellStyle name="20 % - Accent6 5 2 2 2 2 2" xfId="15005" xr:uid="{00000000-0005-0000-0000-000067570000}"/>
    <cellStyle name="20 % - Accent6 5 2 2 2 2 2 2" xfId="42917" xr:uid="{00000000-0005-0000-0000-000068570000}"/>
    <cellStyle name="20 % - Accent6 5 2 2 2 2 3" xfId="25237" xr:uid="{00000000-0005-0000-0000-000069570000}"/>
    <cellStyle name="20 % - Accent6 5 2 2 2 2 3 2" xfId="53149" xr:uid="{00000000-0005-0000-0000-00006A570000}"/>
    <cellStyle name="20 % - Accent6 5 2 2 2 2 4" xfId="34308" xr:uid="{00000000-0005-0000-0000-00006B570000}"/>
    <cellStyle name="20 % - Accent6 5 2 2 2 3" xfId="9889" xr:uid="{00000000-0005-0000-0000-00006C570000}"/>
    <cellStyle name="20 % - Accent6 5 2 2 2 3 2" xfId="37801" xr:uid="{00000000-0005-0000-0000-00006D570000}"/>
    <cellStyle name="20 % - Accent6 5 2 2 2 4" xfId="20121" xr:uid="{00000000-0005-0000-0000-00006E570000}"/>
    <cellStyle name="20 % - Accent6 5 2 2 2 4 2" xfId="48033" xr:uid="{00000000-0005-0000-0000-00006F570000}"/>
    <cellStyle name="20 % - Accent6 5 2 2 2 5" xfId="30752" xr:uid="{00000000-0005-0000-0000-000070570000}"/>
    <cellStyle name="20 % - Accent6 5 2 2 3" xfId="3531" xr:uid="{00000000-0005-0000-0000-000071570000}"/>
    <cellStyle name="20 % - Accent6 5 2 2 3 2" xfId="7087" xr:uid="{00000000-0005-0000-0000-000072570000}"/>
    <cellStyle name="20 % - Accent6 5 2 2 3 2 2" xfId="35008" xr:uid="{00000000-0005-0000-0000-000073570000}"/>
    <cellStyle name="20 % - Accent6 5 2 2 3 3" xfId="15004" xr:uid="{00000000-0005-0000-0000-000074570000}"/>
    <cellStyle name="20 % - Accent6 5 2 2 3 3 2" xfId="42916" xr:uid="{00000000-0005-0000-0000-000075570000}"/>
    <cellStyle name="20 % - Accent6 5 2 2 3 4" xfId="25236" xr:uid="{00000000-0005-0000-0000-000076570000}"/>
    <cellStyle name="20 % - Accent6 5 2 2 3 4 2" xfId="53148" xr:uid="{00000000-0005-0000-0000-000077570000}"/>
    <cellStyle name="20 % - Accent6 5 2 2 3 5" xfId="31452" xr:uid="{00000000-0005-0000-0000-000078570000}"/>
    <cellStyle name="20 % - Accent6 5 2 2 4" xfId="1347" xr:uid="{00000000-0005-0000-0000-000079570000}"/>
    <cellStyle name="20 % - Accent6 5 2 2 4 2" xfId="4903" xr:uid="{00000000-0005-0000-0000-00007A570000}"/>
    <cellStyle name="20 % - Accent6 5 2 2 4 2 2" xfId="32824" xr:uid="{00000000-0005-0000-0000-00007B570000}"/>
    <cellStyle name="20 % - Accent6 5 2 2 4 3" xfId="29268" xr:uid="{00000000-0005-0000-0000-00007C570000}"/>
    <cellStyle name="20 % - Accent6 5 2 2 5" xfId="4245" xr:uid="{00000000-0005-0000-0000-00007D570000}"/>
    <cellStyle name="20 % - Accent6 5 2 2 5 2" xfId="32166" xr:uid="{00000000-0005-0000-0000-00007E570000}"/>
    <cellStyle name="20 % - Accent6 5 2 2 6" xfId="9888" xr:uid="{00000000-0005-0000-0000-00007F570000}"/>
    <cellStyle name="20 % - Accent6 5 2 2 6 2" xfId="37800" xr:uid="{00000000-0005-0000-0000-000080570000}"/>
    <cellStyle name="20 % - Accent6 5 2 2 7" xfId="20120" xr:uid="{00000000-0005-0000-0000-000081570000}"/>
    <cellStyle name="20 % - Accent6 5 2 2 7 2" xfId="48032" xr:uid="{00000000-0005-0000-0000-000082570000}"/>
    <cellStyle name="20 % - Accent6 5 2 2 8" xfId="28610" xr:uid="{00000000-0005-0000-0000-000083570000}"/>
    <cellStyle name="20 % - Accent6 5 2 3" xfId="1655" xr:uid="{00000000-0005-0000-0000-000084570000}"/>
    <cellStyle name="20 % - Accent6 5 2 3 2" xfId="5211" xr:uid="{00000000-0005-0000-0000-000085570000}"/>
    <cellStyle name="20 % - Accent6 5 2 3 2 2" xfId="15007" xr:uid="{00000000-0005-0000-0000-000086570000}"/>
    <cellStyle name="20 % - Accent6 5 2 3 2 2 2" xfId="25239" xr:uid="{00000000-0005-0000-0000-000087570000}"/>
    <cellStyle name="20 % - Accent6 5 2 3 2 2 2 2" xfId="53151" xr:uid="{00000000-0005-0000-0000-000088570000}"/>
    <cellStyle name="20 % - Accent6 5 2 3 2 2 3" xfId="42919" xr:uid="{00000000-0005-0000-0000-000089570000}"/>
    <cellStyle name="20 % - Accent6 5 2 3 2 3" xfId="9891" xr:uid="{00000000-0005-0000-0000-00008A570000}"/>
    <cellStyle name="20 % - Accent6 5 2 3 2 3 2" xfId="37803" xr:uid="{00000000-0005-0000-0000-00008B570000}"/>
    <cellStyle name="20 % - Accent6 5 2 3 2 4" xfId="20123" xr:uid="{00000000-0005-0000-0000-00008C570000}"/>
    <cellStyle name="20 % - Accent6 5 2 3 2 4 2" xfId="48035" xr:uid="{00000000-0005-0000-0000-00008D570000}"/>
    <cellStyle name="20 % - Accent6 5 2 3 2 5" xfId="33132" xr:uid="{00000000-0005-0000-0000-00008E570000}"/>
    <cellStyle name="20 % - Accent6 5 2 3 3" xfId="15006" xr:uid="{00000000-0005-0000-0000-00008F570000}"/>
    <cellStyle name="20 % - Accent6 5 2 3 3 2" xfId="25238" xr:uid="{00000000-0005-0000-0000-000090570000}"/>
    <cellStyle name="20 % - Accent6 5 2 3 3 2 2" xfId="53150" xr:uid="{00000000-0005-0000-0000-000091570000}"/>
    <cellStyle name="20 % - Accent6 5 2 3 3 3" xfId="42918" xr:uid="{00000000-0005-0000-0000-000092570000}"/>
    <cellStyle name="20 % - Accent6 5 2 3 4" xfId="9890" xr:uid="{00000000-0005-0000-0000-000093570000}"/>
    <cellStyle name="20 % - Accent6 5 2 3 4 2" xfId="37802" xr:uid="{00000000-0005-0000-0000-000094570000}"/>
    <cellStyle name="20 % - Accent6 5 2 3 5" xfId="20122" xr:uid="{00000000-0005-0000-0000-000095570000}"/>
    <cellStyle name="20 % - Accent6 5 2 3 5 2" xfId="48034" xr:uid="{00000000-0005-0000-0000-000096570000}"/>
    <cellStyle name="20 % - Accent6 5 2 3 6" xfId="29576" xr:uid="{00000000-0005-0000-0000-000097570000}"/>
    <cellStyle name="20 % - Accent6 5 2 4" xfId="2061" xr:uid="{00000000-0005-0000-0000-000098570000}"/>
    <cellStyle name="20 % - Accent6 5 2 4 2" xfId="5617" xr:uid="{00000000-0005-0000-0000-000099570000}"/>
    <cellStyle name="20 % - Accent6 5 2 4 2 2" xfId="15009" xr:uid="{00000000-0005-0000-0000-00009A570000}"/>
    <cellStyle name="20 % - Accent6 5 2 4 2 2 2" xfId="25241" xr:uid="{00000000-0005-0000-0000-00009B570000}"/>
    <cellStyle name="20 % - Accent6 5 2 4 2 2 2 2" xfId="53153" xr:uid="{00000000-0005-0000-0000-00009C570000}"/>
    <cellStyle name="20 % - Accent6 5 2 4 2 2 3" xfId="42921" xr:uid="{00000000-0005-0000-0000-00009D570000}"/>
    <cellStyle name="20 % - Accent6 5 2 4 2 3" xfId="9893" xr:uid="{00000000-0005-0000-0000-00009E570000}"/>
    <cellStyle name="20 % - Accent6 5 2 4 2 3 2" xfId="37805" xr:uid="{00000000-0005-0000-0000-00009F570000}"/>
    <cellStyle name="20 % - Accent6 5 2 4 2 4" xfId="20125" xr:uid="{00000000-0005-0000-0000-0000A0570000}"/>
    <cellStyle name="20 % - Accent6 5 2 4 2 4 2" xfId="48037" xr:uid="{00000000-0005-0000-0000-0000A1570000}"/>
    <cellStyle name="20 % - Accent6 5 2 4 2 5" xfId="33538" xr:uid="{00000000-0005-0000-0000-0000A2570000}"/>
    <cellStyle name="20 % - Accent6 5 2 4 3" xfId="15008" xr:uid="{00000000-0005-0000-0000-0000A3570000}"/>
    <cellStyle name="20 % - Accent6 5 2 4 3 2" xfId="25240" xr:uid="{00000000-0005-0000-0000-0000A4570000}"/>
    <cellStyle name="20 % - Accent6 5 2 4 3 2 2" xfId="53152" xr:uid="{00000000-0005-0000-0000-0000A5570000}"/>
    <cellStyle name="20 % - Accent6 5 2 4 3 3" xfId="42920" xr:uid="{00000000-0005-0000-0000-0000A6570000}"/>
    <cellStyle name="20 % - Accent6 5 2 4 4" xfId="9892" xr:uid="{00000000-0005-0000-0000-0000A7570000}"/>
    <cellStyle name="20 % - Accent6 5 2 4 4 2" xfId="37804" xr:uid="{00000000-0005-0000-0000-0000A8570000}"/>
    <cellStyle name="20 % - Accent6 5 2 4 5" xfId="20124" xr:uid="{00000000-0005-0000-0000-0000A9570000}"/>
    <cellStyle name="20 % - Accent6 5 2 4 5 2" xfId="48036" xr:uid="{00000000-0005-0000-0000-0000AA570000}"/>
    <cellStyle name="20 % - Accent6 5 2 4 6" xfId="29982" xr:uid="{00000000-0005-0000-0000-0000AB570000}"/>
    <cellStyle name="20 % - Accent6 5 2 5" xfId="2467" xr:uid="{00000000-0005-0000-0000-0000AC570000}"/>
    <cellStyle name="20 % - Accent6 5 2 5 2" xfId="6023" xr:uid="{00000000-0005-0000-0000-0000AD570000}"/>
    <cellStyle name="20 % - Accent6 5 2 5 2 2" xfId="15011" xr:uid="{00000000-0005-0000-0000-0000AE570000}"/>
    <cellStyle name="20 % - Accent6 5 2 5 2 2 2" xfId="25243" xr:uid="{00000000-0005-0000-0000-0000AF570000}"/>
    <cellStyle name="20 % - Accent6 5 2 5 2 2 2 2" xfId="53155" xr:uid="{00000000-0005-0000-0000-0000B0570000}"/>
    <cellStyle name="20 % - Accent6 5 2 5 2 2 3" xfId="42923" xr:uid="{00000000-0005-0000-0000-0000B1570000}"/>
    <cellStyle name="20 % - Accent6 5 2 5 2 3" xfId="9895" xr:uid="{00000000-0005-0000-0000-0000B2570000}"/>
    <cellStyle name="20 % - Accent6 5 2 5 2 3 2" xfId="37807" xr:uid="{00000000-0005-0000-0000-0000B3570000}"/>
    <cellStyle name="20 % - Accent6 5 2 5 2 4" xfId="20127" xr:uid="{00000000-0005-0000-0000-0000B4570000}"/>
    <cellStyle name="20 % - Accent6 5 2 5 2 4 2" xfId="48039" xr:uid="{00000000-0005-0000-0000-0000B5570000}"/>
    <cellStyle name="20 % - Accent6 5 2 5 2 5" xfId="33944" xr:uid="{00000000-0005-0000-0000-0000B6570000}"/>
    <cellStyle name="20 % - Accent6 5 2 5 3" xfId="15010" xr:uid="{00000000-0005-0000-0000-0000B7570000}"/>
    <cellStyle name="20 % - Accent6 5 2 5 3 2" xfId="25242" xr:uid="{00000000-0005-0000-0000-0000B8570000}"/>
    <cellStyle name="20 % - Accent6 5 2 5 3 2 2" xfId="53154" xr:uid="{00000000-0005-0000-0000-0000B9570000}"/>
    <cellStyle name="20 % - Accent6 5 2 5 3 3" xfId="42922" xr:uid="{00000000-0005-0000-0000-0000BA570000}"/>
    <cellStyle name="20 % - Accent6 5 2 5 4" xfId="9894" xr:uid="{00000000-0005-0000-0000-0000BB570000}"/>
    <cellStyle name="20 % - Accent6 5 2 5 4 2" xfId="37806" xr:uid="{00000000-0005-0000-0000-0000BC570000}"/>
    <cellStyle name="20 % - Accent6 5 2 5 5" xfId="20126" xr:uid="{00000000-0005-0000-0000-0000BD570000}"/>
    <cellStyle name="20 % - Accent6 5 2 5 5 2" xfId="48038" xr:uid="{00000000-0005-0000-0000-0000BE570000}"/>
    <cellStyle name="20 % - Accent6 5 2 5 6" xfId="30388" xr:uid="{00000000-0005-0000-0000-0000BF570000}"/>
    <cellStyle name="20 % - Accent6 5 2 6" xfId="3167" xr:uid="{00000000-0005-0000-0000-0000C0570000}"/>
    <cellStyle name="20 % - Accent6 5 2 6 2" xfId="6723" xr:uid="{00000000-0005-0000-0000-0000C1570000}"/>
    <cellStyle name="20 % - Accent6 5 2 6 2 2" xfId="15013" xr:uid="{00000000-0005-0000-0000-0000C2570000}"/>
    <cellStyle name="20 % - Accent6 5 2 6 2 2 2" xfId="25245" xr:uid="{00000000-0005-0000-0000-0000C3570000}"/>
    <cellStyle name="20 % - Accent6 5 2 6 2 2 2 2" xfId="53157" xr:uid="{00000000-0005-0000-0000-0000C4570000}"/>
    <cellStyle name="20 % - Accent6 5 2 6 2 2 3" xfId="42925" xr:uid="{00000000-0005-0000-0000-0000C5570000}"/>
    <cellStyle name="20 % - Accent6 5 2 6 2 3" xfId="9897" xr:uid="{00000000-0005-0000-0000-0000C6570000}"/>
    <cellStyle name="20 % - Accent6 5 2 6 2 3 2" xfId="37809" xr:uid="{00000000-0005-0000-0000-0000C7570000}"/>
    <cellStyle name="20 % - Accent6 5 2 6 2 4" xfId="20129" xr:uid="{00000000-0005-0000-0000-0000C8570000}"/>
    <cellStyle name="20 % - Accent6 5 2 6 2 4 2" xfId="48041" xr:uid="{00000000-0005-0000-0000-0000C9570000}"/>
    <cellStyle name="20 % - Accent6 5 2 6 2 5" xfId="34644" xr:uid="{00000000-0005-0000-0000-0000CA570000}"/>
    <cellStyle name="20 % - Accent6 5 2 6 3" xfId="15012" xr:uid="{00000000-0005-0000-0000-0000CB570000}"/>
    <cellStyle name="20 % - Accent6 5 2 6 3 2" xfId="25244" xr:uid="{00000000-0005-0000-0000-0000CC570000}"/>
    <cellStyle name="20 % - Accent6 5 2 6 3 2 2" xfId="53156" xr:uid="{00000000-0005-0000-0000-0000CD570000}"/>
    <cellStyle name="20 % - Accent6 5 2 6 3 3" xfId="42924" xr:uid="{00000000-0005-0000-0000-0000CE570000}"/>
    <cellStyle name="20 % - Accent6 5 2 6 4" xfId="9896" xr:uid="{00000000-0005-0000-0000-0000CF570000}"/>
    <cellStyle name="20 % - Accent6 5 2 6 4 2" xfId="37808" xr:uid="{00000000-0005-0000-0000-0000D0570000}"/>
    <cellStyle name="20 % - Accent6 5 2 6 5" xfId="20128" xr:uid="{00000000-0005-0000-0000-0000D1570000}"/>
    <cellStyle name="20 % - Accent6 5 2 6 5 2" xfId="48040" xr:uid="{00000000-0005-0000-0000-0000D2570000}"/>
    <cellStyle name="20 % - Accent6 5 2 6 6" xfId="31088" xr:uid="{00000000-0005-0000-0000-0000D3570000}"/>
    <cellStyle name="20 % - Accent6 5 2 7" xfId="1109" xr:uid="{00000000-0005-0000-0000-0000D4570000}"/>
    <cellStyle name="20 % - Accent6 5 2 7 2" xfId="4665" xr:uid="{00000000-0005-0000-0000-0000D5570000}"/>
    <cellStyle name="20 % - Accent6 5 2 7 2 2" xfId="15015" xr:uid="{00000000-0005-0000-0000-0000D6570000}"/>
    <cellStyle name="20 % - Accent6 5 2 7 2 2 2" xfId="25247" xr:uid="{00000000-0005-0000-0000-0000D7570000}"/>
    <cellStyle name="20 % - Accent6 5 2 7 2 2 2 2" xfId="53159" xr:uid="{00000000-0005-0000-0000-0000D8570000}"/>
    <cellStyle name="20 % - Accent6 5 2 7 2 2 3" xfId="42927" xr:uid="{00000000-0005-0000-0000-0000D9570000}"/>
    <cellStyle name="20 % - Accent6 5 2 7 2 3" xfId="9899" xr:uid="{00000000-0005-0000-0000-0000DA570000}"/>
    <cellStyle name="20 % - Accent6 5 2 7 2 3 2" xfId="37811" xr:uid="{00000000-0005-0000-0000-0000DB570000}"/>
    <cellStyle name="20 % - Accent6 5 2 7 2 4" xfId="20131" xr:uid="{00000000-0005-0000-0000-0000DC570000}"/>
    <cellStyle name="20 % - Accent6 5 2 7 2 4 2" xfId="48043" xr:uid="{00000000-0005-0000-0000-0000DD570000}"/>
    <cellStyle name="20 % - Accent6 5 2 7 2 5" xfId="32586" xr:uid="{00000000-0005-0000-0000-0000DE570000}"/>
    <cellStyle name="20 % - Accent6 5 2 7 3" xfId="15014" xr:uid="{00000000-0005-0000-0000-0000DF570000}"/>
    <cellStyle name="20 % - Accent6 5 2 7 3 2" xfId="25246" xr:uid="{00000000-0005-0000-0000-0000E0570000}"/>
    <cellStyle name="20 % - Accent6 5 2 7 3 2 2" xfId="53158" xr:uid="{00000000-0005-0000-0000-0000E1570000}"/>
    <cellStyle name="20 % - Accent6 5 2 7 3 3" xfId="42926" xr:uid="{00000000-0005-0000-0000-0000E2570000}"/>
    <cellStyle name="20 % - Accent6 5 2 7 4" xfId="9898" xr:uid="{00000000-0005-0000-0000-0000E3570000}"/>
    <cellStyle name="20 % - Accent6 5 2 7 4 2" xfId="37810" xr:uid="{00000000-0005-0000-0000-0000E4570000}"/>
    <cellStyle name="20 % - Accent6 5 2 7 5" xfId="20130" xr:uid="{00000000-0005-0000-0000-0000E5570000}"/>
    <cellStyle name="20 % - Accent6 5 2 7 5 2" xfId="48042" xr:uid="{00000000-0005-0000-0000-0000E6570000}"/>
    <cellStyle name="20 % - Accent6 5 2 7 6" xfId="29030" xr:uid="{00000000-0005-0000-0000-0000E7570000}"/>
    <cellStyle name="20 % - Accent6 5 2 8" xfId="3881" xr:uid="{00000000-0005-0000-0000-0000E8570000}"/>
    <cellStyle name="20 % - Accent6 5 2 8 2" xfId="9901" xr:uid="{00000000-0005-0000-0000-0000E9570000}"/>
    <cellStyle name="20 % - Accent6 5 2 8 2 2" xfId="15017" xr:uid="{00000000-0005-0000-0000-0000EA570000}"/>
    <cellStyle name="20 % - Accent6 5 2 8 2 2 2" xfId="25249" xr:uid="{00000000-0005-0000-0000-0000EB570000}"/>
    <cellStyle name="20 % - Accent6 5 2 8 2 2 2 2" xfId="53161" xr:uid="{00000000-0005-0000-0000-0000EC570000}"/>
    <cellStyle name="20 % - Accent6 5 2 8 2 2 3" xfId="42929" xr:uid="{00000000-0005-0000-0000-0000ED570000}"/>
    <cellStyle name="20 % - Accent6 5 2 8 2 3" xfId="20133" xr:uid="{00000000-0005-0000-0000-0000EE570000}"/>
    <cellStyle name="20 % - Accent6 5 2 8 2 3 2" xfId="48045" xr:uid="{00000000-0005-0000-0000-0000EF570000}"/>
    <cellStyle name="20 % - Accent6 5 2 8 2 4" xfId="37813" xr:uid="{00000000-0005-0000-0000-0000F0570000}"/>
    <cellStyle name="20 % - Accent6 5 2 8 3" xfId="15016" xr:uid="{00000000-0005-0000-0000-0000F1570000}"/>
    <cellStyle name="20 % - Accent6 5 2 8 3 2" xfId="25248" xr:uid="{00000000-0005-0000-0000-0000F2570000}"/>
    <cellStyle name="20 % - Accent6 5 2 8 3 2 2" xfId="53160" xr:uid="{00000000-0005-0000-0000-0000F3570000}"/>
    <cellStyle name="20 % - Accent6 5 2 8 3 3" xfId="42928" xr:uid="{00000000-0005-0000-0000-0000F4570000}"/>
    <cellStyle name="20 % - Accent6 5 2 8 4" xfId="9900" xr:uid="{00000000-0005-0000-0000-0000F5570000}"/>
    <cellStyle name="20 % - Accent6 5 2 8 4 2" xfId="37812" xr:uid="{00000000-0005-0000-0000-0000F6570000}"/>
    <cellStyle name="20 % - Accent6 5 2 8 5" xfId="20132" xr:uid="{00000000-0005-0000-0000-0000F7570000}"/>
    <cellStyle name="20 % - Accent6 5 2 8 5 2" xfId="48044" xr:uid="{00000000-0005-0000-0000-0000F8570000}"/>
    <cellStyle name="20 % - Accent6 5 2 8 6" xfId="31802" xr:uid="{00000000-0005-0000-0000-0000F9570000}"/>
    <cellStyle name="20 % - Accent6 5 2 9" xfId="7395" xr:uid="{00000000-0005-0000-0000-0000FA570000}"/>
    <cellStyle name="20 % - Accent6 5 2 9 2" xfId="15018" xr:uid="{00000000-0005-0000-0000-0000FB570000}"/>
    <cellStyle name="20 % - Accent6 5 2 9 2 2" xfId="25250" xr:uid="{00000000-0005-0000-0000-0000FC570000}"/>
    <cellStyle name="20 % - Accent6 5 2 9 2 2 2" xfId="53162" xr:uid="{00000000-0005-0000-0000-0000FD570000}"/>
    <cellStyle name="20 % - Accent6 5 2 9 2 3" xfId="42930" xr:uid="{00000000-0005-0000-0000-0000FE570000}"/>
    <cellStyle name="20 % - Accent6 5 2 9 3" xfId="9902" xr:uid="{00000000-0005-0000-0000-0000FF570000}"/>
    <cellStyle name="20 % - Accent6 5 2 9 3 2" xfId="37814" xr:uid="{00000000-0005-0000-0000-000000580000}"/>
    <cellStyle name="20 % - Accent6 5 2 9 4" xfId="20134" xr:uid="{00000000-0005-0000-0000-000001580000}"/>
    <cellStyle name="20 % - Accent6 5 2 9 4 2" xfId="48046" xr:uid="{00000000-0005-0000-0000-000002580000}"/>
    <cellStyle name="20 % - Accent6 5 2 9 5" xfId="35316" xr:uid="{00000000-0005-0000-0000-000003580000}"/>
    <cellStyle name="20 % - Accent6 5 3" xfId="241" xr:uid="{00000000-0005-0000-0000-000004580000}"/>
    <cellStyle name="20 % - Accent6 5 3 10" xfId="7982" xr:uid="{00000000-0005-0000-0000-000005580000}"/>
    <cellStyle name="20 % - Accent6 5 3 10 2" xfId="13098" xr:uid="{00000000-0005-0000-0000-000006580000}"/>
    <cellStyle name="20 % - Accent6 5 3 10 2 2" xfId="23330" xr:uid="{00000000-0005-0000-0000-000007580000}"/>
    <cellStyle name="20 % - Accent6 5 3 10 2 2 2" xfId="51242" xr:uid="{00000000-0005-0000-0000-000008580000}"/>
    <cellStyle name="20 % - Accent6 5 3 10 2 3" xfId="41010" xr:uid="{00000000-0005-0000-0000-000009580000}"/>
    <cellStyle name="20 % - Accent6 5 3 10 3" xfId="18214" xr:uid="{00000000-0005-0000-0000-00000A580000}"/>
    <cellStyle name="20 % - Accent6 5 3 10 3 2" xfId="46126" xr:uid="{00000000-0005-0000-0000-00000B580000}"/>
    <cellStyle name="20 % - Accent6 5 3 10 4" xfId="35894" xr:uid="{00000000-0005-0000-0000-00000C580000}"/>
    <cellStyle name="20 % - Accent6 5 3 11" xfId="12758" xr:uid="{00000000-0005-0000-0000-00000D580000}"/>
    <cellStyle name="20 % - Accent6 5 3 11 2" xfId="22990" xr:uid="{00000000-0005-0000-0000-00000E580000}"/>
    <cellStyle name="20 % - Accent6 5 3 11 2 2" xfId="50902" xr:uid="{00000000-0005-0000-0000-00000F580000}"/>
    <cellStyle name="20 % - Accent6 5 3 11 3" xfId="40670" xr:uid="{00000000-0005-0000-0000-000010580000}"/>
    <cellStyle name="20 % - Accent6 5 3 12" xfId="7637" xr:uid="{00000000-0005-0000-0000-000011580000}"/>
    <cellStyle name="20 % - Accent6 5 3 12 2" xfId="35554" xr:uid="{00000000-0005-0000-0000-000012580000}"/>
    <cellStyle name="20 % - Accent6 5 3 13" xfId="17874" xr:uid="{00000000-0005-0000-0000-000013580000}"/>
    <cellStyle name="20 % - Accent6 5 3 13 2" xfId="45786" xr:uid="{00000000-0005-0000-0000-000014580000}"/>
    <cellStyle name="20 % - Accent6 5 3 14" xfId="28162" xr:uid="{00000000-0005-0000-0000-000015580000}"/>
    <cellStyle name="20 % - Accent6 5 3 2" xfId="605" xr:uid="{00000000-0005-0000-0000-000016580000}"/>
    <cellStyle name="20 % - Accent6 5 3 2 2" xfId="2747" xr:uid="{00000000-0005-0000-0000-000017580000}"/>
    <cellStyle name="20 % - Accent6 5 3 2 2 2" xfId="6303" xr:uid="{00000000-0005-0000-0000-000018580000}"/>
    <cellStyle name="20 % - Accent6 5 3 2 2 2 2" xfId="15020" xr:uid="{00000000-0005-0000-0000-000019580000}"/>
    <cellStyle name="20 % - Accent6 5 3 2 2 2 2 2" xfId="42932" xr:uid="{00000000-0005-0000-0000-00001A580000}"/>
    <cellStyle name="20 % - Accent6 5 3 2 2 2 3" xfId="25252" xr:uid="{00000000-0005-0000-0000-00001B580000}"/>
    <cellStyle name="20 % - Accent6 5 3 2 2 2 3 2" xfId="53164" xr:uid="{00000000-0005-0000-0000-00001C580000}"/>
    <cellStyle name="20 % - Accent6 5 3 2 2 2 4" xfId="34224" xr:uid="{00000000-0005-0000-0000-00001D580000}"/>
    <cellStyle name="20 % - Accent6 5 3 2 2 3" xfId="9904" xr:uid="{00000000-0005-0000-0000-00001E580000}"/>
    <cellStyle name="20 % - Accent6 5 3 2 2 3 2" xfId="37816" xr:uid="{00000000-0005-0000-0000-00001F580000}"/>
    <cellStyle name="20 % - Accent6 5 3 2 2 4" xfId="20136" xr:uid="{00000000-0005-0000-0000-000020580000}"/>
    <cellStyle name="20 % - Accent6 5 3 2 2 4 2" xfId="48048" xr:uid="{00000000-0005-0000-0000-000021580000}"/>
    <cellStyle name="20 % - Accent6 5 3 2 2 5" xfId="30668" xr:uid="{00000000-0005-0000-0000-000022580000}"/>
    <cellStyle name="20 % - Accent6 5 3 2 3" xfId="3447" xr:uid="{00000000-0005-0000-0000-000023580000}"/>
    <cellStyle name="20 % - Accent6 5 3 2 3 2" xfId="7003" xr:uid="{00000000-0005-0000-0000-000024580000}"/>
    <cellStyle name="20 % - Accent6 5 3 2 3 2 2" xfId="34924" xr:uid="{00000000-0005-0000-0000-000025580000}"/>
    <cellStyle name="20 % - Accent6 5 3 2 3 3" xfId="15019" xr:uid="{00000000-0005-0000-0000-000026580000}"/>
    <cellStyle name="20 % - Accent6 5 3 2 3 3 2" xfId="42931" xr:uid="{00000000-0005-0000-0000-000027580000}"/>
    <cellStyle name="20 % - Accent6 5 3 2 3 4" xfId="25251" xr:uid="{00000000-0005-0000-0000-000028580000}"/>
    <cellStyle name="20 % - Accent6 5 3 2 3 4 2" xfId="53163" xr:uid="{00000000-0005-0000-0000-000029580000}"/>
    <cellStyle name="20 % - Accent6 5 3 2 3 5" xfId="31368" xr:uid="{00000000-0005-0000-0000-00002A580000}"/>
    <cellStyle name="20 % - Accent6 5 3 2 4" xfId="1571" xr:uid="{00000000-0005-0000-0000-00002B580000}"/>
    <cellStyle name="20 % - Accent6 5 3 2 4 2" xfId="5127" xr:uid="{00000000-0005-0000-0000-00002C580000}"/>
    <cellStyle name="20 % - Accent6 5 3 2 4 2 2" xfId="33048" xr:uid="{00000000-0005-0000-0000-00002D580000}"/>
    <cellStyle name="20 % - Accent6 5 3 2 4 3" xfId="29492" xr:uid="{00000000-0005-0000-0000-00002E580000}"/>
    <cellStyle name="20 % - Accent6 5 3 2 5" xfId="4161" xr:uid="{00000000-0005-0000-0000-00002F580000}"/>
    <cellStyle name="20 % - Accent6 5 3 2 5 2" xfId="32082" xr:uid="{00000000-0005-0000-0000-000030580000}"/>
    <cellStyle name="20 % - Accent6 5 3 2 6" xfId="9903" xr:uid="{00000000-0005-0000-0000-000031580000}"/>
    <cellStyle name="20 % - Accent6 5 3 2 6 2" xfId="37815" xr:uid="{00000000-0005-0000-0000-000032580000}"/>
    <cellStyle name="20 % - Accent6 5 3 2 7" xfId="20135" xr:uid="{00000000-0005-0000-0000-000033580000}"/>
    <cellStyle name="20 % - Accent6 5 3 2 7 2" xfId="48047" xr:uid="{00000000-0005-0000-0000-000034580000}"/>
    <cellStyle name="20 % - Accent6 5 3 2 8" xfId="28526" xr:uid="{00000000-0005-0000-0000-000035580000}"/>
    <cellStyle name="20 % - Accent6 5 3 3" xfId="1977" xr:uid="{00000000-0005-0000-0000-000036580000}"/>
    <cellStyle name="20 % - Accent6 5 3 3 2" xfId="5533" xr:uid="{00000000-0005-0000-0000-000037580000}"/>
    <cellStyle name="20 % - Accent6 5 3 3 2 2" xfId="15022" xr:uid="{00000000-0005-0000-0000-000038580000}"/>
    <cellStyle name="20 % - Accent6 5 3 3 2 2 2" xfId="25254" xr:uid="{00000000-0005-0000-0000-000039580000}"/>
    <cellStyle name="20 % - Accent6 5 3 3 2 2 2 2" xfId="53166" xr:uid="{00000000-0005-0000-0000-00003A580000}"/>
    <cellStyle name="20 % - Accent6 5 3 3 2 2 3" xfId="42934" xr:uid="{00000000-0005-0000-0000-00003B580000}"/>
    <cellStyle name="20 % - Accent6 5 3 3 2 3" xfId="9906" xr:uid="{00000000-0005-0000-0000-00003C580000}"/>
    <cellStyle name="20 % - Accent6 5 3 3 2 3 2" xfId="37818" xr:uid="{00000000-0005-0000-0000-00003D580000}"/>
    <cellStyle name="20 % - Accent6 5 3 3 2 4" xfId="20138" xr:uid="{00000000-0005-0000-0000-00003E580000}"/>
    <cellStyle name="20 % - Accent6 5 3 3 2 4 2" xfId="48050" xr:uid="{00000000-0005-0000-0000-00003F580000}"/>
    <cellStyle name="20 % - Accent6 5 3 3 2 5" xfId="33454" xr:uid="{00000000-0005-0000-0000-000040580000}"/>
    <cellStyle name="20 % - Accent6 5 3 3 3" xfId="15021" xr:uid="{00000000-0005-0000-0000-000041580000}"/>
    <cellStyle name="20 % - Accent6 5 3 3 3 2" xfId="25253" xr:uid="{00000000-0005-0000-0000-000042580000}"/>
    <cellStyle name="20 % - Accent6 5 3 3 3 2 2" xfId="53165" xr:uid="{00000000-0005-0000-0000-000043580000}"/>
    <cellStyle name="20 % - Accent6 5 3 3 3 3" xfId="42933" xr:uid="{00000000-0005-0000-0000-000044580000}"/>
    <cellStyle name="20 % - Accent6 5 3 3 4" xfId="9905" xr:uid="{00000000-0005-0000-0000-000045580000}"/>
    <cellStyle name="20 % - Accent6 5 3 3 4 2" xfId="37817" xr:uid="{00000000-0005-0000-0000-000046580000}"/>
    <cellStyle name="20 % - Accent6 5 3 3 5" xfId="20137" xr:uid="{00000000-0005-0000-0000-000047580000}"/>
    <cellStyle name="20 % - Accent6 5 3 3 5 2" xfId="48049" xr:uid="{00000000-0005-0000-0000-000048580000}"/>
    <cellStyle name="20 % - Accent6 5 3 3 6" xfId="29898" xr:uid="{00000000-0005-0000-0000-000049580000}"/>
    <cellStyle name="20 % - Accent6 5 3 4" xfId="2383" xr:uid="{00000000-0005-0000-0000-00004A580000}"/>
    <cellStyle name="20 % - Accent6 5 3 4 2" xfId="5939" xr:uid="{00000000-0005-0000-0000-00004B580000}"/>
    <cellStyle name="20 % - Accent6 5 3 4 2 2" xfId="15024" xr:uid="{00000000-0005-0000-0000-00004C580000}"/>
    <cellStyle name="20 % - Accent6 5 3 4 2 2 2" xfId="25256" xr:uid="{00000000-0005-0000-0000-00004D580000}"/>
    <cellStyle name="20 % - Accent6 5 3 4 2 2 2 2" xfId="53168" xr:uid="{00000000-0005-0000-0000-00004E580000}"/>
    <cellStyle name="20 % - Accent6 5 3 4 2 2 3" xfId="42936" xr:uid="{00000000-0005-0000-0000-00004F580000}"/>
    <cellStyle name="20 % - Accent6 5 3 4 2 3" xfId="9908" xr:uid="{00000000-0005-0000-0000-000050580000}"/>
    <cellStyle name="20 % - Accent6 5 3 4 2 3 2" xfId="37820" xr:uid="{00000000-0005-0000-0000-000051580000}"/>
    <cellStyle name="20 % - Accent6 5 3 4 2 4" xfId="20140" xr:uid="{00000000-0005-0000-0000-000052580000}"/>
    <cellStyle name="20 % - Accent6 5 3 4 2 4 2" xfId="48052" xr:uid="{00000000-0005-0000-0000-000053580000}"/>
    <cellStyle name="20 % - Accent6 5 3 4 2 5" xfId="33860" xr:uid="{00000000-0005-0000-0000-000054580000}"/>
    <cellStyle name="20 % - Accent6 5 3 4 3" xfId="15023" xr:uid="{00000000-0005-0000-0000-000055580000}"/>
    <cellStyle name="20 % - Accent6 5 3 4 3 2" xfId="25255" xr:uid="{00000000-0005-0000-0000-000056580000}"/>
    <cellStyle name="20 % - Accent6 5 3 4 3 2 2" xfId="53167" xr:uid="{00000000-0005-0000-0000-000057580000}"/>
    <cellStyle name="20 % - Accent6 5 3 4 3 3" xfId="42935" xr:uid="{00000000-0005-0000-0000-000058580000}"/>
    <cellStyle name="20 % - Accent6 5 3 4 4" xfId="9907" xr:uid="{00000000-0005-0000-0000-000059580000}"/>
    <cellStyle name="20 % - Accent6 5 3 4 4 2" xfId="37819" xr:uid="{00000000-0005-0000-0000-00005A580000}"/>
    <cellStyle name="20 % - Accent6 5 3 4 5" xfId="20139" xr:uid="{00000000-0005-0000-0000-00005B580000}"/>
    <cellStyle name="20 % - Accent6 5 3 4 5 2" xfId="48051" xr:uid="{00000000-0005-0000-0000-00005C580000}"/>
    <cellStyle name="20 % - Accent6 5 3 4 6" xfId="30304" xr:uid="{00000000-0005-0000-0000-00005D580000}"/>
    <cellStyle name="20 % - Accent6 5 3 5" xfId="3083" xr:uid="{00000000-0005-0000-0000-00005E580000}"/>
    <cellStyle name="20 % - Accent6 5 3 5 2" xfId="6639" xr:uid="{00000000-0005-0000-0000-00005F580000}"/>
    <cellStyle name="20 % - Accent6 5 3 5 2 2" xfId="15026" xr:uid="{00000000-0005-0000-0000-000060580000}"/>
    <cellStyle name="20 % - Accent6 5 3 5 2 2 2" xfId="25258" xr:uid="{00000000-0005-0000-0000-000061580000}"/>
    <cellStyle name="20 % - Accent6 5 3 5 2 2 2 2" xfId="53170" xr:uid="{00000000-0005-0000-0000-000062580000}"/>
    <cellStyle name="20 % - Accent6 5 3 5 2 2 3" xfId="42938" xr:uid="{00000000-0005-0000-0000-000063580000}"/>
    <cellStyle name="20 % - Accent6 5 3 5 2 3" xfId="9910" xr:uid="{00000000-0005-0000-0000-000064580000}"/>
    <cellStyle name="20 % - Accent6 5 3 5 2 3 2" xfId="37822" xr:uid="{00000000-0005-0000-0000-000065580000}"/>
    <cellStyle name="20 % - Accent6 5 3 5 2 4" xfId="20142" xr:uid="{00000000-0005-0000-0000-000066580000}"/>
    <cellStyle name="20 % - Accent6 5 3 5 2 4 2" xfId="48054" xr:uid="{00000000-0005-0000-0000-000067580000}"/>
    <cellStyle name="20 % - Accent6 5 3 5 2 5" xfId="34560" xr:uid="{00000000-0005-0000-0000-000068580000}"/>
    <cellStyle name="20 % - Accent6 5 3 5 3" xfId="15025" xr:uid="{00000000-0005-0000-0000-000069580000}"/>
    <cellStyle name="20 % - Accent6 5 3 5 3 2" xfId="25257" xr:uid="{00000000-0005-0000-0000-00006A580000}"/>
    <cellStyle name="20 % - Accent6 5 3 5 3 2 2" xfId="53169" xr:uid="{00000000-0005-0000-0000-00006B580000}"/>
    <cellStyle name="20 % - Accent6 5 3 5 3 3" xfId="42937" xr:uid="{00000000-0005-0000-0000-00006C580000}"/>
    <cellStyle name="20 % - Accent6 5 3 5 4" xfId="9909" xr:uid="{00000000-0005-0000-0000-00006D580000}"/>
    <cellStyle name="20 % - Accent6 5 3 5 4 2" xfId="37821" xr:uid="{00000000-0005-0000-0000-00006E580000}"/>
    <cellStyle name="20 % - Accent6 5 3 5 5" xfId="20141" xr:uid="{00000000-0005-0000-0000-00006F580000}"/>
    <cellStyle name="20 % - Accent6 5 3 5 5 2" xfId="48053" xr:uid="{00000000-0005-0000-0000-000070580000}"/>
    <cellStyle name="20 % - Accent6 5 3 5 6" xfId="31004" xr:uid="{00000000-0005-0000-0000-000071580000}"/>
    <cellStyle name="20 % - Accent6 5 3 6" xfId="1025" xr:uid="{00000000-0005-0000-0000-000072580000}"/>
    <cellStyle name="20 % - Accent6 5 3 6 2" xfId="4581" xr:uid="{00000000-0005-0000-0000-000073580000}"/>
    <cellStyle name="20 % - Accent6 5 3 6 2 2" xfId="15028" xr:uid="{00000000-0005-0000-0000-000074580000}"/>
    <cellStyle name="20 % - Accent6 5 3 6 2 2 2" xfId="25260" xr:uid="{00000000-0005-0000-0000-000075580000}"/>
    <cellStyle name="20 % - Accent6 5 3 6 2 2 2 2" xfId="53172" xr:uid="{00000000-0005-0000-0000-000076580000}"/>
    <cellStyle name="20 % - Accent6 5 3 6 2 2 3" xfId="42940" xr:uid="{00000000-0005-0000-0000-000077580000}"/>
    <cellStyle name="20 % - Accent6 5 3 6 2 3" xfId="9912" xr:uid="{00000000-0005-0000-0000-000078580000}"/>
    <cellStyle name="20 % - Accent6 5 3 6 2 3 2" xfId="37824" xr:uid="{00000000-0005-0000-0000-000079580000}"/>
    <cellStyle name="20 % - Accent6 5 3 6 2 4" xfId="20144" xr:uid="{00000000-0005-0000-0000-00007A580000}"/>
    <cellStyle name="20 % - Accent6 5 3 6 2 4 2" xfId="48056" xr:uid="{00000000-0005-0000-0000-00007B580000}"/>
    <cellStyle name="20 % - Accent6 5 3 6 2 5" xfId="32502" xr:uid="{00000000-0005-0000-0000-00007C580000}"/>
    <cellStyle name="20 % - Accent6 5 3 6 3" xfId="15027" xr:uid="{00000000-0005-0000-0000-00007D580000}"/>
    <cellStyle name="20 % - Accent6 5 3 6 3 2" xfId="25259" xr:uid="{00000000-0005-0000-0000-00007E580000}"/>
    <cellStyle name="20 % - Accent6 5 3 6 3 2 2" xfId="53171" xr:uid="{00000000-0005-0000-0000-00007F580000}"/>
    <cellStyle name="20 % - Accent6 5 3 6 3 3" xfId="42939" xr:uid="{00000000-0005-0000-0000-000080580000}"/>
    <cellStyle name="20 % - Accent6 5 3 6 4" xfId="9911" xr:uid="{00000000-0005-0000-0000-000081580000}"/>
    <cellStyle name="20 % - Accent6 5 3 6 4 2" xfId="37823" xr:uid="{00000000-0005-0000-0000-000082580000}"/>
    <cellStyle name="20 % - Accent6 5 3 6 5" xfId="20143" xr:uid="{00000000-0005-0000-0000-000083580000}"/>
    <cellStyle name="20 % - Accent6 5 3 6 5 2" xfId="48055" xr:uid="{00000000-0005-0000-0000-000084580000}"/>
    <cellStyle name="20 % - Accent6 5 3 6 6" xfId="28946" xr:uid="{00000000-0005-0000-0000-000085580000}"/>
    <cellStyle name="20 % - Accent6 5 3 7" xfId="3797" xr:uid="{00000000-0005-0000-0000-000086580000}"/>
    <cellStyle name="20 % - Accent6 5 3 7 2" xfId="9914" xr:uid="{00000000-0005-0000-0000-000087580000}"/>
    <cellStyle name="20 % - Accent6 5 3 7 2 2" xfId="15030" xr:uid="{00000000-0005-0000-0000-000088580000}"/>
    <cellStyle name="20 % - Accent6 5 3 7 2 2 2" xfId="25262" xr:uid="{00000000-0005-0000-0000-000089580000}"/>
    <cellStyle name="20 % - Accent6 5 3 7 2 2 2 2" xfId="53174" xr:uid="{00000000-0005-0000-0000-00008A580000}"/>
    <cellStyle name="20 % - Accent6 5 3 7 2 2 3" xfId="42942" xr:uid="{00000000-0005-0000-0000-00008B580000}"/>
    <cellStyle name="20 % - Accent6 5 3 7 2 3" xfId="20146" xr:uid="{00000000-0005-0000-0000-00008C580000}"/>
    <cellStyle name="20 % - Accent6 5 3 7 2 3 2" xfId="48058" xr:uid="{00000000-0005-0000-0000-00008D580000}"/>
    <cellStyle name="20 % - Accent6 5 3 7 2 4" xfId="37826" xr:uid="{00000000-0005-0000-0000-00008E580000}"/>
    <cellStyle name="20 % - Accent6 5 3 7 3" xfId="15029" xr:uid="{00000000-0005-0000-0000-00008F580000}"/>
    <cellStyle name="20 % - Accent6 5 3 7 3 2" xfId="25261" xr:uid="{00000000-0005-0000-0000-000090580000}"/>
    <cellStyle name="20 % - Accent6 5 3 7 3 2 2" xfId="53173" xr:uid="{00000000-0005-0000-0000-000091580000}"/>
    <cellStyle name="20 % - Accent6 5 3 7 3 3" xfId="42941" xr:uid="{00000000-0005-0000-0000-000092580000}"/>
    <cellStyle name="20 % - Accent6 5 3 7 4" xfId="9913" xr:uid="{00000000-0005-0000-0000-000093580000}"/>
    <cellStyle name="20 % - Accent6 5 3 7 4 2" xfId="37825" xr:uid="{00000000-0005-0000-0000-000094580000}"/>
    <cellStyle name="20 % - Accent6 5 3 7 5" xfId="20145" xr:uid="{00000000-0005-0000-0000-000095580000}"/>
    <cellStyle name="20 % - Accent6 5 3 7 5 2" xfId="48057" xr:uid="{00000000-0005-0000-0000-000096580000}"/>
    <cellStyle name="20 % - Accent6 5 3 7 6" xfId="31718" xr:uid="{00000000-0005-0000-0000-000097580000}"/>
    <cellStyle name="20 % - Accent6 5 3 8" xfId="7311" xr:uid="{00000000-0005-0000-0000-000098580000}"/>
    <cellStyle name="20 % - Accent6 5 3 8 2" xfId="15031" xr:uid="{00000000-0005-0000-0000-000099580000}"/>
    <cellStyle name="20 % - Accent6 5 3 8 2 2" xfId="25263" xr:uid="{00000000-0005-0000-0000-00009A580000}"/>
    <cellStyle name="20 % - Accent6 5 3 8 2 2 2" xfId="53175" xr:uid="{00000000-0005-0000-0000-00009B580000}"/>
    <cellStyle name="20 % - Accent6 5 3 8 2 3" xfId="42943" xr:uid="{00000000-0005-0000-0000-00009C580000}"/>
    <cellStyle name="20 % - Accent6 5 3 8 3" xfId="9915" xr:uid="{00000000-0005-0000-0000-00009D580000}"/>
    <cellStyle name="20 % - Accent6 5 3 8 3 2" xfId="37827" xr:uid="{00000000-0005-0000-0000-00009E580000}"/>
    <cellStyle name="20 % - Accent6 5 3 8 4" xfId="20147" xr:uid="{00000000-0005-0000-0000-00009F580000}"/>
    <cellStyle name="20 % - Accent6 5 3 8 4 2" xfId="48059" xr:uid="{00000000-0005-0000-0000-0000A0580000}"/>
    <cellStyle name="20 % - Accent6 5 3 8 5" xfId="35232" xr:uid="{00000000-0005-0000-0000-0000A1580000}"/>
    <cellStyle name="20 % - Accent6 5 3 9" xfId="9916" xr:uid="{00000000-0005-0000-0000-0000A2580000}"/>
    <cellStyle name="20 % - Accent6 5 3 9 2" xfId="15032" xr:uid="{00000000-0005-0000-0000-0000A3580000}"/>
    <cellStyle name="20 % - Accent6 5 3 9 2 2" xfId="25264" xr:uid="{00000000-0005-0000-0000-0000A4580000}"/>
    <cellStyle name="20 % - Accent6 5 3 9 2 2 2" xfId="53176" xr:uid="{00000000-0005-0000-0000-0000A5580000}"/>
    <cellStyle name="20 % - Accent6 5 3 9 2 3" xfId="42944" xr:uid="{00000000-0005-0000-0000-0000A6580000}"/>
    <cellStyle name="20 % - Accent6 5 3 9 3" xfId="20148" xr:uid="{00000000-0005-0000-0000-0000A7580000}"/>
    <cellStyle name="20 % - Accent6 5 3 9 3 2" xfId="48060" xr:uid="{00000000-0005-0000-0000-0000A8580000}"/>
    <cellStyle name="20 % - Accent6 5 3 9 4" xfId="37828" xr:uid="{00000000-0005-0000-0000-0000A9580000}"/>
    <cellStyle name="20 % - Accent6 5 4" xfId="521" xr:uid="{00000000-0005-0000-0000-0000AA580000}"/>
    <cellStyle name="20 % - Accent6 5 4 2" xfId="2663" xr:uid="{00000000-0005-0000-0000-0000AB580000}"/>
    <cellStyle name="20 % - Accent6 5 4 2 2" xfId="6219" xr:uid="{00000000-0005-0000-0000-0000AC580000}"/>
    <cellStyle name="20 % - Accent6 5 4 2 2 2" xfId="15034" xr:uid="{00000000-0005-0000-0000-0000AD580000}"/>
    <cellStyle name="20 % - Accent6 5 4 2 2 2 2" xfId="42946" xr:uid="{00000000-0005-0000-0000-0000AE580000}"/>
    <cellStyle name="20 % - Accent6 5 4 2 2 3" xfId="25266" xr:uid="{00000000-0005-0000-0000-0000AF580000}"/>
    <cellStyle name="20 % - Accent6 5 4 2 2 3 2" xfId="53178" xr:uid="{00000000-0005-0000-0000-0000B0580000}"/>
    <cellStyle name="20 % - Accent6 5 4 2 2 4" xfId="34140" xr:uid="{00000000-0005-0000-0000-0000B1580000}"/>
    <cellStyle name="20 % - Accent6 5 4 2 3" xfId="9918" xr:uid="{00000000-0005-0000-0000-0000B2580000}"/>
    <cellStyle name="20 % - Accent6 5 4 2 3 2" xfId="37830" xr:uid="{00000000-0005-0000-0000-0000B3580000}"/>
    <cellStyle name="20 % - Accent6 5 4 2 4" xfId="20150" xr:uid="{00000000-0005-0000-0000-0000B4580000}"/>
    <cellStyle name="20 % - Accent6 5 4 2 4 2" xfId="48062" xr:uid="{00000000-0005-0000-0000-0000B5580000}"/>
    <cellStyle name="20 % - Accent6 5 4 2 5" xfId="30584" xr:uid="{00000000-0005-0000-0000-0000B6580000}"/>
    <cellStyle name="20 % - Accent6 5 4 3" xfId="3363" xr:uid="{00000000-0005-0000-0000-0000B7580000}"/>
    <cellStyle name="20 % - Accent6 5 4 3 2" xfId="6919" xr:uid="{00000000-0005-0000-0000-0000B8580000}"/>
    <cellStyle name="20 % - Accent6 5 4 3 2 2" xfId="34840" xr:uid="{00000000-0005-0000-0000-0000B9580000}"/>
    <cellStyle name="20 % - Accent6 5 4 3 3" xfId="15033" xr:uid="{00000000-0005-0000-0000-0000BA580000}"/>
    <cellStyle name="20 % - Accent6 5 4 3 3 2" xfId="42945" xr:uid="{00000000-0005-0000-0000-0000BB580000}"/>
    <cellStyle name="20 % - Accent6 5 4 3 4" xfId="25265" xr:uid="{00000000-0005-0000-0000-0000BC580000}"/>
    <cellStyle name="20 % - Accent6 5 4 3 4 2" xfId="53177" xr:uid="{00000000-0005-0000-0000-0000BD580000}"/>
    <cellStyle name="20 % - Accent6 5 4 3 5" xfId="31284" xr:uid="{00000000-0005-0000-0000-0000BE580000}"/>
    <cellStyle name="20 % - Accent6 5 4 4" xfId="1263" xr:uid="{00000000-0005-0000-0000-0000BF580000}"/>
    <cellStyle name="20 % - Accent6 5 4 4 2" xfId="4819" xr:uid="{00000000-0005-0000-0000-0000C0580000}"/>
    <cellStyle name="20 % - Accent6 5 4 4 2 2" xfId="32740" xr:uid="{00000000-0005-0000-0000-0000C1580000}"/>
    <cellStyle name="20 % - Accent6 5 4 4 3" xfId="29184" xr:uid="{00000000-0005-0000-0000-0000C2580000}"/>
    <cellStyle name="20 % - Accent6 5 4 5" xfId="4077" xr:uid="{00000000-0005-0000-0000-0000C3580000}"/>
    <cellStyle name="20 % - Accent6 5 4 5 2" xfId="31998" xr:uid="{00000000-0005-0000-0000-0000C4580000}"/>
    <cellStyle name="20 % - Accent6 5 4 6" xfId="9917" xr:uid="{00000000-0005-0000-0000-0000C5580000}"/>
    <cellStyle name="20 % - Accent6 5 4 6 2" xfId="37829" xr:uid="{00000000-0005-0000-0000-0000C6580000}"/>
    <cellStyle name="20 % - Accent6 5 4 7" xfId="20149" xr:uid="{00000000-0005-0000-0000-0000C7580000}"/>
    <cellStyle name="20 % - Accent6 5 4 7 2" xfId="48061" xr:uid="{00000000-0005-0000-0000-0000C8580000}"/>
    <cellStyle name="20 % - Accent6 5 4 8" xfId="28442" xr:uid="{00000000-0005-0000-0000-0000C9580000}"/>
    <cellStyle name="20 % - Accent6 5 5" xfId="1487" xr:uid="{00000000-0005-0000-0000-0000CA580000}"/>
    <cellStyle name="20 % - Accent6 5 5 2" xfId="5043" xr:uid="{00000000-0005-0000-0000-0000CB580000}"/>
    <cellStyle name="20 % - Accent6 5 5 2 2" xfId="15036" xr:uid="{00000000-0005-0000-0000-0000CC580000}"/>
    <cellStyle name="20 % - Accent6 5 5 2 2 2" xfId="25268" xr:uid="{00000000-0005-0000-0000-0000CD580000}"/>
    <cellStyle name="20 % - Accent6 5 5 2 2 2 2" xfId="53180" xr:uid="{00000000-0005-0000-0000-0000CE580000}"/>
    <cellStyle name="20 % - Accent6 5 5 2 2 3" xfId="42948" xr:uid="{00000000-0005-0000-0000-0000CF580000}"/>
    <cellStyle name="20 % - Accent6 5 5 2 3" xfId="9920" xr:uid="{00000000-0005-0000-0000-0000D0580000}"/>
    <cellStyle name="20 % - Accent6 5 5 2 3 2" xfId="37832" xr:uid="{00000000-0005-0000-0000-0000D1580000}"/>
    <cellStyle name="20 % - Accent6 5 5 2 4" xfId="20152" xr:uid="{00000000-0005-0000-0000-0000D2580000}"/>
    <cellStyle name="20 % - Accent6 5 5 2 4 2" xfId="48064" xr:uid="{00000000-0005-0000-0000-0000D3580000}"/>
    <cellStyle name="20 % - Accent6 5 5 2 5" xfId="32964" xr:uid="{00000000-0005-0000-0000-0000D4580000}"/>
    <cellStyle name="20 % - Accent6 5 5 3" xfId="15035" xr:uid="{00000000-0005-0000-0000-0000D5580000}"/>
    <cellStyle name="20 % - Accent6 5 5 3 2" xfId="25267" xr:uid="{00000000-0005-0000-0000-0000D6580000}"/>
    <cellStyle name="20 % - Accent6 5 5 3 2 2" xfId="53179" xr:uid="{00000000-0005-0000-0000-0000D7580000}"/>
    <cellStyle name="20 % - Accent6 5 5 3 3" xfId="42947" xr:uid="{00000000-0005-0000-0000-0000D8580000}"/>
    <cellStyle name="20 % - Accent6 5 5 4" xfId="9919" xr:uid="{00000000-0005-0000-0000-0000D9580000}"/>
    <cellStyle name="20 % - Accent6 5 5 4 2" xfId="37831" xr:uid="{00000000-0005-0000-0000-0000DA580000}"/>
    <cellStyle name="20 % - Accent6 5 5 5" xfId="20151" xr:uid="{00000000-0005-0000-0000-0000DB580000}"/>
    <cellStyle name="20 % - Accent6 5 5 5 2" xfId="48063" xr:uid="{00000000-0005-0000-0000-0000DC580000}"/>
    <cellStyle name="20 % - Accent6 5 5 6" xfId="29408" xr:uid="{00000000-0005-0000-0000-0000DD580000}"/>
    <cellStyle name="20 % - Accent6 5 6" xfId="1893" xr:uid="{00000000-0005-0000-0000-0000DE580000}"/>
    <cellStyle name="20 % - Accent6 5 6 2" xfId="5449" xr:uid="{00000000-0005-0000-0000-0000DF580000}"/>
    <cellStyle name="20 % - Accent6 5 6 2 2" xfId="15038" xr:uid="{00000000-0005-0000-0000-0000E0580000}"/>
    <cellStyle name="20 % - Accent6 5 6 2 2 2" xfId="25270" xr:uid="{00000000-0005-0000-0000-0000E1580000}"/>
    <cellStyle name="20 % - Accent6 5 6 2 2 2 2" xfId="53182" xr:uid="{00000000-0005-0000-0000-0000E2580000}"/>
    <cellStyle name="20 % - Accent6 5 6 2 2 3" xfId="42950" xr:uid="{00000000-0005-0000-0000-0000E3580000}"/>
    <cellStyle name="20 % - Accent6 5 6 2 3" xfId="9922" xr:uid="{00000000-0005-0000-0000-0000E4580000}"/>
    <cellStyle name="20 % - Accent6 5 6 2 3 2" xfId="37834" xr:uid="{00000000-0005-0000-0000-0000E5580000}"/>
    <cellStyle name="20 % - Accent6 5 6 2 4" xfId="20154" xr:uid="{00000000-0005-0000-0000-0000E6580000}"/>
    <cellStyle name="20 % - Accent6 5 6 2 4 2" xfId="48066" xr:uid="{00000000-0005-0000-0000-0000E7580000}"/>
    <cellStyle name="20 % - Accent6 5 6 2 5" xfId="33370" xr:uid="{00000000-0005-0000-0000-0000E8580000}"/>
    <cellStyle name="20 % - Accent6 5 6 3" xfId="15037" xr:uid="{00000000-0005-0000-0000-0000E9580000}"/>
    <cellStyle name="20 % - Accent6 5 6 3 2" xfId="25269" xr:uid="{00000000-0005-0000-0000-0000EA580000}"/>
    <cellStyle name="20 % - Accent6 5 6 3 2 2" xfId="53181" xr:uid="{00000000-0005-0000-0000-0000EB580000}"/>
    <cellStyle name="20 % - Accent6 5 6 3 3" xfId="42949" xr:uid="{00000000-0005-0000-0000-0000EC580000}"/>
    <cellStyle name="20 % - Accent6 5 6 4" xfId="9921" xr:uid="{00000000-0005-0000-0000-0000ED580000}"/>
    <cellStyle name="20 % - Accent6 5 6 4 2" xfId="37833" xr:uid="{00000000-0005-0000-0000-0000EE580000}"/>
    <cellStyle name="20 % - Accent6 5 6 5" xfId="20153" xr:uid="{00000000-0005-0000-0000-0000EF580000}"/>
    <cellStyle name="20 % - Accent6 5 6 5 2" xfId="48065" xr:uid="{00000000-0005-0000-0000-0000F0580000}"/>
    <cellStyle name="20 % - Accent6 5 6 6" xfId="29814" xr:uid="{00000000-0005-0000-0000-0000F1580000}"/>
    <cellStyle name="20 % - Accent6 5 7" xfId="2299" xr:uid="{00000000-0005-0000-0000-0000F2580000}"/>
    <cellStyle name="20 % - Accent6 5 7 2" xfId="5855" xr:uid="{00000000-0005-0000-0000-0000F3580000}"/>
    <cellStyle name="20 % - Accent6 5 7 2 2" xfId="15040" xr:uid="{00000000-0005-0000-0000-0000F4580000}"/>
    <cellStyle name="20 % - Accent6 5 7 2 2 2" xfId="25272" xr:uid="{00000000-0005-0000-0000-0000F5580000}"/>
    <cellStyle name="20 % - Accent6 5 7 2 2 2 2" xfId="53184" xr:uid="{00000000-0005-0000-0000-0000F6580000}"/>
    <cellStyle name="20 % - Accent6 5 7 2 2 3" xfId="42952" xr:uid="{00000000-0005-0000-0000-0000F7580000}"/>
    <cellStyle name="20 % - Accent6 5 7 2 3" xfId="9924" xr:uid="{00000000-0005-0000-0000-0000F8580000}"/>
    <cellStyle name="20 % - Accent6 5 7 2 3 2" xfId="37836" xr:uid="{00000000-0005-0000-0000-0000F9580000}"/>
    <cellStyle name="20 % - Accent6 5 7 2 4" xfId="20156" xr:uid="{00000000-0005-0000-0000-0000FA580000}"/>
    <cellStyle name="20 % - Accent6 5 7 2 4 2" xfId="48068" xr:uid="{00000000-0005-0000-0000-0000FB580000}"/>
    <cellStyle name="20 % - Accent6 5 7 2 5" xfId="33776" xr:uid="{00000000-0005-0000-0000-0000FC580000}"/>
    <cellStyle name="20 % - Accent6 5 7 3" xfId="15039" xr:uid="{00000000-0005-0000-0000-0000FD580000}"/>
    <cellStyle name="20 % - Accent6 5 7 3 2" xfId="25271" xr:uid="{00000000-0005-0000-0000-0000FE580000}"/>
    <cellStyle name="20 % - Accent6 5 7 3 2 2" xfId="53183" xr:uid="{00000000-0005-0000-0000-0000FF580000}"/>
    <cellStyle name="20 % - Accent6 5 7 3 3" xfId="42951" xr:uid="{00000000-0005-0000-0000-000000590000}"/>
    <cellStyle name="20 % - Accent6 5 7 4" xfId="9923" xr:uid="{00000000-0005-0000-0000-000001590000}"/>
    <cellStyle name="20 % - Accent6 5 7 4 2" xfId="37835" xr:uid="{00000000-0005-0000-0000-000002590000}"/>
    <cellStyle name="20 % - Accent6 5 7 5" xfId="20155" xr:uid="{00000000-0005-0000-0000-000003590000}"/>
    <cellStyle name="20 % - Accent6 5 7 5 2" xfId="48067" xr:uid="{00000000-0005-0000-0000-000004590000}"/>
    <cellStyle name="20 % - Accent6 5 7 6" xfId="30220" xr:uid="{00000000-0005-0000-0000-000005590000}"/>
    <cellStyle name="20 % - Accent6 5 8" xfId="2999" xr:uid="{00000000-0005-0000-0000-000006590000}"/>
    <cellStyle name="20 % - Accent6 5 8 2" xfId="6555" xr:uid="{00000000-0005-0000-0000-000007590000}"/>
    <cellStyle name="20 % - Accent6 5 8 2 2" xfId="15042" xr:uid="{00000000-0005-0000-0000-000008590000}"/>
    <cellStyle name="20 % - Accent6 5 8 2 2 2" xfId="25274" xr:uid="{00000000-0005-0000-0000-000009590000}"/>
    <cellStyle name="20 % - Accent6 5 8 2 2 2 2" xfId="53186" xr:uid="{00000000-0005-0000-0000-00000A590000}"/>
    <cellStyle name="20 % - Accent6 5 8 2 2 3" xfId="42954" xr:uid="{00000000-0005-0000-0000-00000B590000}"/>
    <cellStyle name="20 % - Accent6 5 8 2 3" xfId="9926" xr:uid="{00000000-0005-0000-0000-00000C590000}"/>
    <cellStyle name="20 % - Accent6 5 8 2 3 2" xfId="37838" xr:uid="{00000000-0005-0000-0000-00000D590000}"/>
    <cellStyle name="20 % - Accent6 5 8 2 4" xfId="20158" xr:uid="{00000000-0005-0000-0000-00000E590000}"/>
    <cellStyle name="20 % - Accent6 5 8 2 4 2" xfId="48070" xr:uid="{00000000-0005-0000-0000-00000F590000}"/>
    <cellStyle name="20 % - Accent6 5 8 2 5" xfId="34476" xr:uid="{00000000-0005-0000-0000-000010590000}"/>
    <cellStyle name="20 % - Accent6 5 8 3" xfId="15041" xr:uid="{00000000-0005-0000-0000-000011590000}"/>
    <cellStyle name="20 % - Accent6 5 8 3 2" xfId="25273" xr:uid="{00000000-0005-0000-0000-000012590000}"/>
    <cellStyle name="20 % - Accent6 5 8 3 2 2" xfId="53185" xr:uid="{00000000-0005-0000-0000-000013590000}"/>
    <cellStyle name="20 % - Accent6 5 8 3 3" xfId="42953" xr:uid="{00000000-0005-0000-0000-000014590000}"/>
    <cellStyle name="20 % - Accent6 5 8 4" xfId="9925" xr:uid="{00000000-0005-0000-0000-000015590000}"/>
    <cellStyle name="20 % - Accent6 5 8 4 2" xfId="37837" xr:uid="{00000000-0005-0000-0000-000016590000}"/>
    <cellStyle name="20 % - Accent6 5 8 5" xfId="20157" xr:uid="{00000000-0005-0000-0000-000017590000}"/>
    <cellStyle name="20 % - Accent6 5 8 5 2" xfId="48069" xr:uid="{00000000-0005-0000-0000-000018590000}"/>
    <cellStyle name="20 % - Accent6 5 8 6" xfId="30920" xr:uid="{00000000-0005-0000-0000-000019590000}"/>
    <cellStyle name="20 % - Accent6 5 9" xfId="941" xr:uid="{00000000-0005-0000-0000-00001A590000}"/>
    <cellStyle name="20 % - Accent6 5 9 2" xfId="4497" xr:uid="{00000000-0005-0000-0000-00001B590000}"/>
    <cellStyle name="20 % - Accent6 5 9 2 2" xfId="15044" xr:uid="{00000000-0005-0000-0000-00001C590000}"/>
    <cellStyle name="20 % - Accent6 5 9 2 2 2" xfId="25276" xr:uid="{00000000-0005-0000-0000-00001D590000}"/>
    <cellStyle name="20 % - Accent6 5 9 2 2 2 2" xfId="53188" xr:uid="{00000000-0005-0000-0000-00001E590000}"/>
    <cellStyle name="20 % - Accent6 5 9 2 2 3" xfId="42956" xr:uid="{00000000-0005-0000-0000-00001F590000}"/>
    <cellStyle name="20 % - Accent6 5 9 2 3" xfId="9928" xr:uid="{00000000-0005-0000-0000-000020590000}"/>
    <cellStyle name="20 % - Accent6 5 9 2 3 2" xfId="37840" xr:uid="{00000000-0005-0000-0000-000021590000}"/>
    <cellStyle name="20 % - Accent6 5 9 2 4" xfId="20160" xr:uid="{00000000-0005-0000-0000-000022590000}"/>
    <cellStyle name="20 % - Accent6 5 9 2 4 2" xfId="48072" xr:uid="{00000000-0005-0000-0000-000023590000}"/>
    <cellStyle name="20 % - Accent6 5 9 2 5" xfId="32418" xr:uid="{00000000-0005-0000-0000-000024590000}"/>
    <cellStyle name="20 % - Accent6 5 9 3" xfId="15043" xr:uid="{00000000-0005-0000-0000-000025590000}"/>
    <cellStyle name="20 % - Accent6 5 9 3 2" xfId="25275" xr:uid="{00000000-0005-0000-0000-000026590000}"/>
    <cellStyle name="20 % - Accent6 5 9 3 2 2" xfId="53187" xr:uid="{00000000-0005-0000-0000-000027590000}"/>
    <cellStyle name="20 % - Accent6 5 9 3 3" xfId="42955" xr:uid="{00000000-0005-0000-0000-000028590000}"/>
    <cellStyle name="20 % - Accent6 5 9 4" xfId="9927" xr:uid="{00000000-0005-0000-0000-000029590000}"/>
    <cellStyle name="20 % - Accent6 5 9 4 2" xfId="37839" xr:uid="{00000000-0005-0000-0000-00002A590000}"/>
    <cellStyle name="20 % - Accent6 5 9 5" xfId="20159" xr:uid="{00000000-0005-0000-0000-00002B590000}"/>
    <cellStyle name="20 % - Accent6 5 9 5 2" xfId="48071" xr:uid="{00000000-0005-0000-0000-00002C590000}"/>
    <cellStyle name="20 % - Accent6 5 9 6" xfId="28862" xr:uid="{00000000-0005-0000-0000-00002D590000}"/>
    <cellStyle name="20 % - Accent6 6" xfId="101" xr:uid="{00000000-0005-0000-0000-00002E590000}"/>
    <cellStyle name="20 % - Accent6 6 10" xfId="7171" xr:uid="{00000000-0005-0000-0000-00002F590000}"/>
    <cellStyle name="20 % - Accent6 6 10 2" xfId="15045" xr:uid="{00000000-0005-0000-0000-000030590000}"/>
    <cellStyle name="20 % - Accent6 6 10 2 2" xfId="25277" xr:uid="{00000000-0005-0000-0000-000031590000}"/>
    <cellStyle name="20 % - Accent6 6 10 2 2 2" xfId="53189" xr:uid="{00000000-0005-0000-0000-000032590000}"/>
    <cellStyle name="20 % - Accent6 6 10 2 3" xfId="42957" xr:uid="{00000000-0005-0000-0000-000033590000}"/>
    <cellStyle name="20 % - Accent6 6 10 3" xfId="9929" xr:uid="{00000000-0005-0000-0000-000034590000}"/>
    <cellStyle name="20 % - Accent6 6 10 3 2" xfId="37841" xr:uid="{00000000-0005-0000-0000-000035590000}"/>
    <cellStyle name="20 % - Accent6 6 10 4" xfId="20161" xr:uid="{00000000-0005-0000-0000-000036590000}"/>
    <cellStyle name="20 % - Accent6 6 10 4 2" xfId="48073" xr:uid="{00000000-0005-0000-0000-000037590000}"/>
    <cellStyle name="20 % - Accent6 6 10 5" xfId="35092" xr:uid="{00000000-0005-0000-0000-000038590000}"/>
    <cellStyle name="20 % - Accent6 6 11" xfId="9930" xr:uid="{00000000-0005-0000-0000-000039590000}"/>
    <cellStyle name="20 % - Accent6 6 11 2" xfId="15046" xr:uid="{00000000-0005-0000-0000-00003A590000}"/>
    <cellStyle name="20 % - Accent6 6 11 2 2" xfId="25278" xr:uid="{00000000-0005-0000-0000-00003B590000}"/>
    <cellStyle name="20 % - Accent6 6 11 2 2 2" xfId="53190" xr:uid="{00000000-0005-0000-0000-00003C590000}"/>
    <cellStyle name="20 % - Accent6 6 11 2 3" xfId="42958" xr:uid="{00000000-0005-0000-0000-00003D590000}"/>
    <cellStyle name="20 % - Accent6 6 11 3" xfId="20162" xr:uid="{00000000-0005-0000-0000-00003E590000}"/>
    <cellStyle name="20 % - Accent6 6 11 3 2" xfId="48074" xr:uid="{00000000-0005-0000-0000-00003F590000}"/>
    <cellStyle name="20 % - Accent6 6 11 4" xfId="37842" xr:uid="{00000000-0005-0000-0000-000040590000}"/>
    <cellStyle name="20 % - Accent6 6 12" xfId="9931" xr:uid="{00000000-0005-0000-0000-000041590000}"/>
    <cellStyle name="20 % - Accent6 6 12 2" xfId="15047" xr:uid="{00000000-0005-0000-0000-000042590000}"/>
    <cellStyle name="20 % - Accent6 6 12 2 2" xfId="25279" xr:uid="{00000000-0005-0000-0000-000043590000}"/>
    <cellStyle name="20 % - Accent6 6 12 2 2 2" xfId="53191" xr:uid="{00000000-0005-0000-0000-000044590000}"/>
    <cellStyle name="20 % - Accent6 6 12 2 3" xfId="42959" xr:uid="{00000000-0005-0000-0000-000045590000}"/>
    <cellStyle name="20 % - Accent6 6 12 3" xfId="20163" xr:uid="{00000000-0005-0000-0000-000046590000}"/>
    <cellStyle name="20 % - Accent6 6 12 3 2" xfId="48075" xr:uid="{00000000-0005-0000-0000-000047590000}"/>
    <cellStyle name="20 % - Accent6 6 12 4" xfId="37843" xr:uid="{00000000-0005-0000-0000-000048590000}"/>
    <cellStyle name="20 % - Accent6 6 13" xfId="7838" xr:uid="{00000000-0005-0000-0000-000049590000}"/>
    <cellStyle name="20 % - Accent6 6 13 2" xfId="12955" xr:uid="{00000000-0005-0000-0000-00004A590000}"/>
    <cellStyle name="20 % - Accent6 6 13 2 2" xfId="23187" xr:uid="{00000000-0005-0000-0000-00004B590000}"/>
    <cellStyle name="20 % - Accent6 6 13 2 2 2" xfId="51099" xr:uid="{00000000-0005-0000-0000-00004C590000}"/>
    <cellStyle name="20 % - Accent6 6 13 2 3" xfId="40867" xr:uid="{00000000-0005-0000-0000-00004D590000}"/>
    <cellStyle name="20 % - Accent6 6 13 3" xfId="18071" xr:uid="{00000000-0005-0000-0000-00004E590000}"/>
    <cellStyle name="20 % - Accent6 6 13 3 2" xfId="45983" xr:uid="{00000000-0005-0000-0000-00004F590000}"/>
    <cellStyle name="20 % - Accent6 6 13 4" xfId="35751" xr:uid="{00000000-0005-0000-0000-000050590000}"/>
    <cellStyle name="20 % - Accent6 6 14" xfId="12618" xr:uid="{00000000-0005-0000-0000-000051590000}"/>
    <cellStyle name="20 % - Accent6 6 14 2" xfId="22850" xr:uid="{00000000-0005-0000-0000-000052590000}"/>
    <cellStyle name="20 % - Accent6 6 14 2 2" xfId="50762" xr:uid="{00000000-0005-0000-0000-000053590000}"/>
    <cellStyle name="20 % - Accent6 6 14 3" xfId="40530" xr:uid="{00000000-0005-0000-0000-000054590000}"/>
    <cellStyle name="20 % - Accent6 6 15" xfId="7497" xr:uid="{00000000-0005-0000-0000-000055590000}"/>
    <cellStyle name="20 % - Accent6 6 15 2" xfId="35414" xr:uid="{00000000-0005-0000-0000-000056590000}"/>
    <cellStyle name="20 % - Accent6 6 16" xfId="17734" xr:uid="{00000000-0005-0000-0000-000057590000}"/>
    <cellStyle name="20 % - Accent6 6 16 2" xfId="45646" xr:uid="{00000000-0005-0000-0000-000058590000}"/>
    <cellStyle name="20 % - Accent6 6 17" xfId="28022" xr:uid="{00000000-0005-0000-0000-000059590000}"/>
    <cellStyle name="20 % - Accent6 6 2" xfId="269" xr:uid="{00000000-0005-0000-0000-00005A590000}"/>
    <cellStyle name="20 % - Accent6 6 2 10" xfId="7983" xr:uid="{00000000-0005-0000-0000-00005B590000}"/>
    <cellStyle name="20 % - Accent6 6 2 10 2" xfId="13099" xr:uid="{00000000-0005-0000-0000-00005C590000}"/>
    <cellStyle name="20 % - Accent6 6 2 10 2 2" xfId="23331" xr:uid="{00000000-0005-0000-0000-00005D590000}"/>
    <cellStyle name="20 % - Accent6 6 2 10 2 2 2" xfId="51243" xr:uid="{00000000-0005-0000-0000-00005E590000}"/>
    <cellStyle name="20 % - Accent6 6 2 10 2 3" xfId="41011" xr:uid="{00000000-0005-0000-0000-00005F590000}"/>
    <cellStyle name="20 % - Accent6 6 2 10 3" xfId="18215" xr:uid="{00000000-0005-0000-0000-000060590000}"/>
    <cellStyle name="20 % - Accent6 6 2 10 3 2" xfId="46127" xr:uid="{00000000-0005-0000-0000-000061590000}"/>
    <cellStyle name="20 % - Accent6 6 2 10 4" xfId="35895" xr:uid="{00000000-0005-0000-0000-000062590000}"/>
    <cellStyle name="20 % - Accent6 6 2 11" xfId="12786" xr:uid="{00000000-0005-0000-0000-000063590000}"/>
    <cellStyle name="20 % - Accent6 6 2 11 2" xfId="23018" xr:uid="{00000000-0005-0000-0000-000064590000}"/>
    <cellStyle name="20 % - Accent6 6 2 11 2 2" xfId="50930" xr:uid="{00000000-0005-0000-0000-000065590000}"/>
    <cellStyle name="20 % - Accent6 6 2 11 3" xfId="40698" xr:uid="{00000000-0005-0000-0000-000066590000}"/>
    <cellStyle name="20 % - Accent6 6 2 12" xfId="7665" xr:uid="{00000000-0005-0000-0000-000067590000}"/>
    <cellStyle name="20 % - Accent6 6 2 12 2" xfId="35582" xr:uid="{00000000-0005-0000-0000-000068590000}"/>
    <cellStyle name="20 % - Accent6 6 2 13" xfId="17902" xr:uid="{00000000-0005-0000-0000-000069590000}"/>
    <cellStyle name="20 % - Accent6 6 2 13 2" xfId="45814" xr:uid="{00000000-0005-0000-0000-00006A590000}"/>
    <cellStyle name="20 % - Accent6 6 2 14" xfId="28190" xr:uid="{00000000-0005-0000-0000-00006B590000}"/>
    <cellStyle name="20 % - Accent6 6 2 2" xfId="633" xr:uid="{00000000-0005-0000-0000-00006C590000}"/>
    <cellStyle name="20 % - Accent6 6 2 2 2" xfId="2775" xr:uid="{00000000-0005-0000-0000-00006D590000}"/>
    <cellStyle name="20 % - Accent6 6 2 2 2 2" xfId="6331" xr:uid="{00000000-0005-0000-0000-00006E590000}"/>
    <cellStyle name="20 % - Accent6 6 2 2 2 2 2" xfId="15049" xr:uid="{00000000-0005-0000-0000-00006F590000}"/>
    <cellStyle name="20 % - Accent6 6 2 2 2 2 2 2" xfId="42961" xr:uid="{00000000-0005-0000-0000-000070590000}"/>
    <cellStyle name="20 % - Accent6 6 2 2 2 2 3" xfId="25281" xr:uid="{00000000-0005-0000-0000-000071590000}"/>
    <cellStyle name="20 % - Accent6 6 2 2 2 2 3 2" xfId="53193" xr:uid="{00000000-0005-0000-0000-000072590000}"/>
    <cellStyle name="20 % - Accent6 6 2 2 2 2 4" xfId="34252" xr:uid="{00000000-0005-0000-0000-000073590000}"/>
    <cellStyle name="20 % - Accent6 6 2 2 2 3" xfId="9933" xr:uid="{00000000-0005-0000-0000-000074590000}"/>
    <cellStyle name="20 % - Accent6 6 2 2 2 3 2" xfId="37845" xr:uid="{00000000-0005-0000-0000-000075590000}"/>
    <cellStyle name="20 % - Accent6 6 2 2 2 4" xfId="20165" xr:uid="{00000000-0005-0000-0000-000076590000}"/>
    <cellStyle name="20 % - Accent6 6 2 2 2 4 2" xfId="48077" xr:uid="{00000000-0005-0000-0000-000077590000}"/>
    <cellStyle name="20 % - Accent6 6 2 2 2 5" xfId="30696" xr:uid="{00000000-0005-0000-0000-000078590000}"/>
    <cellStyle name="20 % - Accent6 6 2 2 3" xfId="3475" xr:uid="{00000000-0005-0000-0000-000079590000}"/>
    <cellStyle name="20 % - Accent6 6 2 2 3 2" xfId="7031" xr:uid="{00000000-0005-0000-0000-00007A590000}"/>
    <cellStyle name="20 % - Accent6 6 2 2 3 2 2" xfId="34952" xr:uid="{00000000-0005-0000-0000-00007B590000}"/>
    <cellStyle name="20 % - Accent6 6 2 2 3 3" xfId="15048" xr:uid="{00000000-0005-0000-0000-00007C590000}"/>
    <cellStyle name="20 % - Accent6 6 2 2 3 3 2" xfId="42960" xr:uid="{00000000-0005-0000-0000-00007D590000}"/>
    <cellStyle name="20 % - Accent6 6 2 2 3 4" xfId="25280" xr:uid="{00000000-0005-0000-0000-00007E590000}"/>
    <cellStyle name="20 % - Accent6 6 2 2 3 4 2" xfId="53192" xr:uid="{00000000-0005-0000-0000-00007F590000}"/>
    <cellStyle name="20 % - Accent6 6 2 2 3 5" xfId="31396" xr:uid="{00000000-0005-0000-0000-000080590000}"/>
    <cellStyle name="20 % - Accent6 6 2 2 4" xfId="1599" xr:uid="{00000000-0005-0000-0000-000081590000}"/>
    <cellStyle name="20 % - Accent6 6 2 2 4 2" xfId="5155" xr:uid="{00000000-0005-0000-0000-000082590000}"/>
    <cellStyle name="20 % - Accent6 6 2 2 4 2 2" xfId="33076" xr:uid="{00000000-0005-0000-0000-000083590000}"/>
    <cellStyle name="20 % - Accent6 6 2 2 4 3" xfId="29520" xr:uid="{00000000-0005-0000-0000-000084590000}"/>
    <cellStyle name="20 % - Accent6 6 2 2 5" xfId="4189" xr:uid="{00000000-0005-0000-0000-000085590000}"/>
    <cellStyle name="20 % - Accent6 6 2 2 5 2" xfId="32110" xr:uid="{00000000-0005-0000-0000-000086590000}"/>
    <cellStyle name="20 % - Accent6 6 2 2 6" xfId="9932" xr:uid="{00000000-0005-0000-0000-000087590000}"/>
    <cellStyle name="20 % - Accent6 6 2 2 6 2" xfId="37844" xr:uid="{00000000-0005-0000-0000-000088590000}"/>
    <cellStyle name="20 % - Accent6 6 2 2 7" xfId="20164" xr:uid="{00000000-0005-0000-0000-000089590000}"/>
    <cellStyle name="20 % - Accent6 6 2 2 7 2" xfId="48076" xr:uid="{00000000-0005-0000-0000-00008A590000}"/>
    <cellStyle name="20 % - Accent6 6 2 2 8" xfId="28554" xr:uid="{00000000-0005-0000-0000-00008B590000}"/>
    <cellStyle name="20 % - Accent6 6 2 3" xfId="2005" xr:uid="{00000000-0005-0000-0000-00008C590000}"/>
    <cellStyle name="20 % - Accent6 6 2 3 2" xfId="5561" xr:uid="{00000000-0005-0000-0000-00008D590000}"/>
    <cellStyle name="20 % - Accent6 6 2 3 2 2" xfId="15051" xr:uid="{00000000-0005-0000-0000-00008E590000}"/>
    <cellStyle name="20 % - Accent6 6 2 3 2 2 2" xfId="25283" xr:uid="{00000000-0005-0000-0000-00008F590000}"/>
    <cellStyle name="20 % - Accent6 6 2 3 2 2 2 2" xfId="53195" xr:uid="{00000000-0005-0000-0000-000090590000}"/>
    <cellStyle name="20 % - Accent6 6 2 3 2 2 3" xfId="42963" xr:uid="{00000000-0005-0000-0000-000091590000}"/>
    <cellStyle name="20 % - Accent6 6 2 3 2 3" xfId="9935" xr:uid="{00000000-0005-0000-0000-000092590000}"/>
    <cellStyle name="20 % - Accent6 6 2 3 2 3 2" xfId="37847" xr:uid="{00000000-0005-0000-0000-000093590000}"/>
    <cellStyle name="20 % - Accent6 6 2 3 2 4" xfId="20167" xr:uid="{00000000-0005-0000-0000-000094590000}"/>
    <cellStyle name="20 % - Accent6 6 2 3 2 4 2" xfId="48079" xr:uid="{00000000-0005-0000-0000-000095590000}"/>
    <cellStyle name="20 % - Accent6 6 2 3 2 5" xfId="33482" xr:uid="{00000000-0005-0000-0000-000096590000}"/>
    <cellStyle name="20 % - Accent6 6 2 3 3" xfId="15050" xr:uid="{00000000-0005-0000-0000-000097590000}"/>
    <cellStyle name="20 % - Accent6 6 2 3 3 2" xfId="25282" xr:uid="{00000000-0005-0000-0000-000098590000}"/>
    <cellStyle name="20 % - Accent6 6 2 3 3 2 2" xfId="53194" xr:uid="{00000000-0005-0000-0000-000099590000}"/>
    <cellStyle name="20 % - Accent6 6 2 3 3 3" xfId="42962" xr:uid="{00000000-0005-0000-0000-00009A590000}"/>
    <cellStyle name="20 % - Accent6 6 2 3 4" xfId="9934" xr:uid="{00000000-0005-0000-0000-00009B590000}"/>
    <cellStyle name="20 % - Accent6 6 2 3 4 2" xfId="37846" xr:uid="{00000000-0005-0000-0000-00009C590000}"/>
    <cellStyle name="20 % - Accent6 6 2 3 5" xfId="20166" xr:uid="{00000000-0005-0000-0000-00009D590000}"/>
    <cellStyle name="20 % - Accent6 6 2 3 5 2" xfId="48078" xr:uid="{00000000-0005-0000-0000-00009E590000}"/>
    <cellStyle name="20 % - Accent6 6 2 3 6" xfId="29926" xr:uid="{00000000-0005-0000-0000-00009F590000}"/>
    <cellStyle name="20 % - Accent6 6 2 4" xfId="2411" xr:uid="{00000000-0005-0000-0000-0000A0590000}"/>
    <cellStyle name="20 % - Accent6 6 2 4 2" xfId="5967" xr:uid="{00000000-0005-0000-0000-0000A1590000}"/>
    <cellStyle name="20 % - Accent6 6 2 4 2 2" xfId="15053" xr:uid="{00000000-0005-0000-0000-0000A2590000}"/>
    <cellStyle name="20 % - Accent6 6 2 4 2 2 2" xfId="25285" xr:uid="{00000000-0005-0000-0000-0000A3590000}"/>
    <cellStyle name="20 % - Accent6 6 2 4 2 2 2 2" xfId="53197" xr:uid="{00000000-0005-0000-0000-0000A4590000}"/>
    <cellStyle name="20 % - Accent6 6 2 4 2 2 3" xfId="42965" xr:uid="{00000000-0005-0000-0000-0000A5590000}"/>
    <cellStyle name="20 % - Accent6 6 2 4 2 3" xfId="9937" xr:uid="{00000000-0005-0000-0000-0000A6590000}"/>
    <cellStyle name="20 % - Accent6 6 2 4 2 3 2" xfId="37849" xr:uid="{00000000-0005-0000-0000-0000A7590000}"/>
    <cellStyle name="20 % - Accent6 6 2 4 2 4" xfId="20169" xr:uid="{00000000-0005-0000-0000-0000A8590000}"/>
    <cellStyle name="20 % - Accent6 6 2 4 2 4 2" xfId="48081" xr:uid="{00000000-0005-0000-0000-0000A9590000}"/>
    <cellStyle name="20 % - Accent6 6 2 4 2 5" xfId="33888" xr:uid="{00000000-0005-0000-0000-0000AA590000}"/>
    <cellStyle name="20 % - Accent6 6 2 4 3" xfId="15052" xr:uid="{00000000-0005-0000-0000-0000AB590000}"/>
    <cellStyle name="20 % - Accent6 6 2 4 3 2" xfId="25284" xr:uid="{00000000-0005-0000-0000-0000AC590000}"/>
    <cellStyle name="20 % - Accent6 6 2 4 3 2 2" xfId="53196" xr:uid="{00000000-0005-0000-0000-0000AD590000}"/>
    <cellStyle name="20 % - Accent6 6 2 4 3 3" xfId="42964" xr:uid="{00000000-0005-0000-0000-0000AE590000}"/>
    <cellStyle name="20 % - Accent6 6 2 4 4" xfId="9936" xr:uid="{00000000-0005-0000-0000-0000AF590000}"/>
    <cellStyle name="20 % - Accent6 6 2 4 4 2" xfId="37848" xr:uid="{00000000-0005-0000-0000-0000B0590000}"/>
    <cellStyle name="20 % - Accent6 6 2 4 5" xfId="20168" xr:uid="{00000000-0005-0000-0000-0000B1590000}"/>
    <cellStyle name="20 % - Accent6 6 2 4 5 2" xfId="48080" xr:uid="{00000000-0005-0000-0000-0000B2590000}"/>
    <cellStyle name="20 % - Accent6 6 2 4 6" xfId="30332" xr:uid="{00000000-0005-0000-0000-0000B3590000}"/>
    <cellStyle name="20 % - Accent6 6 2 5" xfId="3111" xr:uid="{00000000-0005-0000-0000-0000B4590000}"/>
    <cellStyle name="20 % - Accent6 6 2 5 2" xfId="6667" xr:uid="{00000000-0005-0000-0000-0000B5590000}"/>
    <cellStyle name="20 % - Accent6 6 2 5 2 2" xfId="15055" xr:uid="{00000000-0005-0000-0000-0000B6590000}"/>
    <cellStyle name="20 % - Accent6 6 2 5 2 2 2" xfId="25287" xr:uid="{00000000-0005-0000-0000-0000B7590000}"/>
    <cellStyle name="20 % - Accent6 6 2 5 2 2 2 2" xfId="53199" xr:uid="{00000000-0005-0000-0000-0000B8590000}"/>
    <cellStyle name="20 % - Accent6 6 2 5 2 2 3" xfId="42967" xr:uid="{00000000-0005-0000-0000-0000B9590000}"/>
    <cellStyle name="20 % - Accent6 6 2 5 2 3" xfId="9939" xr:uid="{00000000-0005-0000-0000-0000BA590000}"/>
    <cellStyle name="20 % - Accent6 6 2 5 2 3 2" xfId="37851" xr:uid="{00000000-0005-0000-0000-0000BB590000}"/>
    <cellStyle name="20 % - Accent6 6 2 5 2 4" xfId="20171" xr:uid="{00000000-0005-0000-0000-0000BC590000}"/>
    <cellStyle name="20 % - Accent6 6 2 5 2 4 2" xfId="48083" xr:uid="{00000000-0005-0000-0000-0000BD590000}"/>
    <cellStyle name="20 % - Accent6 6 2 5 2 5" xfId="34588" xr:uid="{00000000-0005-0000-0000-0000BE590000}"/>
    <cellStyle name="20 % - Accent6 6 2 5 3" xfId="15054" xr:uid="{00000000-0005-0000-0000-0000BF590000}"/>
    <cellStyle name="20 % - Accent6 6 2 5 3 2" xfId="25286" xr:uid="{00000000-0005-0000-0000-0000C0590000}"/>
    <cellStyle name="20 % - Accent6 6 2 5 3 2 2" xfId="53198" xr:uid="{00000000-0005-0000-0000-0000C1590000}"/>
    <cellStyle name="20 % - Accent6 6 2 5 3 3" xfId="42966" xr:uid="{00000000-0005-0000-0000-0000C2590000}"/>
    <cellStyle name="20 % - Accent6 6 2 5 4" xfId="9938" xr:uid="{00000000-0005-0000-0000-0000C3590000}"/>
    <cellStyle name="20 % - Accent6 6 2 5 4 2" xfId="37850" xr:uid="{00000000-0005-0000-0000-0000C4590000}"/>
    <cellStyle name="20 % - Accent6 6 2 5 5" xfId="20170" xr:uid="{00000000-0005-0000-0000-0000C5590000}"/>
    <cellStyle name="20 % - Accent6 6 2 5 5 2" xfId="48082" xr:uid="{00000000-0005-0000-0000-0000C6590000}"/>
    <cellStyle name="20 % - Accent6 6 2 5 6" xfId="31032" xr:uid="{00000000-0005-0000-0000-0000C7590000}"/>
    <cellStyle name="20 % - Accent6 6 2 6" xfId="1053" xr:uid="{00000000-0005-0000-0000-0000C8590000}"/>
    <cellStyle name="20 % - Accent6 6 2 6 2" xfId="4609" xr:uid="{00000000-0005-0000-0000-0000C9590000}"/>
    <cellStyle name="20 % - Accent6 6 2 6 2 2" xfId="15057" xr:uid="{00000000-0005-0000-0000-0000CA590000}"/>
    <cellStyle name="20 % - Accent6 6 2 6 2 2 2" xfId="25289" xr:uid="{00000000-0005-0000-0000-0000CB590000}"/>
    <cellStyle name="20 % - Accent6 6 2 6 2 2 2 2" xfId="53201" xr:uid="{00000000-0005-0000-0000-0000CC590000}"/>
    <cellStyle name="20 % - Accent6 6 2 6 2 2 3" xfId="42969" xr:uid="{00000000-0005-0000-0000-0000CD590000}"/>
    <cellStyle name="20 % - Accent6 6 2 6 2 3" xfId="9941" xr:uid="{00000000-0005-0000-0000-0000CE590000}"/>
    <cellStyle name="20 % - Accent6 6 2 6 2 3 2" xfId="37853" xr:uid="{00000000-0005-0000-0000-0000CF590000}"/>
    <cellStyle name="20 % - Accent6 6 2 6 2 4" xfId="20173" xr:uid="{00000000-0005-0000-0000-0000D0590000}"/>
    <cellStyle name="20 % - Accent6 6 2 6 2 4 2" xfId="48085" xr:uid="{00000000-0005-0000-0000-0000D1590000}"/>
    <cellStyle name="20 % - Accent6 6 2 6 2 5" xfId="32530" xr:uid="{00000000-0005-0000-0000-0000D2590000}"/>
    <cellStyle name="20 % - Accent6 6 2 6 3" xfId="15056" xr:uid="{00000000-0005-0000-0000-0000D3590000}"/>
    <cellStyle name="20 % - Accent6 6 2 6 3 2" xfId="25288" xr:uid="{00000000-0005-0000-0000-0000D4590000}"/>
    <cellStyle name="20 % - Accent6 6 2 6 3 2 2" xfId="53200" xr:uid="{00000000-0005-0000-0000-0000D5590000}"/>
    <cellStyle name="20 % - Accent6 6 2 6 3 3" xfId="42968" xr:uid="{00000000-0005-0000-0000-0000D6590000}"/>
    <cellStyle name="20 % - Accent6 6 2 6 4" xfId="9940" xr:uid="{00000000-0005-0000-0000-0000D7590000}"/>
    <cellStyle name="20 % - Accent6 6 2 6 4 2" xfId="37852" xr:uid="{00000000-0005-0000-0000-0000D8590000}"/>
    <cellStyle name="20 % - Accent6 6 2 6 5" xfId="20172" xr:uid="{00000000-0005-0000-0000-0000D9590000}"/>
    <cellStyle name="20 % - Accent6 6 2 6 5 2" xfId="48084" xr:uid="{00000000-0005-0000-0000-0000DA590000}"/>
    <cellStyle name="20 % - Accent6 6 2 6 6" xfId="28974" xr:uid="{00000000-0005-0000-0000-0000DB590000}"/>
    <cellStyle name="20 % - Accent6 6 2 7" xfId="3825" xr:uid="{00000000-0005-0000-0000-0000DC590000}"/>
    <cellStyle name="20 % - Accent6 6 2 7 2" xfId="9943" xr:uid="{00000000-0005-0000-0000-0000DD590000}"/>
    <cellStyle name="20 % - Accent6 6 2 7 2 2" xfId="15059" xr:uid="{00000000-0005-0000-0000-0000DE590000}"/>
    <cellStyle name="20 % - Accent6 6 2 7 2 2 2" xfId="25291" xr:uid="{00000000-0005-0000-0000-0000DF590000}"/>
    <cellStyle name="20 % - Accent6 6 2 7 2 2 2 2" xfId="53203" xr:uid="{00000000-0005-0000-0000-0000E0590000}"/>
    <cellStyle name="20 % - Accent6 6 2 7 2 2 3" xfId="42971" xr:uid="{00000000-0005-0000-0000-0000E1590000}"/>
    <cellStyle name="20 % - Accent6 6 2 7 2 3" xfId="20175" xr:uid="{00000000-0005-0000-0000-0000E2590000}"/>
    <cellStyle name="20 % - Accent6 6 2 7 2 3 2" xfId="48087" xr:uid="{00000000-0005-0000-0000-0000E3590000}"/>
    <cellStyle name="20 % - Accent6 6 2 7 2 4" xfId="37855" xr:uid="{00000000-0005-0000-0000-0000E4590000}"/>
    <cellStyle name="20 % - Accent6 6 2 7 3" xfId="15058" xr:uid="{00000000-0005-0000-0000-0000E5590000}"/>
    <cellStyle name="20 % - Accent6 6 2 7 3 2" xfId="25290" xr:uid="{00000000-0005-0000-0000-0000E6590000}"/>
    <cellStyle name="20 % - Accent6 6 2 7 3 2 2" xfId="53202" xr:uid="{00000000-0005-0000-0000-0000E7590000}"/>
    <cellStyle name="20 % - Accent6 6 2 7 3 3" xfId="42970" xr:uid="{00000000-0005-0000-0000-0000E8590000}"/>
    <cellStyle name="20 % - Accent6 6 2 7 4" xfId="9942" xr:uid="{00000000-0005-0000-0000-0000E9590000}"/>
    <cellStyle name="20 % - Accent6 6 2 7 4 2" xfId="37854" xr:uid="{00000000-0005-0000-0000-0000EA590000}"/>
    <cellStyle name="20 % - Accent6 6 2 7 5" xfId="20174" xr:uid="{00000000-0005-0000-0000-0000EB590000}"/>
    <cellStyle name="20 % - Accent6 6 2 7 5 2" xfId="48086" xr:uid="{00000000-0005-0000-0000-0000EC590000}"/>
    <cellStyle name="20 % - Accent6 6 2 7 6" xfId="31746" xr:uid="{00000000-0005-0000-0000-0000ED590000}"/>
    <cellStyle name="20 % - Accent6 6 2 8" xfId="7339" xr:uid="{00000000-0005-0000-0000-0000EE590000}"/>
    <cellStyle name="20 % - Accent6 6 2 8 2" xfId="15060" xr:uid="{00000000-0005-0000-0000-0000EF590000}"/>
    <cellStyle name="20 % - Accent6 6 2 8 2 2" xfId="25292" xr:uid="{00000000-0005-0000-0000-0000F0590000}"/>
    <cellStyle name="20 % - Accent6 6 2 8 2 2 2" xfId="53204" xr:uid="{00000000-0005-0000-0000-0000F1590000}"/>
    <cellStyle name="20 % - Accent6 6 2 8 2 3" xfId="42972" xr:uid="{00000000-0005-0000-0000-0000F2590000}"/>
    <cellStyle name="20 % - Accent6 6 2 8 3" xfId="9944" xr:uid="{00000000-0005-0000-0000-0000F3590000}"/>
    <cellStyle name="20 % - Accent6 6 2 8 3 2" xfId="37856" xr:uid="{00000000-0005-0000-0000-0000F4590000}"/>
    <cellStyle name="20 % - Accent6 6 2 8 4" xfId="20176" xr:uid="{00000000-0005-0000-0000-0000F5590000}"/>
    <cellStyle name="20 % - Accent6 6 2 8 4 2" xfId="48088" xr:uid="{00000000-0005-0000-0000-0000F6590000}"/>
    <cellStyle name="20 % - Accent6 6 2 8 5" xfId="35260" xr:uid="{00000000-0005-0000-0000-0000F7590000}"/>
    <cellStyle name="20 % - Accent6 6 2 9" xfId="9945" xr:uid="{00000000-0005-0000-0000-0000F8590000}"/>
    <cellStyle name="20 % - Accent6 6 2 9 2" xfId="15061" xr:uid="{00000000-0005-0000-0000-0000F9590000}"/>
    <cellStyle name="20 % - Accent6 6 2 9 2 2" xfId="25293" xr:uid="{00000000-0005-0000-0000-0000FA590000}"/>
    <cellStyle name="20 % - Accent6 6 2 9 2 2 2" xfId="53205" xr:uid="{00000000-0005-0000-0000-0000FB590000}"/>
    <cellStyle name="20 % - Accent6 6 2 9 2 3" xfId="42973" xr:uid="{00000000-0005-0000-0000-0000FC590000}"/>
    <cellStyle name="20 % - Accent6 6 2 9 3" xfId="20177" xr:uid="{00000000-0005-0000-0000-0000FD590000}"/>
    <cellStyle name="20 % - Accent6 6 2 9 3 2" xfId="48089" xr:uid="{00000000-0005-0000-0000-0000FE590000}"/>
    <cellStyle name="20 % - Accent6 6 2 9 4" xfId="37857" xr:uid="{00000000-0005-0000-0000-0000FF590000}"/>
    <cellStyle name="20 % - Accent6 6 3" xfId="465" xr:uid="{00000000-0005-0000-0000-0000005A0000}"/>
    <cellStyle name="20 % - Accent6 6 3 2" xfId="2607" xr:uid="{00000000-0005-0000-0000-0000015A0000}"/>
    <cellStyle name="20 % - Accent6 6 3 2 2" xfId="6163" xr:uid="{00000000-0005-0000-0000-0000025A0000}"/>
    <cellStyle name="20 % - Accent6 6 3 2 2 2" xfId="15063" xr:uid="{00000000-0005-0000-0000-0000035A0000}"/>
    <cellStyle name="20 % - Accent6 6 3 2 2 2 2" xfId="42975" xr:uid="{00000000-0005-0000-0000-0000045A0000}"/>
    <cellStyle name="20 % - Accent6 6 3 2 2 3" xfId="25295" xr:uid="{00000000-0005-0000-0000-0000055A0000}"/>
    <cellStyle name="20 % - Accent6 6 3 2 2 3 2" xfId="53207" xr:uid="{00000000-0005-0000-0000-0000065A0000}"/>
    <cellStyle name="20 % - Accent6 6 3 2 2 4" xfId="34084" xr:uid="{00000000-0005-0000-0000-0000075A0000}"/>
    <cellStyle name="20 % - Accent6 6 3 2 3" xfId="9947" xr:uid="{00000000-0005-0000-0000-0000085A0000}"/>
    <cellStyle name="20 % - Accent6 6 3 2 3 2" xfId="37859" xr:uid="{00000000-0005-0000-0000-0000095A0000}"/>
    <cellStyle name="20 % - Accent6 6 3 2 4" xfId="20179" xr:uid="{00000000-0005-0000-0000-00000A5A0000}"/>
    <cellStyle name="20 % - Accent6 6 3 2 4 2" xfId="48091" xr:uid="{00000000-0005-0000-0000-00000B5A0000}"/>
    <cellStyle name="20 % - Accent6 6 3 2 5" xfId="30528" xr:uid="{00000000-0005-0000-0000-00000C5A0000}"/>
    <cellStyle name="20 % - Accent6 6 3 3" xfId="3307" xr:uid="{00000000-0005-0000-0000-00000D5A0000}"/>
    <cellStyle name="20 % - Accent6 6 3 3 2" xfId="6863" xr:uid="{00000000-0005-0000-0000-00000E5A0000}"/>
    <cellStyle name="20 % - Accent6 6 3 3 2 2" xfId="34784" xr:uid="{00000000-0005-0000-0000-00000F5A0000}"/>
    <cellStyle name="20 % - Accent6 6 3 3 3" xfId="15062" xr:uid="{00000000-0005-0000-0000-0000105A0000}"/>
    <cellStyle name="20 % - Accent6 6 3 3 3 2" xfId="42974" xr:uid="{00000000-0005-0000-0000-0000115A0000}"/>
    <cellStyle name="20 % - Accent6 6 3 3 4" xfId="25294" xr:uid="{00000000-0005-0000-0000-0000125A0000}"/>
    <cellStyle name="20 % - Accent6 6 3 3 4 2" xfId="53206" xr:uid="{00000000-0005-0000-0000-0000135A0000}"/>
    <cellStyle name="20 % - Accent6 6 3 3 5" xfId="31228" xr:uid="{00000000-0005-0000-0000-0000145A0000}"/>
    <cellStyle name="20 % - Accent6 6 3 4" xfId="1291" xr:uid="{00000000-0005-0000-0000-0000155A0000}"/>
    <cellStyle name="20 % - Accent6 6 3 4 2" xfId="4847" xr:uid="{00000000-0005-0000-0000-0000165A0000}"/>
    <cellStyle name="20 % - Accent6 6 3 4 2 2" xfId="32768" xr:uid="{00000000-0005-0000-0000-0000175A0000}"/>
    <cellStyle name="20 % - Accent6 6 3 4 3" xfId="29212" xr:uid="{00000000-0005-0000-0000-0000185A0000}"/>
    <cellStyle name="20 % - Accent6 6 3 5" xfId="4021" xr:uid="{00000000-0005-0000-0000-0000195A0000}"/>
    <cellStyle name="20 % - Accent6 6 3 5 2" xfId="31942" xr:uid="{00000000-0005-0000-0000-00001A5A0000}"/>
    <cellStyle name="20 % - Accent6 6 3 6" xfId="9946" xr:uid="{00000000-0005-0000-0000-00001B5A0000}"/>
    <cellStyle name="20 % - Accent6 6 3 6 2" xfId="37858" xr:uid="{00000000-0005-0000-0000-00001C5A0000}"/>
    <cellStyle name="20 % - Accent6 6 3 7" xfId="20178" xr:uid="{00000000-0005-0000-0000-00001D5A0000}"/>
    <cellStyle name="20 % - Accent6 6 3 7 2" xfId="48090" xr:uid="{00000000-0005-0000-0000-00001E5A0000}"/>
    <cellStyle name="20 % - Accent6 6 3 8" xfId="28386" xr:uid="{00000000-0005-0000-0000-00001F5A0000}"/>
    <cellStyle name="20 % - Accent6 6 4" xfId="1431" xr:uid="{00000000-0005-0000-0000-0000205A0000}"/>
    <cellStyle name="20 % - Accent6 6 4 2" xfId="4987" xr:uid="{00000000-0005-0000-0000-0000215A0000}"/>
    <cellStyle name="20 % - Accent6 6 4 2 2" xfId="15065" xr:uid="{00000000-0005-0000-0000-0000225A0000}"/>
    <cellStyle name="20 % - Accent6 6 4 2 2 2" xfId="25297" xr:uid="{00000000-0005-0000-0000-0000235A0000}"/>
    <cellStyle name="20 % - Accent6 6 4 2 2 2 2" xfId="53209" xr:uid="{00000000-0005-0000-0000-0000245A0000}"/>
    <cellStyle name="20 % - Accent6 6 4 2 2 3" xfId="42977" xr:uid="{00000000-0005-0000-0000-0000255A0000}"/>
    <cellStyle name="20 % - Accent6 6 4 2 3" xfId="9949" xr:uid="{00000000-0005-0000-0000-0000265A0000}"/>
    <cellStyle name="20 % - Accent6 6 4 2 3 2" xfId="37861" xr:uid="{00000000-0005-0000-0000-0000275A0000}"/>
    <cellStyle name="20 % - Accent6 6 4 2 4" xfId="20181" xr:uid="{00000000-0005-0000-0000-0000285A0000}"/>
    <cellStyle name="20 % - Accent6 6 4 2 4 2" xfId="48093" xr:uid="{00000000-0005-0000-0000-0000295A0000}"/>
    <cellStyle name="20 % - Accent6 6 4 2 5" xfId="32908" xr:uid="{00000000-0005-0000-0000-00002A5A0000}"/>
    <cellStyle name="20 % - Accent6 6 4 3" xfId="15064" xr:uid="{00000000-0005-0000-0000-00002B5A0000}"/>
    <cellStyle name="20 % - Accent6 6 4 3 2" xfId="25296" xr:uid="{00000000-0005-0000-0000-00002C5A0000}"/>
    <cellStyle name="20 % - Accent6 6 4 3 2 2" xfId="53208" xr:uid="{00000000-0005-0000-0000-00002D5A0000}"/>
    <cellStyle name="20 % - Accent6 6 4 3 3" xfId="42976" xr:uid="{00000000-0005-0000-0000-00002E5A0000}"/>
    <cellStyle name="20 % - Accent6 6 4 4" xfId="9948" xr:uid="{00000000-0005-0000-0000-00002F5A0000}"/>
    <cellStyle name="20 % - Accent6 6 4 4 2" xfId="37860" xr:uid="{00000000-0005-0000-0000-0000305A0000}"/>
    <cellStyle name="20 % - Accent6 6 4 5" xfId="20180" xr:uid="{00000000-0005-0000-0000-0000315A0000}"/>
    <cellStyle name="20 % - Accent6 6 4 5 2" xfId="48092" xr:uid="{00000000-0005-0000-0000-0000325A0000}"/>
    <cellStyle name="20 % - Accent6 6 4 6" xfId="29352" xr:uid="{00000000-0005-0000-0000-0000335A0000}"/>
    <cellStyle name="20 % - Accent6 6 5" xfId="1837" xr:uid="{00000000-0005-0000-0000-0000345A0000}"/>
    <cellStyle name="20 % - Accent6 6 5 2" xfId="5393" xr:uid="{00000000-0005-0000-0000-0000355A0000}"/>
    <cellStyle name="20 % - Accent6 6 5 2 2" xfId="15067" xr:uid="{00000000-0005-0000-0000-0000365A0000}"/>
    <cellStyle name="20 % - Accent6 6 5 2 2 2" xfId="25299" xr:uid="{00000000-0005-0000-0000-0000375A0000}"/>
    <cellStyle name="20 % - Accent6 6 5 2 2 2 2" xfId="53211" xr:uid="{00000000-0005-0000-0000-0000385A0000}"/>
    <cellStyle name="20 % - Accent6 6 5 2 2 3" xfId="42979" xr:uid="{00000000-0005-0000-0000-0000395A0000}"/>
    <cellStyle name="20 % - Accent6 6 5 2 3" xfId="9951" xr:uid="{00000000-0005-0000-0000-00003A5A0000}"/>
    <cellStyle name="20 % - Accent6 6 5 2 3 2" xfId="37863" xr:uid="{00000000-0005-0000-0000-00003B5A0000}"/>
    <cellStyle name="20 % - Accent6 6 5 2 4" xfId="20183" xr:uid="{00000000-0005-0000-0000-00003C5A0000}"/>
    <cellStyle name="20 % - Accent6 6 5 2 4 2" xfId="48095" xr:uid="{00000000-0005-0000-0000-00003D5A0000}"/>
    <cellStyle name="20 % - Accent6 6 5 2 5" xfId="33314" xr:uid="{00000000-0005-0000-0000-00003E5A0000}"/>
    <cellStyle name="20 % - Accent6 6 5 3" xfId="15066" xr:uid="{00000000-0005-0000-0000-00003F5A0000}"/>
    <cellStyle name="20 % - Accent6 6 5 3 2" xfId="25298" xr:uid="{00000000-0005-0000-0000-0000405A0000}"/>
    <cellStyle name="20 % - Accent6 6 5 3 2 2" xfId="53210" xr:uid="{00000000-0005-0000-0000-0000415A0000}"/>
    <cellStyle name="20 % - Accent6 6 5 3 3" xfId="42978" xr:uid="{00000000-0005-0000-0000-0000425A0000}"/>
    <cellStyle name="20 % - Accent6 6 5 4" xfId="9950" xr:uid="{00000000-0005-0000-0000-0000435A0000}"/>
    <cellStyle name="20 % - Accent6 6 5 4 2" xfId="37862" xr:uid="{00000000-0005-0000-0000-0000445A0000}"/>
    <cellStyle name="20 % - Accent6 6 5 5" xfId="20182" xr:uid="{00000000-0005-0000-0000-0000455A0000}"/>
    <cellStyle name="20 % - Accent6 6 5 5 2" xfId="48094" xr:uid="{00000000-0005-0000-0000-0000465A0000}"/>
    <cellStyle name="20 % - Accent6 6 5 6" xfId="29758" xr:uid="{00000000-0005-0000-0000-0000475A0000}"/>
    <cellStyle name="20 % - Accent6 6 6" xfId="2243" xr:uid="{00000000-0005-0000-0000-0000485A0000}"/>
    <cellStyle name="20 % - Accent6 6 6 2" xfId="5799" xr:uid="{00000000-0005-0000-0000-0000495A0000}"/>
    <cellStyle name="20 % - Accent6 6 6 2 2" xfId="15069" xr:uid="{00000000-0005-0000-0000-00004A5A0000}"/>
    <cellStyle name="20 % - Accent6 6 6 2 2 2" xfId="25301" xr:uid="{00000000-0005-0000-0000-00004B5A0000}"/>
    <cellStyle name="20 % - Accent6 6 6 2 2 2 2" xfId="53213" xr:uid="{00000000-0005-0000-0000-00004C5A0000}"/>
    <cellStyle name="20 % - Accent6 6 6 2 2 3" xfId="42981" xr:uid="{00000000-0005-0000-0000-00004D5A0000}"/>
    <cellStyle name="20 % - Accent6 6 6 2 3" xfId="9953" xr:uid="{00000000-0005-0000-0000-00004E5A0000}"/>
    <cellStyle name="20 % - Accent6 6 6 2 3 2" xfId="37865" xr:uid="{00000000-0005-0000-0000-00004F5A0000}"/>
    <cellStyle name="20 % - Accent6 6 6 2 4" xfId="20185" xr:uid="{00000000-0005-0000-0000-0000505A0000}"/>
    <cellStyle name="20 % - Accent6 6 6 2 4 2" xfId="48097" xr:uid="{00000000-0005-0000-0000-0000515A0000}"/>
    <cellStyle name="20 % - Accent6 6 6 2 5" xfId="33720" xr:uid="{00000000-0005-0000-0000-0000525A0000}"/>
    <cellStyle name="20 % - Accent6 6 6 3" xfId="15068" xr:uid="{00000000-0005-0000-0000-0000535A0000}"/>
    <cellStyle name="20 % - Accent6 6 6 3 2" xfId="25300" xr:uid="{00000000-0005-0000-0000-0000545A0000}"/>
    <cellStyle name="20 % - Accent6 6 6 3 2 2" xfId="53212" xr:uid="{00000000-0005-0000-0000-0000555A0000}"/>
    <cellStyle name="20 % - Accent6 6 6 3 3" xfId="42980" xr:uid="{00000000-0005-0000-0000-0000565A0000}"/>
    <cellStyle name="20 % - Accent6 6 6 4" xfId="9952" xr:uid="{00000000-0005-0000-0000-0000575A0000}"/>
    <cellStyle name="20 % - Accent6 6 6 4 2" xfId="37864" xr:uid="{00000000-0005-0000-0000-0000585A0000}"/>
    <cellStyle name="20 % - Accent6 6 6 5" xfId="20184" xr:uid="{00000000-0005-0000-0000-0000595A0000}"/>
    <cellStyle name="20 % - Accent6 6 6 5 2" xfId="48096" xr:uid="{00000000-0005-0000-0000-00005A5A0000}"/>
    <cellStyle name="20 % - Accent6 6 6 6" xfId="30164" xr:uid="{00000000-0005-0000-0000-00005B5A0000}"/>
    <cellStyle name="20 % - Accent6 6 7" xfId="2943" xr:uid="{00000000-0005-0000-0000-00005C5A0000}"/>
    <cellStyle name="20 % - Accent6 6 7 2" xfId="6499" xr:uid="{00000000-0005-0000-0000-00005D5A0000}"/>
    <cellStyle name="20 % - Accent6 6 7 2 2" xfId="15071" xr:uid="{00000000-0005-0000-0000-00005E5A0000}"/>
    <cellStyle name="20 % - Accent6 6 7 2 2 2" xfId="25303" xr:uid="{00000000-0005-0000-0000-00005F5A0000}"/>
    <cellStyle name="20 % - Accent6 6 7 2 2 2 2" xfId="53215" xr:uid="{00000000-0005-0000-0000-0000605A0000}"/>
    <cellStyle name="20 % - Accent6 6 7 2 2 3" xfId="42983" xr:uid="{00000000-0005-0000-0000-0000615A0000}"/>
    <cellStyle name="20 % - Accent6 6 7 2 3" xfId="9955" xr:uid="{00000000-0005-0000-0000-0000625A0000}"/>
    <cellStyle name="20 % - Accent6 6 7 2 3 2" xfId="37867" xr:uid="{00000000-0005-0000-0000-0000635A0000}"/>
    <cellStyle name="20 % - Accent6 6 7 2 4" xfId="20187" xr:uid="{00000000-0005-0000-0000-0000645A0000}"/>
    <cellStyle name="20 % - Accent6 6 7 2 4 2" xfId="48099" xr:uid="{00000000-0005-0000-0000-0000655A0000}"/>
    <cellStyle name="20 % - Accent6 6 7 2 5" xfId="34420" xr:uid="{00000000-0005-0000-0000-0000665A0000}"/>
    <cellStyle name="20 % - Accent6 6 7 3" xfId="15070" xr:uid="{00000000-0005-0000-0000-0000675A0000}"/>
    <cellStyle name="20 % - Accent6 6 7 3 2" xfId="25302" xr:uid="{00000000-0005-0000-0000-0000685A0000}"/>
    <cellStyle name="20 % - Accent6 6 7 3 2 2" xfId="53214" xr:uid="{00000000-0005-0000-0000-0000695A0000}"/>
    <cellStyle name="20 % - Accent6 6 7 3 3" xfId="42982" xr:uid="{00000000-0005-0000-0000-00006A5A0000}"/>
    <cellStyle name="20 % - Accent6 6 7 4" xfId="9954" xr:uid="{00000000-0005-0000-0000-00006B5A0000}"/>
    <cellStyle name="20 % - Accent6 6 7 4 2" xfId="37866" xr:uid="{00000000-0005-0000-0000-00006C5A0000}"/>
    <cellStyle name="20 % - Accent6 6 7 5" xfId="20186" xr:uid="{00000000-0005-0000-0000-00006D5A0000}"/>
    <cellStyle name="20 % - Accent6 6 7 5 2" xfId="48098" xr:uid="{00000000-0005-0000-0000-00006E5A0000}"/>
    <cellStyle name="20 % - Accent6 6 7 6" xfId="30864" xr:uid="{00000000-0005-0000-0000-00006F5A0000}"/>
    <cellStyle name="20 % - Accent6 6 8" xfId="885" xr:uid="{00000000-0005-0000-0000-0000705A0000}"/>
    <cellStyle name="20 % - Accent6 6 8 2" xfId="4441" xr:uid="{00000000-0005-0000-0000-0000715A0000}"/>
    <cellStyle name="20 % - Accent6 6 8 2 2" xfId="15073" xr:uid="{00000000-0005-0000-0000-0000725A0000}"/>
    <cellStyle name="20 % - Accent6 6 8 2 2 2" xfId="25305" xr:uid="{00000000-0005-0000-0000-0000735A0000}"/>
    <cellStyle name="20 % - Accent6 6 8 2 2 2 2" xfId="53217" xr:uid="{00000000-0005-0000-0000-0000745A0000}"/>
    <cellStyle name="20 % - Accent6 6 8 2 2 3" xfId="42985" xr:uid="{00000000-0005-0000-0000-0000755A0000}"/>
    <cellStyle name="20 % - Accent6 6 8 2 3" xfId="9957" xr:uid="{00000000-0005-0000-0000-0000765A0000}"/>
    <cellStyle name="20 % - Accent6 6 8 2 3 2" xfId="37869" xr:uid="{00000000-0005-0000-0000-0000775A0000}"/>
    <cellStyle name="20 % - Accent6 6 8 2 4" xfId="20189" xr:uid="{00000000-0005-0000-0000-0000785A0000}"/>
    <cellStyle name="20 % - Accent6 6 8 2 4 2" xfId="48101" xr:uid="{00000000-0005-0000-0000-0000795A0000}"/>
    <cellStyle name="20 % - Accent6 6 8 2 5" xfId="32362" xr:uid="{00000000-0005-0000-0000-00007A5A0000}"/>
    <cellStyle name="20 % - Accent6 6 8 3" xfId="15072" xr:uid="{00000000-0005-0000-0000-00007B5A0000}"/>
    <cellStyle name="20 % - Accent6 6 8 3 2" xfId="25304" xr:uid="{00000000-0005-0000-0000-00007C5A0000}"/>
    <cellStyle name="20 % - Accent6 6 8 3 2 2" xfId="53216" xr:uid="{00000000-0005-0000-0000-00007D5A0000}"/>
    <cellStyle name="20 % - Accent6 6 8 3 3" xfId="42984" xr:uid="{00000000-0005-0000-0000-00007E5A0000}"/>
    <cellStyle name="20 % - Accent6 6 8 4" xfId="9956" xr:uid="{00000000-0005-0000-0000-00007F5A0000}"/>
    <cellStyle name="20 % - Accent6 6 8 4 2" xfId="37868" xr:uid="{00000000-0005-0000-0000-0000805A0000}"/>
    <cellStyle name="20 % - Accent6 6 8 5" xfId="20188" xr:uid="{00000000-0005-0000-0000-0000815A0000}"/>
    <cellStyle name="20 % - Accent6 6 8 5 2" xfId="48100" xr:uid="{00000000-0005-0000-0000-0000825A0000}"/>
    <cellStyle name="20 % - Accent6 6 8 6" xfId="28806" xr:uid="{00000000-0005-0000-0000-0000835A0000}"/>
    <cellStyle name="20 % - Accent6 6 9" xfId="3657" xr:uid="{00000000-0005-0000-0000-0000845A0000}"/>
    <cellStyle name="20 % - Accent6 6 9 2" xfId="9959" xr:uid="{00000000-0005-0000-0000-0000855A0000}"/>
    <cellStyle name="20 % - Accent6 6 9 2 2" xfId="15075" xr:uid="{00000000-0005-0000-0000-0000865A0000}"/>
    <cellStyle name="20 % - Accent6 6 9 2 2 2" xfId="25307" xr:uid="{00000000-0005-0000-0000-0000875A0000}"/>
    <cellStyle name="20 % - Accent6 6 9 2 2 2 2" xfId="53219" xr:uid="{00000000-0005-0000-0000-0000885A0000}"/>
    <cellStyle name="20 % - Accent6 6 9 2 2 3" xfId="42987" xr:uid="{00000000-0005-0000-0000-0000895A0000}"/>
    <cellStyle name="20 % - Accent6 6 9 2 3" xfId="20191" xr:uid="{00000000-0005-0000-0000-00008A5A0000}"/>
    <cellStyle name="20 % - Accent6 6 9 2 3 2" xfId="48103" xr:uid="{00000000-0005-0000-0000-00008B5A0000}"/>
    <cellStyle name="20 % - Accent6 6 9 2 4" xfId="37871" xr:uid="{00000000-0005-0000-0000-00008C5A0000}"/>
    <cellStyle name="20 % - Accent6 6 9 3" xfId="15074" xr:uid="{00000000-0005-0000-0000-00008D5A0000}"/>
    <cellStyle name="20 % - Accent6 6 9 3 2" xfId="25306" xr:uid="{00000000-0005-0000-0000-00008E5A0000}"/>
    <cellStyle name="20 % - Accent6 6 9 3 2 2" xfId="53218" xr:uid="{00000000-0005-0000-0000-00008F5A0000}"/>
    <cellStyle name="20 % - Accent6 6 9 3 3" xfId="42986" xr:uid="{00000000-0005-0000-0000-0000905A0000}"/>
    <cellStyle name="20 % - Accent6 6 9 4" xfId="9958" xr:uid="{00000000-0005-0000-0000-0000915A0000}"/>
    <cellStyle name="20 % - Accent6 6 9 4 2" xfId="37870" xr:uid="{00000000-0005-0000-0000-0000925A0000}"/>
    <cellStyle name="20 % - Accent6 6 9 5" xfId="20190" xr:uid="{00000000-0005-0000-0000-0000935A0000}"/>
    <cellStyle name="20 % - Accent6 6 9 5 2" xfId="48102" xr:uid="{00000000-0005-0000-0000-0000945A0000}"/>
    <cellStyle name="20 % - Accent6 6 9 6" xfId="31578" xr:uid="{00000000-0005-0000-0000-0000955A0000}"/>
    <cellStyle name="20 % - Accent6 7" xfId="173" xr:uid="{00000000-0005-0000-0000-0000965A0000}"/>
    <cellStyle name="20 % - Accent6 7 10" xfId="7243" xr:uid="{00000000-0005-0000-0000-0000975A0000}"/>
    <cellStyle name="20 % - Accent6 7 10 2" xfId="15076" xr:uid="{00000000-0005-0000-0000-0000985A0000}"/>
    <cellStyle name="20 % - Accent6 7 10 2 2" xfId="25308" xr:uid="{00000000-0005-0000-0000-0000995A0000}"/>
    <cellStyle name="20 % - Accent6 7 10 2 2 2" xfId="53220" xr:uid="{00000000-0005-0000-0000-00009A5A0000}"/>
    <cellStyle name="20 % - Accent6 7 10 2 3" xfId="42988" xr:uid="{00000000-0005-0000-0000-00009B5A0000}"/>
    <cellStyle name="20 % - Accent6 7 10 3" xfId="9960" xr:uid="{00000000-0005-0000-0000-00009C5A0000}"/>
    <cellStyle name="20 % - Accent6 7 10 3 2" xfId="37872" xr:uid="{00000000-0005-0000-0000-00009D5A0000}"/>
    <cellStyle name="20 % - Accent6 7 10 4" xfId="20192" xr:uid="{00000000-0005-0000-0000-00009E5A0000}"/>
    <cellStyle name="20 % - Accent6 7 10 4 2" xfId="48104" xr:uid="{00000000-0005-0000-0000-00009F5A0000}"/>
    <cellStyle name="20 % - Accent6 7 10 5" xfId="35164" xr:uid="{00000000-0005-0000-0000-0000A05A0000}"/>
    <cellStyle name="20 % - Accent6 7 11" xfId="9961" xr:uid="{00000000-0005-0000-0000-0000A15A0000}"/>
    <cellStyle name="20 % - Accent6 7 11 2" xfId="15077" xr:uid="{00000000-0005-0000-0000-0000A25A0000}"/>
    <cellStyle name="20 % - Accent6 7 11 2 2" xfId="25309" xr:uid="{00000000-0005-0000-0000-0000A35A0000}"/>
    <cellStyle name="20 % - Accent6 7 11 2 2 2" xfId="53221" xr:uid="{00000000-0005-0000-0000-0000A45A0000}"/>
    <cellStyle name="20 % - Accent6 7 11 2 3" xfId="42989" xr:uid="{00000000-0005-0000-0000-0000A55A0000}"/>
    <cellStyle name="20 % - Accent6 7 11 3" xfId="20193" xr:uid="{00000000-0005-0000-0000-0000A65A0000}"/>
    <cellStyle name="20 % - Accent6 7 11 3 2" xfId="48105" xr:uid="{00000000-0005-0000-0000-0000A75A0000}"/>
    <cellStyle name="20 % - Accent6 7 11 4" xfId="37873" xr:uid="{00000000-0005-0000-0000-0000A85A0000}"/>
    <cellStyle name="20 % - Accent6 7 12" xfId="9962" xr:uid="{00000000-0005-0000-0000-0000A95A0000}"/>
    <cellStyle name="20 % - Accent6 7 12 2" xfId="15078" xr:uid="{00000000-0005-0000-0000-0000AA5A0000}"/>
    <cellStyle name="20 % - Accent6 7 12 2 2" xfId="25310" xr:uid="{00000000-0005-0000-0000-0000AB5A0000}"/>
    <cellStyle name="20 % - Accent6 7 12 2 2 2" xfId="53222" xr:uid="{00000000-0005-0000-0000-0000AC5A0000}"/>
    <cellStyle name="20 % - Accent6 7 12 2 3" xfId="42990" xr:uid="{00000000-0005-0000-0000-0000AD5A0000}"/>
    <cellStyle name="20 % - Accent6 7 12 3" xfId="20194" xr:uid="{00000000-0005-0000-0000-0000AE5A0000}"/>
    <cellStyle name="20 % - Accent6 7 12 3 2" xfId="48106" xr:uid="{00000000-0005-0000-0000-0000AF5A0000}"/>
    <cellStyle name="20 % - Accent6 7 12 4" xfId="37874" xr:uid="{00000000-0005-0000-0000-0000B05A0000}"/>
    <cellStyle name="20 % - Accent6 7 13" xfId="7839" xr:uid="{00000000-0005-0000-0000-0000B15A0000}"/>
    <cellStyle name="20 % - Accent6 7 13 2" xfId="12956" xr:uid="{00000000-0005-0000-0000-0000B25A0000}"/>
    <cellStyle name="20 % - Accent6 7 13 2 2" xfId="23188" xr:uid="{00000000-0005-0000-0000-0000B35A0000}"/>
    <cellStyle name="20 % - Accent6 7 13 2 2 2" xfId="51100" xr:uid="{00000000-0005-0000-0000-0000B45A0000}"/>
    <cellStyle name="20 % - Accent6 7 13 2 3" xfId="40868" xr:uid="{00000000-0005-0000-0000-0000B55A0000}"/>
    <cellStyle name="20 % - Accent6 7 13 3" xfId="18072" xr:uid="{00000000-0005-0000-0000-0000B65A0000}"/>
    <cellStyle name="20 % - Accent6 7 13 3 2" xfId="45984" xr:uid="{00000000-0005-0000-0000-0000B75A0000}"/>
    <cellStyle name="20 % - Accent6 7 13 4" xfId="35752" xr:uid="{00000000-0005-0000-0000-0000B85A0000}"/>
    <cellStyle name="20 % - Accent6 7 14" xfId="12690" xr:uid="{00000000-0005-0000-0000-0000B95A0000}"/>
    <cellStyle name="20 % - Accent6 7 14 2" xfId="22922" xr:uid="{00000000-0005-0000-0000-0000BA5A0000}"/>
    <cellStyle name="20 % - Accent6 7 14 2 2" xfId="50834" xr:uid="{00000000-0005-0000-0000-0000BB5A0000}"/>
    <cellStyle name="20 % - Accent6 7 14 3" xfId="40602" xr:uid="{00000000-0005-0000-0000-0000BC5A0000}"/>
    <cellStyle name="20 % - Accent6 7 15" xfId="7569" xr:uid="{00000000-0005-0000-0000-0000BD5A0000}"/>
    <cellStyle name="20 % - Accent6 7 15 2" xfId="35486" xr:uid="{00000000-0005-0000-0000-0000BE5A0000}"/>
    <cellStyle name="20 % - Accent6 7 16" xfId="17806" xr:uid="{00000000-0005-0000-0000-0000BF5A0000}"/>
    <cellStyle name="20 % - Accent6 7 16 2" xfId="45718" xr:uid="{00000000-0005-0000-0000-0000C05A0000}"/>
    <cellStyle name="20 % - Accent6 7 17" xfId="28094" xr:uid="{00000000-0005-0000-0000-0000C15A0000}"/>
    <cellStyle name="20 % - Accent6 7 2" xfId="341" xr:uid="{00000000-0005-0000-0000-0000C25A0000}"/>
    <cellStyle name="20 % - Accent6 7 2 10" xfId="7984" xr:uid="{00000000-0005-0000-0000-0000C35A0000}"/>
    <cellStyle name="20 % - Accent6 7 2 10 2" xfId="13100" xr:uid="{00000000-0005-0000-0000-0000C45A0000}"/>
    <cellStyle name="20 % - Accent6 7 2 10 2 2" xfId="23332" xr:uid="{00000000-0005-0000-0000-0000C55A0000}"/>
    <cellStyle name="20 % - Accent6 7 2 10 2 2 2" xfId="51244" xr:uid="{00000000-0005-0000-0000-0000C65A0000}"/>
    <cellStyle name="20 % - Accent6 7 2 10 2 3" xfId="41012" xr:uid="{00000000-0005-0000-0000-0000C75A0000}"/>
    <cellStyle name="20 % - Accent6 7 2 10 3" xfId="18216" xr:uid="{00000000-0005-0000-0000-0000C85A0000}"/>
    <cellStyle name="20 % - Accent6 7 2 10 3 2" xfId="46128" xr:uid="{00000000-0005-0000-0000-0000C95A0000}"/>
    <cellStyle name="20 % - Accent6 7 2 10 4" xfId="35896" xr:uid="{00000000-0005-0000-0000-0000CA5A0000}"/>
    <cellStyle name="20 % - Accent6 7 2 11" xfId="12858" xr:uid="{00000000-0005-0000-0000-0000CB5A0000}"/>
    <cellStyle name="20 % - Accent6 7 2 11 2" xfId="23090" xr:uid="{00000000-0005-0000-0000-0000CC5A0000}"/>
    <cellStyle name="20 % - Accent6 7 2 11 2 2" xfId="51002" xr:uid="{00000000-0005-0000-0000-0000CD5A0000}"/>
    <cellStyle name="20 % - Accent6 7 2 11 3" xfId="40770" xr:uid="{00000000-0005-0000-0000-0000CE5A0000}"/>
    <cellStyle name="20 % - Accent6 7 2 12" xfId="7737" xr:uid="{00000000-0005-0000-0000-0000CF5A0000}"/>
    <cellStyle name="20 % - Accent6 7 2 12 2" xfId="35654" xr:uid="{00000000-0005-0000-0000-0000D05A0000}"/>
    <cellStyle name="20 % - Accent6 7 2 13" xfId="17974" xr:uid="{00000000-0005-0000-0000-0000D15A0000}"/>
    <cellStyle name="20 % - Accent6 7 2 13 2" xfId="45886" xr:uid="{00000000-0005-0000-0000-0000D25A0000}"/>
    <cellStyle name="20 % - Accent6 7 2 14" xfId="28262" xr:uid="{00000000-0005-0000-0000-0000D35A0000}"/>
    <cellStyle name="20 % - Accent6 7 2 2" xfId="705" xr:uid="{00000000-0005-0000-0000-0000D45A0000}"/>
    <cellStyle name="20 % - Accent6 7 2 2 2" xfId="2847" xr:uid="{00000000-0005-0000-0000-0000D55A0000}"/>
    <cellStyle name="20 % - Accent6 7 2 2 2 2" xfId="6403" xr:uid="{00000000-0005-0000-0000-0000D65A0000}"/>
    <cellStyle name="20 % - Accent6 7 2 2 2 2 2" xfId="15080" xr:uid="{00000000-0005-0000-0000-0000D75A0000}"/>
    <cellStyle name="20 % - Accent6 7 2 2 2 2 2 2" xfId="42992" xr:uid="{00000000-0005-0000-0000-0000D85A0000}"/>
    <cellStyle name="20 % - Accent6 7 2 2 2 2 3" xfId="25312" xr:uid="{00000000-0005-0000-0000-0000D95A0000}"/>
    <cellStyle name="20 % - Accent6 7 2 2 2 2 3 2" xfId="53224" xr:uid="{00000000-0005-0000-0000-0000DA5A0000}"/>
    <cellStyle name="20 % - Accent6 7 2 2 2 2 4" xfId="34324" xr:uid="{00000000-0005-0000-0000-0000DB5A0000}"/>
    <cellStyle name="20 % - Accent6 7 2 2 2 3" xfId="9964" xr:uid="{00000000-0005-0000-0000-0000DC5A0000}"/>
    <cellStyle name="20 % - Accent6 7 2 2 2 3 2" xfId="37876" xr:uid="{00000000-0005-0000-0000-0000DD5A0000}"/>
    <cellStyle name="20 % - Accent6 7 2 2 2 4" xfId="20196" xr:uid="{00000000-0005-0000-0000-0000DE5A0000}"/>
    <cellStyle name="20 % - Accent6 7 2 2 2 4 2" xfId="48108" xr:uid="{00000000-0005-0000-0000-0000DF5A0000}"/>
    <cellStyle name="20 % - Accent6 7 2 2 2 5" xfId="30768" xr:uid="{00000000-0005-0000-0000-0000E05A0000}"/>
    <cellStyle name="20 % - Accent6 7 2 2 3" xfId="3547" xr:uid="{00000000-0005-0000-0000-0000E15A0000}"/>
    <cellStyle name="20 % - Accent6 7 2 2 3 2" xfId="7103" xr:uid="{00000000-0005-0000-0000-0000E25A0000}"/>
    <cellStyle name="20 % - Accent6 7 2 2 3 2 2" xfId="35024" xr:uid="{00000000-0005-0000-0000-0000E35A0000}"/>
    <cellStyle name="20 % - Accent6 7 2 2 3 3" xfId="15079" xr:uid="{00000000-0005-0000-0000-0000E45A0000}"/>
    <cellStyle name="20 % - Accent6 7 2 2 3 3 2" xfId="42991" xr:uid="{00000000-0005-0000-0000-0000E55A0000}"/>
    <cellStyle name="20 % - Accent6 7 2 2 3 4" xfId="25311" xr:uid="{00000000-0005-0000-0000-0000E65A0000}"/>
    <cellStyle name="20 % - Accent6 7 2 2 3 4 2" xfId="53223" xr:uid="{00000000-0005-0000-0000-0000E75A0000}"/>
    <cellStyle name="20 % - Accent6 7 2 2 3 5" xfId="31468" xr:uid="{00000000-0005-0000-0000-0000E85A0000}"/>
    <cellStyle name="20 % - Accent6 7 2 2 4" xfId="1671" xr:uid="{00000000-0005-0000-0000-0000E95A0000}"/>
    <cellStyle name="20 % - Accent6 7 2 2 4 2" xfId="5227" xr:uid="{00000000-0005-0000-0000-0000EA5A0000}"/>
    <cellStyle name="20 % - Accent6 7 2 2 4 2 2" xfId="33148" xr:uid="{00000000-0005-0000-0000-0000EB5A0000}"/>
    <cellStyle name="20 % - Accent6 7 2 2 4 3" xfId="29592" xr:uid="{00000000-0005-0000-0000-0000EC5A0000}"/>
    <cellStyle name="20 % - Accent6 7 2 2 5" xfId="4261" xr:uid="{00000000-0005-0000-0000-0000ED5A0000}"/>
    <cellStyle name="20 % - Accent6 7 2 2 5 2" xfId="32182" xr:uid="{00000000-0005-0000-0000-0000EE5A0000}"/>
    <cellStyle name="20 % - Accent6 7 2 2 6" xfId="9963" xr:uid="{00000000-0005-0000-0000-0000EF5A0000}"/>
    <cellStyle name="20 % - Accent6 7 2 2 6 2" xfId="37875" xr:uid="{00000000-0005-0000-0000-0000F05A0000}"/>
    <cellStyle name="20 % - Accent6 7 2 2 7" xfId="20195" xr:uid="{00000000-0005-0000-0000-0000F15A0000}"/>
    <cellStyle name="20 % - Accent6 7 2 2 7 2" xfId="48107" xr:uid="{00000000-0005-0000-0000-0000F25A0000}"/>
    <cellStyle name="20 % - Accent6 7 2 2 8" xfId="28626" xr:uid="{00000000-0005-0000-0000-0000F35A0000}"/>
    <cellStyle name="20 % - Accent6 7 2 3" xfId="2077" xr:uid="{00000000-0005-0000-0000-0000F45A0000}"/>
    <cellStyle name="20 % - Accent6 7 2 3 2" xfId="5633" xr:uid="{00000000-0005-0000-0000-0000F55A0000}"/>
    <cellStyle name="20 % - Accent6 7 2 3 2 2" xfId="15082" xr:uid="{00000000-0005-0000-0000-0000F65A0000}"/>
    <cellStyle name="20 % - Accent6 7 2 3 2 2 2" xfId="25314" xr:uid="{00000000-0005-0000-0000-0000F75A0000}"/>
    <cellStyle name="20 % - Accent6 7 2 3 2 2 2 2" xfId="53226" xr:uid="{00000000-0005-0000-0000-0000F85A0000}"/>
    <cellStyle name="20 % - Accent6 7 2 3 2 2 3" xfId="42994" xr:uid="{00000000-0005-0000-0000-0000F95A0000}"/>
    <cellStyle name="20 % - Accent6 7 2 3 2 3" xfId="9966" xr:uid="{00000000-0005-0000-0000-0000FA5A0000}"/>
    <cellStyle name="20 % - Accent6 7 2 3 2 3 2" xfId="37878" xr:uid="{00000000-0005-0000-0000-0000FB5A0000}"/>
    <cellStyle name="20 % - Accent6 7 2 3 2 4" xfId="20198" xr:uid="{00000000-0005-0000-0000-0000FC5A0000}"/>
    <cellStyle name="20 % - Accent6 7 2 3 2 4 2" xfId="48110" xr:uid="{00000000-0005-0000-0000-0000FD5A0000}"/>
    <cellStyle name="20 % - Accent6 7 2 3 2 5" xfId="33554" xr:uid="{00000000-0005-0000-0000-0000FE5A0000}"/>
    <cellStyle name="20 % - Accent6 7 2 3 3" xfId="15081" xr:uid="{00000000-0005-0000-0000-0000FF5A0000}"/>
    <cellStyle name="20 % - Accent6 7 2 3 3 2" xfId="25313" xr:uid="{00000000-0005-0000-0000-0000005B0000}"/>
    <cellStyle name="20 % - Accent6 7 2 3 3 2 2" xfId="53225" xr:uid="{00000000-0005-0000-0000-0000015B0000}"/>
    <cellStyle name="20 % - Accent6 7 2 3 3 3" xfId="42993" xr:uid="{00000000-0005-0000-0000-0000025B0000}"/>
    <cellStyle name="20 % - Accent6 7 2 3 4" xfId="9965" xr:uid="{00000000-0005-0000-0000-0000035B0000}"/>
    <cellStyle name="20 % - Accent6 7 2 3 4 2" xfId="37877" xr:uid="{00000000-0005-0000-0000-0000045B0000}"/>
    <cellStyle name="20 % - Accent6 7 2 3 5" xfId="20197" xr:uid="{00000000-0005-0000-0000-0000055B0000}"/>
    <cellStyle name="20 % - Accent6 7 2 3 5 2" xfId="48109" xr:uid="{00000000-0005-0000-0000-0000065B0000}"/>
    <cellStyle name="20 % - Accent6 7 2 3 6" xfId="29998" xr:uid="{00000000-0005-0000-0000-0000075B0000}"/>
    <cellStyle name="20 % - Accent6 7 2 4" xfId="2483" xr:uid="{00000000-0005-0000-0000-0000085B0000}"/>
    <cellStyle name="20 % - Accent6 7 2 4 2" xfId="6039" xr:uid="{00000000-0005-0000-0000-0000095B0000}"/>
    <cellStyle name="20 % - Accent6 7 2 4 2 2" xfId="15084" xr:uid="{00000000-0005-0000-0000-00000A5B0000}"/>
    <cellStyle name="20 % - Accent6 7 2 4 2 2 2" xfId="25316" xr:uid="{00000000-0005-0000-0000-00000B5B0000}"/>
    <cellStyle name="20 % - Accent6 7 2 4 2 2 2 2" xfId="53228" xr:uid="{00000000-0005-0000-0000-00000C5B0000}"/>
    <cellStyle name="20 % - Accent6 7 2 4 2 2 3" xfId="42996" xr:uid="{00000000-0005-0000-0000-00000D5B0000}"/>
    <cellStyle name="20 % - Accent6 7 2 4 2 3" xfId="9968" xr:uid="{00000000-0005-0000-0000-00000E5B0000}"/>
    <cellStyle name="20 % - Accent6 7 2 4 2 3 2" xfId="37880" xr:uid="{00000000-0005-0000-0000-00000F5B0000}"/>
    <cellStyle name="20 % - Accent6 7 2 4 2 4" xfId="20200" xr:uid="{00000000-0005-0000-0000-0000105B0000}"/>
    <cellStyle name="20 % - Accent6 7 2 4 2 4 2" xfId="48112" xr:uid="{00000000-0005-0000-0000-0000115B0000}"/>
    <cellStyle name="20 % - Accent6 7 2 4 2 5" xfId="33960" xr:uid="{00000000-0005-0000-0000-0000125B0000}"/>
    <cellStyle name="20 % - Accent6 7 2 4 3" xfId="15083" xr:uid="{00000000-0005-0000-0000-0000135B0000}"/>
    <cellStyle name="20 % - Accent6 7 2 4 3 2" xfId="25315" xr:uid="{00000000-0005-0000-0000-0000145B0000}"/>
    <cellStyle name="20 % - Accent6 7 2 4 3 2 2" xfId="53227" xr:uid="{00000000-0005-0000-0000-0000155B0000}"/>
    <cellStyle name="20 % - Accent6 7 2 4 3 3" xfId="42995" xr:uid="{00000000-0005-0000-0000-0000165B0000}"/>
    <cellStyle name="20 % - Accent6 7 2 4 4" xfId="9967" xr:uid="{00000000-0005-0000-0000-0000175B0000}"/>
    <cellStyle name="20 % - Accent6 7 2 4 4 2" xfId="37879" xr:uid="{00000000-0005-0000-0000-0000185B0000}"/>
    <cellStyle name="20 % - Accent6 7 2 4 5" xfId="20199" xr:uid="{00000000-0005-0000-0000-0000195B0000}"/>
    <cellStyle name="20 % - Accent6 7 2 4 5 2" xfId="48111" xr:uid="{00000000-0005-0000-0000-00001A5B0000}"/>
    <cellStyle name="20 % - Accent6 7 2 4 6" xfId="30404" xr:uid="{00000000-0005-0000-0000-00001B5B0000}"/>
    <cellStyle name="20 % - Accent6 7 2 5" xfId="3183" xr:uid="{00000000-0005-0000-0000-00001C5B0000}"/>
    <cellStyle name="20 % - Accent6 7 2 5 2" xfId="6739" xr:uid="{00000000-0005-0000-0000-00001D5B0000}"/>
    <cellStyle name="20 % - Accent6 7 2 5 2 2" xfId="15086" xr:uid="{00000000-0005-0000-0000-00001E5B0000}"/>
    <cellStyle name="20 % - Accent6 7 2 5 2 2 2" xfId="25318" xr:uid="{00000000-0005-0000-0000-00001F5B0000}"/>
    <cellStyle name="20 % - Accent6 7 2 5 2 2 2 2" xfId="53230" xr:uid="{00000000-0005-0000-0000-0000205B0000}"/>
    <cellStyle name="20 % - Accent6 7 2 5 2 2 3" xfId="42998" xr:uid="{00000000-0005-0000-0000-0000215B0000}"/>
    <cellStyle name="20 % - Accent6 7 2 5 2 3" xfId="9970" xr:uid="{00000000-0005-0000-0000-0000225B0000}"/>
    <cellStyle name="20 % - Accent6 7 2 5 2 3 2" xfId="37882" xr:uid="{00000000-0005-0000-0000-0000235B0000}"/>
    <cellStyle name="20 % - Accent6 7 2 5 2 4" xfId="20202" xr:uid="{00000000-0005-0000-0000-0000245B0000}"/>
    <cellStyle name="20 % - Accent6 7 2 5 2 4 2" xfId="48114" xr:uid="{00000000-0005-0000-0000-0000255B0000}"/>
    <cellStyle name="20 % - Accent6 7 2 5 2 5" xfId="34660" xr:uid="{00000000-0005-0000-0000-0000265B0000}"/>
    <cellStyle name="20 % - Accent6 7 2 5 3" xfId="15085" xr:uid="{00000000-0005-0000-0000-0000275B0000}"/>
    <cellStyle name="20 % - Accent6 7 2 5 3 2" xfId="25317" xr:uid="{00000000-0005-0000-0000-0000285B0000}"/>
    <cellStyle name="20 % - Accent6 7 2 5 3 2 2" xfId="53229" xr:uid="{00000000-0005-0000-0000-0000295B0000}"/>
    <cellStyle name="20 % - Accent6 7 2 5 3 3" xfId="42997" xr:uid="{00000000-0005-0000-0000-00002A5B0000}"/>
    <cellStyle name="20 % - Accent6 7 2 5 4" xfId="9969" xr:uid="{00000000-0005-0000-0000-00002B5B0000}"/>
    <cellStyle name="20 % - Accent6 7 2 5 4 2" xfId="37881" xr:uid="{00000000-0005-0000-0000-00002C5B0000}"/>
    <cellStyle name="20 % - Accent6 7 2 5 5" xfId="20201" xr:uid="{00000000-0005-0000-0000-00002D5B0000}"/>
    <cellStyle name="20 % - Accent6 7 2 5 5 2" xfId="48113" xr:uid="{00000000-0005-0000-0000-00002E5B0000}"/>
    <cellStyle name="20 % - Accent6 7 2 5 6" xfId="31104" xr:uid="{00000000-0005-0000-0000-00002F5B0000}"/>
    <cellStyle name="20 % - Accent6 7 2 6" xfId="1125" xr:uid="{00000000-0005-0000-0000-0000305B0000}"/>
    <cellStyle name="20 % - Accent6 7 2 6 2" xfId="4681" xr:uid="{00000000-0005-0000-0000-0000315B0000}"/>
    <cellStyle name="20 % - Accent6 7 2 6 2 2" xfId="15088" xr:uid="{00000000-0005-0000-0000-0000325B0000}"/>
    <cellStyle name="20 % - Accent6 7 2 6 2 2 2" xfId="25320" xr:uid="{00000000-0005-0000-0000-0000335B0000}"/>
    <cellStyle name="20 % - Accent6 7 2 6 2 2 2 2" xfId="53232" xr:uid="{00000000-0005-0000-0000-0000345B0000}"/>
    <cellStyle name="20 % - Accent6 7 2 6 2 2 3" xfId="43000" xr:uid="{00000000-0005-0000-0000-0000355B0000}"/>
    <cellStyle name="20 % - Accent6 7 2 6 2 3" xfId="9972" xr:uid="{00000000-0005-0000-0000-0000365B0000}"/>
    <cellStyle name="20 % - Accent6 7 2 6 2 3 2" xfId="37884" xr:uid="{00000000-0005-0000-0000-0000375B0000}"/>
    <cellStyle name="20 % - Accent6 7 2 6 2 4" xfId="20204" xr:uid="{00000000-0005-0000-0000-0000385B0000}"/>
    <cellStyle name="20 % - Accent6 7 2 6 2 4 2" xfId="48116" xr:uid="{00000000-0005-0000-0000-0000395B0000}"/>
    <cellStyle name="20 % - Accent6 7 2 6 2 5" xfId="32602" xr:uid="{00000000-0005-0000-0000-00003A5B0000}"/>
    <cellStyle name="20 % - Accent6 7 2 6 3" xfId="15087" xr:uid="{00000000-0005-0000-0000-00003B5B0000}"/>
    <cellStyle name="20 % - Accent6 7 2 6 3 2" xfId="25319" xr:uid="{00000000-0005-0000-0000-00003C5B0000}"/>
    <cellStyle name="20 % - Accent6 7 2 6 3 2 2" xfId="53231" xr:uid="{00000000-0005-0000-0000-00003D5B0000}"/>
    <cellStyle name="20 % - Accent6 7 2 6 3 3" xfId="42999" xr:uid="{00000000-0005-0000-0000-00003E5B0000}"/>
    <cellStyle name="20 % - Accent6 7 2 6 4" xfId="9971" xr:uid="{00000000-0005-0000-0000-00003F5B0000}"/>
    <cellStyle name="20 % - Accent6 7 2 6 4 2" xfId="37883" xr:uid="{00000000-0005-0000-0000-0000405B0000}"/>
    <cellStyle name="20 % - Accent6 7 2 6 5" xfId="20203" xr:uid="{00000000-0005-0000-0000-0000415B0000}"/>
    <cellStyle name="20 % - Accent6 7 2 6 5 2" xfId="48115" xr:uid="{00000000-0005-0000-0000-0000425B0000}"/>
    <cellStyle name="20 % - Accent6 7 2 6 6" xfId="29046" xr:uid="{00000000-0005-0000-0000-0000435B0000}"/>
    <cellStyle name="20 % - Accent6 7 2 7" xfId="3897" xr:uid="{00000000-0005-0000-0000-0000445B0000}"/>
    <cellStyle name="20 % - Accent6 7 2 7 2" xfId="9974" xr:uid="{00000000-0005-0000-0000-0000455B0000}"/>
    <cellStyle name="20 % - Accent6 7 2 7 2 2" xfId="15090" xr:uid="{00000000-0005-0000-0000-0000465B0000}"/>
    <cellStyle name="20 % - Accent6 7 2 7 2 2 2" xfId="25322" xr:uid="{00000000-0005-0000-0000-0000475B0000}"/>
    <cellStyle name="20 % - Accent6 7 2 7 2 2 2 2" xfId="53234" xr:uid="{00000000-0005-0000-0000-0000485B0000}"/>
    <cellStyle name="20 % - Accent6 7 2 7 2 2 3" xfId="43002" xr:uid="{00000000-0005-0000-0000-0000495B0000}"/>
    <cellStyle name="20 % - Accent6 7 2 7 2 3" xfId="20206" xr:uid="{00000000-0005-0000-0000-00004A5B0000}"/>
    <cellStyle name="20 % - Accent6 7 2 7 2 3 2" xfId="48118" xr:uid="{00000000-0005-0000-0000-00004B5B0000}"/>
    <cellStyle name="20 % - Accent6 7 2 7 2 4" xfId="37886" xr:uid="{00000000-0005-0000-0000-00004C5B0000}"/>
    <cellStyle name="20 % - Accent6 7 2 7 3" xfId="15089" xr:uid="{00000000-0005-0000-0000-00004D5B0000}"/>
    <cellStyle name="20 % - Accent6 7 2 7 3 2" xfId="25321" xr:uid="{00000000-0005-0000-0000-00004E5B0000}"/>
    <cellStyle name="20 % - Accent6 7 2 7 3 2 2" xfId="53233" xr:uid="{00000000-0005-0000-0000-00004F5B0000}"/>
    <cellStyle name="20 % - Accent6 7 2 7 3 3" xfId="43001" xr:uid="{00000000-0005-0000-0000-0000505B0000}"/>
    <cellStyle name="20 % - Accent6 7 2 7 4" xfId="9973" xr:uid="{00000000-0005-0000-0000-0000515B0000}"/>
    <cellStyle name="20 % - Accent6 7 2 7 4 2" xfId="37885" xr:uid="{00000000-0005-0000-0000-0000525B0000}"/>
    <cellStyle name="20 % - Accent6 7 2 7 5" xfId="20205" xr:uid="{00000000-0005-0000-0000-0000535B0000}"/>
    <cellStyle name="20 % - Accent6 7 2 7 5 2" xfId="48117" xr:uid="{00000000-0005-0000-0000-0000545B0000}"/>
    <cellStyle name="20 % - Accent6 7 2 7 6" xfId="31818" xr:uid="{00000000-0005-0000-0000-0000555B0000}"/>
    <cellStyle name="20 % - Accent6 7 2 8" xfId="7411" xr:uid="{00000000-0005-0000-0000-0000565B0000}"/>
    <cellStyle name="20 % - Accent6 7 2 8 2" xfId="15091" xr:uid="{00000000-0005-0000-0000-0000575B0000}"/>
    <cellStyle name="20 % - Accent6 7 2 8 2 2" xfId="25323" xr:uid="{00000000-0005-0000-0000-0000585B0000}"/>
    <cellStyle name="20 % - Accent6 7 2 8 2 2 2" xfId="53235" xr:uid="{00000000-0005-0000-0000-0000595B0000}"/>
    <cellStyle name="20 % - Accent6 7 2 8 2 3" xfId="43003" xr:uid="{00000000-0005-0000-0000-00005A5B0000}"/>
    <cellStyle name="20 % - Accent6 7 2 8 3" xfId="9975" xr:uid="{00000000-0005-0000-0000-00005B5B0000}"/>
    <cellStyle name="20 % - Accent6 7 2 8 3 2" xfId="37887" xr:uid="{00000000-0005-0000-0000-00005C5B0000}"/>
    <cellStyle name="20 % - Accent6 7 2 8 4" xfId="20207" xr:uid="{00000000-0005-0000-0000-00005D5B0000}"/>
    <cellStyle name="20 % - Accent6 7 2 8 4 2" xfId="48119" xr:uid="{00000000-0005-0000-0000-00005E5B0000}"/>
    <cellStyle name="20 % - Accent6 7 2 8 5" xfId="35332" xr:uid="{00000000-0005-0000-0000-00005F5B0000}"/>
    <cellStyle name="20 % - Accent6 7 2 9" xfId="9976" xr:uid="{00000000-0005-0000-0000-0000605B0000}"/>
    <cellStyle name="20 % - Accent6 7 2 9 2" xfId="15092" xr:uid="{00000000-0005-0000-0000-0000615B0000}"/>
    <cellStyle name="20 % - Accent6 7 2 9 2 2" xfId="25324" xr:uid="{00000000-0005-0000-0000-0000625B0000}"/>
    <cellStyle name="20 % - Accent6 7 2 9 2 2 2" xfId="53236" xr:uid="{00000000-0005-0000-0000-0000635B0000}"/>
    <cellStyle name="20 % - Accent6 7 2 9 2 3" xfId="43004" xr:uid="{00000000-0005-0000-0000-0000645B0000}"/>
    <cellStyle name="20 % - Accent6 7 2 9 3" xfId="20208" xr:uid="{00000000-0005-0000-0000-0000655B0000}"/>
    <cellStyle name="20 % - Accent6 7 2 9 3 2" xfId="48120" xr:uid="{00000000-0005-0000-0000-0000665B0000}"/>
    <cellStyle name="20 % - Accent6 7 2 9 4" xfId="37888" xr:uid="{00000000-0005-0000-0000-0000675B0000}"/>
    <cellStyle name="20 % - Accent6 7 3" xfId="537" xr:uid="{00000000-0005-0000-0000-0000685B0000}"/>
    <cellStyle name="20 % - Accent6 7 3 2" xfId="2679" xr:uid="{00000000-0005-0000-0000-0000695B0000}"/>
    <cellStyle name="20 % - Accent6 7 3 2 2" xfId="6235" xr:uid="{00000000-0005-0000-0000-00006A5B0000}"/>
    <cellStyle name="20 % - Accent6 7 3 2 2 2" xfId="15094" xr:uid="{00000000-0005-0000-0000-00006B5B0000}"/>
    <cellStyle name="20 % - Accent6 7 3 2 2 2 2" xfId="43006" xr:uid="{00000000-0005-0000-0000-00006C5B0000}"/>
    <cellStyle name="20 % - Accent6 7 3 2 2 3" xfId="25326" xr:uid="{00000000-0005-0000-0000-00006D5B0000}"/>
    <cellStyle name="20 % - Accent6 7 3 2 2 3 2" xfId="53238" xr:uid="{00000000-0005-0000-0000-00006E5B0000}"/>
    <cellStyle name="20 % - Accent6 7 3 2 2 4" xfId="34156" xr:uid="{00000000-0005-0000-0000-00006F5B0000}"/>
    <cellStyle name="20 % - Accent6 7 3 2 3" xfId="9978" xr:uid="{00000000-0005-0000-0000-0000705B0000}"/>
    <cellStyle name="20 % - Accent6 7 3 2 3 2" xfId="37890" xr:uid="{00000000-0005-0000-0000-0000715B0000}"/>
    <cellStyle name="20 % - Accent6 7 3 2 4" xfId="20210" xr:uid="{00000000-0005-0000-0000-0000725B0000}"/>
    <cellStyle name="20 % - Accent6 7 3 2 4 2" xfId="48122" xr:uid="{00000000-0005-0000-0000-0000735B0000}"/>
    <cellStyle name="20 % - Accent6 7 3 2 5" xfId="30600" xr:uid="{00000000-0005-0000-0000-0000745B0000}"/>
    <cellStyle name="20 % - Accent6 7 3 3" xfId="3379" xr:uid="{00000000-0005-0000-0000-0000755B0000}"/>
    <cellStyle name="20 % - Accent6 7 3 3 2" xfId="6935" xr:uid="{00000000-0005-0000-0000-0000765B0000}"/>
    <cellStyle name="20 % - Accent6 7 3 3 2 2" xfId="34856" xr:uid="{00000000-0005-0000-0000-0000775B0000}"/>
    <cellStyle name="20 % - Accent6 7 3 3 3" xfId="15093" xr:uid="{00000000-0005-0000-0000-0000785B0000}"/>
    <cellStyle name="20 % - Accent6 7 3 3 3 2" xfId="43005" xr:uid="{00000000-0005-0000-0000-0000795B0000}"/>
    <cellStyle name="20 % - Accent6 7 3 3 4" xfId="25325" xr:uid="{00000000-0005-0000-0000-00007A5B0000}"/>
    <cellStyle name="20 % - Accent6 7 3 3 4 2" xfId="53237" xr:uid="{00000000-0005-0000-0000-00007B5B0000}"/>
    <cellStyle name="20 % - Accent6 7 3 3 5" xfId="31300" xr:uid="{00000000-0005-0000-0000-00007C5B0000}"/>
    <cellStyle name="20 % - Accent6 7 3 4" xfId="1363" xr:uid="{00000000-0005-0000-0000-00007D5B0000}"/>
    <cellStyle name="20 % - Accent6 7 3 4 2" xfId="4919" xr:uid="{00000000-0005-0000-0000-00007E5B0000}"/>
    <cellStyle name="20 % - Accent6 7 3 4 2 2" xfId="32840" xr:uid="{00000000-0005-0000-0000-00007F5B0000}"/>
    <cellStyle name="20 % - Accent6 7 3 4 3" xfId="29284" xr:uid="{00000000-0005-0000-0000-0000805B0000}"/>
    <cellStyle name="20 % - Accent6 7 3 5" xfId="4093" xr:uid="{00000000-0005-0000-0000-0000815B0000}"/>
    <cellStyle name="20 % - Accent6 7 3 5 2" xfId="32014" xr:uid="{00000000-0005-0000-0000-0000825B0000}"/>
    <cellStyle name="20 % - Accent6 7 3 6" xfId="9977" xr:uid="{00000000-0005-0000-0000-0000835B0000}"/>
    <cellStyle name="20 % - Accent6 7 3 6 2" xfId="37889" xr:uid="{00000000-0005-0000-0000-0000845B0000}"/>
    <cellStyle name="20 % - Accent6 7 3 7" xfId="20209" xr:uid="{00000000-0005-0000-0000-0000855B0000}"/>
    <cellStyle name="20 % - Accent6 7 3 7 2" xfId="48121" xr:uid="{00000000-0005-0000-0000-0000865B0000}"/>
    <cellStyle name="20 % - Accent6 7 3 8" xfId="28458" xr:uid="{00000000-0005-0000-0000-0000875B0000}"/>
    <cellStyle name="20 % - Accent6 7 4" xfId="1503" xr:uid="{00000000-0005-0000-0000-0000885B0000}"/>
    <cellStyle name="20 % - Accent6 7 4 2" xfId="5059" xr:uid="{00000000-0005-0000-0000-0000895B0000}"/>
    <cellStyle name="20 % - Accent6 7 4 2 2" xfId="15096" xr:uid="{00000000-0005-0000-0000-00008A5B0000}"/>
    <cellStyle name="20 % - Accent6 7 4 2 2 2" xfId="25328" xr:uid="{00000000-0005-0000-0000-00008B5B0000}"/>
    <cellStyle name="20 % - Accent6 7 4 2 2 2 2" xfId="53240" xr:uid="{00000000-0005-0000-0000-00008C5B0000}"/>
    <cellStyle name="20 % - Accent6 7 4 2 2 3" xfId="43008" xr:uid="{00000000-0005-0000-0000-00008D5B0000}"/>
    <cellStyle name="20 % - Accent6 7 4 2 3" xfId="9980" xr:uid="{00000000-0005-0000-0000-00008E5B0000}"/>
    <cellStyle name="20 % - Accent6 7 4 2 3 2" xfId="37892" xr:uid="{00000000-0005-0000-0000-00008F5B0000}"/>
    <cellStyle name="20 % - Accent6 7 4 2 4" xfId="20212" xr:uid="{00000000-0005-0000-0000-0000905B0000}"/>
    <cellStyle name="20 % - Accent6 7 4 2 4 2" xfId="48124" xr:uid="{00000000-0005-0000-0000-0000915B0000}"/>
    <cellStyle name="20 % - Accent6 7 4 2 5" xfId="32980" xr:uid="{00000000-0005-0000-0000-0000925B0000}"/>
    <cellStyle name="20 % - Accent6 7 4 3" xfId="15095" xr:uid="{00000000-0005-0000-0000-0000935B0000}"/>
    <cellStyle name="20 % - Accent6 7 4 3 2" xfId="25327" xr:uid="{00000000-0005-0000-0000-0000945B0000}"/>
    <cellStyle name="20 % - Accent6 7 4 3 2 2" xfId="53239" xr:uid="{00000000-0005-0000-0000-0000955B0000}"/>
    <cellStyle name="20 % - Accent6 7 4 3 3" xfId="43007" xr:uid="{00000000-0005-0000-0000-0000965B0000}"/>
    <cellStyle name="20 % - Accent6 7 4 4" xfId="9979" xr:uid="{00000000-0005-0000-0000-0000975B0000}"/>
    <cellStyle name="20 % - Accent6 7 4 4 2" xfId="37891" xr:uid="{00000000-0005-0000-0000-0000985B0000}"/>
    <cellStyle name="20 % - Accent6 7 4 5" xfId="20211" xr:uid="{00000000-0005-0000-0000-0000995B0000}"/>
    <cellStyle name="20 % - Accent6 7 4 5 2" xfId="48123" xr:uid="{00000000-0005-0000-0000-00009A5B0000}"/>
    <cellStyle name="20 % - Accent6 7 4 6" xfId="29424" xr:uid="{00000000-0005-0000-0000-00009B5B0000}"/>
    <cellStyle name="20 % - Accent6 7 5" xfId="1909" xr:uid="{00000000-0005-0000-0000-00009C5B0000}"/>
    <cellStyle name="20 % - Accent6 7 5 2" xfId="5465" xr:uid="{00000000-0005-0000-0000-00009D5B0000}"/>
    <cellStyle name="20 % - Accent6 7 5 2 2" xfId="15098" xr:uid="{00000000-0005-0000-0000-00009E5B0000}"/>
    <cellStyle name="20 % - Accent6 7 5 2 2 2" xfId="25330" xr:uid="{00000000-0005-0000-0000-00009F5B0000}"/>
    <cellStyle name="20 % - Accent6 7 5 2 2 2 2" xfId="53242" xr:uid="{00000000-0005-0000-0000-0000A05B0000}"/>
    <cellStyle name="20 % - Accent6 7 5 2 2 3" xfId="43010" xr:uid="{00000000-0005-0000-0000-0000A15B0000}"/>
    <cellStyle name="20 % - Accent6 7 5 2 3" xfId="9982" xr:uid="{00000000-0005-0000-0000-0000A25B0000}"/>
    <cellStyle name="20 % - Accent6 7 5 2 3 2" xfId="37894" xr:uid="{00000000-0005-0000-0000-0000A35B0000}"/>
    <cellStyle name="20 % - Accent6 7 5 2 4" xfId="20214" xr:uid="{00000000-0005-0000-0000-0000A45B0000}"/>
    <cellStyle name="20 % - Accent6 7 5 2 4 2" xfId="48126" xr:uid="{00000000-0005-0000-0000-0000A55B0000}"/>
    <cellStyle name="20 % - Accent6 7 5 2 5" xfId="33386" xr:uid="{00000000-0005-0000-0000-0000A65B0000}"/>
    <cellStyle name="20 % - Accent6 7 5 3" xfId="15097" xr:uid="{00000000-0005-0000-0000-0000A75B0000}"/>
    <cellStyle name="20 % - Accent6 7 5 3 2" xfId="25329" xr:uid="{00000000-0005-0000-0000-0000A85B0000}"/>
    <cellStyle name="20 % - Accent6 7 5 3 2 2" xfId="53241" xr:uid="{00000000-0005-0000-0000-0000A95B0000}"/>
    <cellStyle name="20 % - Accent6 7 5 3 3" xfId="43009" xr:uid="{00000000-0005-0000-0000-0000AA5B0000}"/>
    <cellStyle name="20 % - Accent6 7 5 4" xfId="9981" xr:uid="{00000000-0005-0000-0000-0000AB5B0000}"/>
    <cellStyle name="20 % - Accent6 7 5 4 2" xfId="37893" xr:uid="{00000000-0005-0000-0000-0000AC5B0000}"/>
    <cellStyle name="20 % - Accent6 7 5 5" xfId="20213" xr:uid="{00000000-0005-0000-0000-0000AD5B0000}"/>
    <cellStyle name="20 % - Accent6 7 5 5 2" xfId="48125" xr:uid="{00000000-0005-0000-0000-0000AE5B0000}"/>
    <cellStyle name="20 % - Accent6 7 5 6" xfId="29830" xr:uid="{00000000-0005-0000-0000-0000AF5B0000}"/>
    <cellStyle name="20 % - Accent6 7 6" xfId="2315" xr:uid="{00000000-0005-0000-0000-0000B05B0000}"/>
    <cellStyle name="20 % - Accent6 7 6 2" xfId="5871" xr:uid="{00000000-0005-0000-0000-0000B15B0000}"/>
    <cellStyle name="20 % - Accent6 7 6 2 2" xfId="15100" xr:uid="{00000000-0005-0000-0000-0000B25B0000}"/>
    <cellStyle name="20 % - Accent6 7 6 2 2 2" xfId="25332" xr:uid="{00000000-0005-0000-0000-0000B35B0000}"/>
    <cellStyle name="20 % - Accent6 7 6 2 2 2 2" xfId="53244" xr:uid="{00000000-0005-0000-0000-0000B45B0000}"/>
    <cellStyle name="20 % - Accent6 7 6 2 2 3" xfId="43012" xr:uid="{00000000-0005-0000-0000-0000B55B0000}"/>
    <cellStyle name="20 % - Accent6 7 6 2 3" xfId="9984" xr:uid="{00000000-0005-0000-0000-0000B65B0000}"/>
    <cellStyle name="20 % - Accent6 7 6 2 3 2" xfId="37896" xr:uid="{00000000-0005-0000-0000-0000B75B0000}"/>
    <cellStyle name="20 % - Accent6 7 6 2 4" xfId="20216" xr:uid="{00000000-0005-0000-0000-0000B85B0000}"/>
    <cellStyle name="20 % - Accent6 7 6 2 4 2" xfId="48128" xr:uid="{00000000-0005-0000-0000-0000B95B0000}"/>
    <cellStyle name="20 % - Accent6 7 6 2 5" xfId="33792" xr:uid="{00000000-0005-0000-0000-0000BA5B0000}"/>
    <cellStyle name="20 % - Accent6 7 6 3" xfId="15099" xr:uid="{00000000-0005-0000-0000-0000BB5B0000}"/>
    <cellStyle name="20 % - Accent6 7 6 3 2" xfId="25331" xr:uid="{00000000-0005-0000-0000-0000BC5B0000}"/>
    <cellStyle name="20 % - Accent6 7 6 3 2 2" xfId="53243" xr:uid="{00000000-0005-0000-0000-0000BD5B0000}"/>
    <cellStyle name="20 % - Accent6 7 6 3 3" xfId="43011" xr:uid="{00000000-0005-0000-0000-0000BE5B0000}"/>
    <cellStyle name="20 % - Accent6 7 6 4" xfId="9983" xr:uid="{00000000-0005-0000-0000-0000BF5B0000}"/>
    <cellStyle name="20 % - Accent6 7 6 4 2" xfId="37895" xr:uid="{00000000-0005-0000-0000-0000C05B0000}"/>
    <cellStyle name="20 % - Accent6 7 6 5" xfId="20215" xr:uid="{00000000-0005-0000-0000-0000C15B0000}"/>
    <cellStyle name="20 % - Accent6 7 6 5 2" xfId="48127" xr:uid="{00000000-0005-0000-0000-0000C25B0000}"/>
    <cellStyle name="20 % - Accent6 7 6 6" xfId="30236" xr:uid="{00000000-0005-0000-0000-0000C35B0000}"/>
    <cellStyle name="20 % - Accent6 7 7" xfId="3015" xr:uid="{00000000-0005-0000-0000-0000C45B0000}"/>
    <cellStyle name="20 % - Accent6 7 7 2" xfId="6571" xr:uid="{00000000-0005-0000-0000-0000C55B0000}"/>
    <cellStyle name="20 % - Accent6 7 7 2 2" xfId="15102" xr:uid="{00000000-0005-0000-0000-0000C65B0000}"/>
    <cellStyle name="20 % - Accent6 7 7 2 2 2" xfId="25334" xr:uid="{00000000-0005-0000-0000-0000C75B0000}"/>
    <cellStyle name="20 % - Accent6 7 7 2 2 2 2" xfId="53246" xr:uid="{00000000-0005-0000-0000-0000C85B0000}"/>
    <cellStyle name="20 % - Accent6 7 7 2 2 3" xfId="43014" xr:uid="{00000000-0005-0000-0000-0000C95B0000}"/>
    <cellStyle name="20 % - Accent6 7 7 2 3" xfId="9986" xr:uid="{00000000-0005-0000-0000-0000CA5B0000}"/>
    <cellStyle name="20 % - Accent6 7 7 2 3 2" xfId="37898" xr:uid="{00000000-0005-0000-0000-0000CB5B0000}"/>
    <cellStyle name="20 % - Accent6 7 7 2 4" xfId="20218" xr:uid="{00000000-0005-0000-0000-0000CC5B0000}"/>
    <cellStyle name="20 % - Accent6 7 7 2 4 2" xfId="48130" xr:uid="{00000000-0005-0000-0000-0000CD5B0000}"/>
    <cellStyle name="20 % - Accent6 7 7 2 5" xfId="34492" xr:uid="{00000000-0005-0000-0000-0000CE5B0000}"/>
    <cellStyle name="20 % - Accent6 7 7 3" xfId="15101" xr:uid="{00000000-0005-0000-0000-0000CF5B0000}"/>
    <cellStyle name="20 % - Accent6 7 7 3 2" xfId="25333" xr:uid="{00000000-0005-0000-0000-0000D05B0000}"/>
    <cellStyle name="20 % - Accent6 7 7 3 2 2" xfId="53245" xr:uid="{00000000-0005-0000-0000-0000D15B0000}"/>
    <cellStyle name="20 % - Accent6 7 7 3 3" xfId="43013" xr:uid="{00000000-0005-0000-0000-0000D25B0000}"/>
    <cellStyle name="20 % - Accent6 7 7 4" xfId="9985" xr:uid="{00000000-0005-0000-0000-0000D35B0000}"/>
    <cellStyle name="20 % - Accent6 7 7 4 2" xfId="37897" xr:uid="{00000000-0005-0000-0000-0000D45B0000}"/>
    <cellStyle name="20 % - Accent6 7 7 5" xfId="20217" xr:uid="{00000000-0005-0000-0000-0000D55B0000}"/>
    <cellStyle name="20 % - Accent6 7 7 5 2" xfId="48129" xr:uid="{00000000-0005-0000-0000-0000D65B0000}"/>
    <cellStyle name="20 % - Accent6 7 7 6" xfId="30936" xr:uid="{00000000-0005-0000-0000-0000D75B0000}"/>
    <cellStyle name="20 % - Accent6 7 8" xfId="957" xr:uid="{00000000-0005-0000-0000-0000D85B0000}"/>
    <cellStyle name="20 % - Accent6 7 8 2" xfId="4513" xr:uid="{00000000-0005-0000-0000-0000D95B0000}"/>
    <cellStyle name="20 % - Accent6 7 8 2 2" xfId="15104" xr:uid="{00000000-0005-0000-0000-0000DA5B0000}"/>
    <cellStyle name="20 % - Accent6 7 8 2 2 2" xfId="25336" xr:uid="{00000000-0005-0000-0000-0000DB5B0000}"/>
    <cellStyle name="20 % - Accent6 7 8 2 2 2 2" xfId="53248" xr:uid="{00000000-0005-0000-0000-0000DC5B0000}"/>
    <cellStyle name="20 % - Accent6 7 8 2 2 3" xfId="43016" xr:uid="{00000000-0005-0000-0000-0000DD5B0000}"/>
    <cellStyle name="20 % - Accent6 7 8 2 3" xfId="9988" xr:uid="{00000000-0005-0000-0000-0000DE5B0000}"/>
    <cellStyle name="20 % - Accent6 7 8 2 3 2" xfId="37900" xr:uid="{00000000-0005-0000-0000-0000DF5B0000}"/>
    <cellStyle name="20 % - Accent6 7 8 2 4" xfId="20220" xr:uid="{00000000-0005-0000-0000-0000E05B0000}"/>
    <cellStyle name="20 % - Accent6 7 8 2 4 2" xfId="48132" xr:uid="{00000000-0005-0000-0000-0000E15B0000}"/>
    <cellStyle name="20 % - Accent6 7 8 2 5" xfId="32434" xr:uid="{00000000-0005-0000-0000-0000E25B0000}"/>
    <cellStyle name="20 % - Accent6 7 8 3" xfId="15103" xr:uid="{00000000-0005-0000-0000-0000E35B0000}"/>
    <cellStyle name="20 % - Accent6 7 8 3 2" xfId="25335" xr:uid="{00000000-0005-0000-0000-0000E45B0000}"/>
    <cellStyle name="20 % - Accent6 7 8 3 2 2" xfId="53247" xr:uid="{00000000-0005-0000-0000-0000E55B0000}"/>
    <cellStyle name="20 % - Accent6 7 8 3 3" xfId="43015" xr:uid="{00000000-0005-0000-0000-0000E65B0000}"/>
    <cellStyle name="20 % - Accent6 7 8 4" xfId="9987" xr:uid="{00000000-0005-0000-0000-0000E75B0000}"/>
    <cellStyle name="20 % - Accent6 7 8 4 2" xfId="37899" xr:uid="{00000000-0005-0000-0000-0000E85B0000}"/>
    <cellStyle name="20 % - Accent6 7 8 5" xfId="20219" xr:uid="{00000000-0005-0000-0000-0000E95B0000}"/>
    <cellStyle name="20 % - Accent6 7 8 5 2" xfId="48131" xr:uid="{00000000-0005-0000-0000-0000EA5B0000}"/>
    <cellStyle name="20 % - Accent6 7 8 6" xfId="28878" xr:uid="{00000000-0005-0000-0000-0000EB5B0000}"/>
    <cellStyle name="20 % - Accent6 7 9" xfId="3729" xr:uid="{00000000-0005-0000-0000-0000EC5B0000}"/>
    <cellStyle name="20 % - Accent6 7 9 2" xfId="9990" xr:uid="{00000000-0005-0000-0000-0000ED5B0000}"/>
    <cellStyle name="20 % - Accent6 7 9 2 2" xfId="15106" xr:uid="{00000000-0005-0000-0000-0000EE5B0000}"/>
    <cellStyle name="20 % - Accent6 7 9 2 2 2" xfId="25338" xr:uid="{00000000-0005-0000-0000-0000EF5B0000}"/>
    <cellStyle name="20 % - Accent6 7 9 2 2 2 2" xfId="53250" xr:uid="{00000000-0005-0000-0000-0000F05B0000}"/>
    <cellStyle name="20 % - Accent6 7 9 2 2 3" xfId="43018" xr:uid="{00000000-0005-0000-0000-0000F15B0000}"/>
    <cellStyle name="20 % - Accent6 7 9 2 3" xfId="20222" xr:uid="{00000000-0005-0000-0000-0000F25B0000}"/>
    <cellStyle name="20 % - Accent6 7 9 2 3 2" xfId="48134" xr:uid="{00000000-0005-0000-0000-0000F35B0000}"/>
    <cellStyle name="20 % - Accent6 7 9 2 4" xfId="37902" xr:uid="{00000000-0005-0000-0000-0000F45B0000}"/>
    <cellStyle name="20 % - Accent6 7 9 3" xfId="15105" xr:uid="{00000000-0005-0000-0000-0000F55B0000}"/>
    <cellStyle name="20 % - Accent6 7 9 3 2" xfId="25337" xr:uid="{00000000-0005-0000-0000-0000F65B0000}"/>
    <cellStyle name="20 % - Accent6 7 9 3 2 2" xfId="53249" xr:uid="{00000000-0005-0000-0000-0000F75B0000}"/>
    <cellStyle name="20 % - Accent6 7 9 3 3" xfId="43017" xr:uid="{00000000-0005-0000-0000-0000F85B0000}"/>
    <cellStyle name="20 % - Accent6 7 9 4" xfId="9989" xr:uid="{00000000-0005-0000-0000-0000F95B0000}"/>
    <cellStyle name="20 % - Accent6 7 9 4 2" xfId="37901" xr:uid="{00000000-0005-0000-0000-0000FA5B0000}"/>
    <cellStyle name="20 % - Accent6 7 9 5" xfId="20221" xr:uid="{00000000-0005-0000-0000-0000FB5B0000}"/>
    <cellStyle name="20 % - Accent6 7 9 5 2" xfId="48133" xr:uid="{00000000-0005-0000-0000-0000FC5B0000}"/>
    <cellStyle name="20 % - Accent6 7 9 6" xfId="31650" xr:uid="{00000000-0005-0000-0000-0000FD5B0000}"/>
    <cellStyle name="20 % - Accent6 8" xfId="255" xr:uid="{00000000-0005-0000-0000-0000FE5B0000}"/>
    <cellStyle name="20 % - Accent6 8 10" xfId="9991" xr:uid="{00000000-0005-0000-0000-0000FF5B0000}"/>
    <cellStyle name="20 % - Accent6 8 10 2" xfId="15107" xr:uid="{00000000-0005-0000-0000-0000005C0000}"/>
    <cellStyle name="20 % - Accent6 8 10 2 2" xfId="25339" xr:uid="{00000000-0005-0000-0000-0000015C0000}"/>
    <cellStyle name="20 % - Accent6 8 10 2 2 2" xfId="53251" xr:uid="{00000000-0005-0000-0000-0000025C0000}"/>
    <cellStyle name="20 % - Accent6 8 10 2 3" xfId="43019" xr:uid="{00000000-0005-0000-0000-0000035C0000}"/>
    <cellStyle name="20 % - Accent6 8 10 3" xfId="20223" xr:uid="{00000000-0005-0000-0000-0000045C0000}"/>
    <cellStyle name="20 % - Accent6 8 10 3 2" xfId="48135" xr:uid="{00000000-0005-0000-0000-0000055C0000}"/>
    <cellStyle name="20 % - Accent6 8 10 4" xfId="37903" xr:uid="{00000000-0005-0000-0000-0000065C0000}"/>
    <cellStyle name="20 % - Accent6 8 11" xfId="9992" xr:uid="{00000000-0005-0000-0000-0000075C0000}"/>
    <cellStyle name="20 % - Accent6 8 11 2" xfId="15108" xr:uid="{00000000-0005-0000-0000-0000085C0000}"/>
    <cellStyle name="20 % - Accent6 8 11 2 2" xfId="25340" xr:uid="{00000000-0005-0000-0000-0000095C0000}"/>
    <cellStyle name="20 % - Accent6 8 11 2 2 2" xfId="53252" xr:uid="{00000000-0005-0000-0000-00000A5C0000}"/>
    <cellStyle name="20 % - Accent6 8 11 2 3" xfId="43020" xr:uid="{00000000-0005-0000-0000-00000B5C0000}"/>
    <cellStyle name="20 % - Accent6 8 11 3" xfId="20224" xr:uid="{00000000-0005-0000-0000-00000C5C0000}"/>
    <cellStyle name="20 % - Accent6 8 11 3 2" xfId="48136" xr:uid="{00000000-0005-0000-0000-00000D5C0000}"/>
    <cellStyle name="20 % - Accent6 8 11 4" xfId="37904" xr:uid="{00000000-0005-0000-0000-00000E5C0000}"/>
    <cellStyle name="20 % - Accent6 8 12" xfId="7840" xr:uid="{00000000-0005-0000-0000-00000F5C0000}"/>
    <cellStyle name="20 % - Accent6 8 12 2" xfId="12957" xr:uid="{00000000-0005-0000-0000-0000105C0000}"/>
    <cellStyle name="20 % - Accent6 8 12 2 2" xfId="23189" xr:uid="{00000000-0005-0000-0000-0000115C0000}"/>
    <cellStyle name="20 % - Accent6 8 12 2 2 2" xfId="51101" xr:uid="{00000000-0005-0000-0000-0000125C0000}"/>
    <cellStyle name="20 % - Accent6 8 12 2 3" xfId="40869" xr:uid="{00000000-0005-0000-0000-0000135C0000}"/>
    <cellStyle name="20 % - Accent6 8 12 3" xfId="18073" xr:uid="{00000000-0005-0000-0000-0000145C0000}"/>
    <cellStyle name="20 % - Accent6 8 12 3 2" xfId="45985" xr:uid="{00000000-0005-0000-0000-0000155C0000}"/>
    <cellStyle name="20 % - Accent6 8 12 4" xfId="35753" xr:uid="{00000000-0005-0000-0000-0000165C0000}"/>
    <cellStyle name="20 % - Accent6 8 13" xfId="12772" xr:uid="{00000000-0005-0000-0000-0000175C0000}"/>
    <cellStyle name="20 % - Accent6 8 13 2" xfId="23004" xr:uid="{00000000-0005-0000-0000-0000185C0000}"/>
    <cellStyle name="20 % - Accent6 8 13 2 2" xfId="50916" xr:uid="{00000000-0005-0000-0000-0000195C0000}"/>
    <cellStyle name="20 % - Accent6 8 13 3" xfId="40684" xr:uid="{00000000-0005-0000-0000-00001A5C0000}"/>
    <cellStyle name="20 % - Accent6 8 14" xfId="7651" xr:uid="{00000000-0005-0000-0000-00001B5C0000}"/>
    <cellStyle name="20 % - Accent6 8 14 2" xfId="35568" xr:uid="{00000000-0005-0000-0000-00001C5C0000}"/>
    <cellStyle name="20 % - Accent6 8 15" xfId="17888" xr:uid="{00000000-0005-0000-0000-00001D5C0000}"/>
    <cellStyle name="20 % - Accent6 8 15 2" xfId="45800" xr:uid="{00000000-0005-0000-0000-00001E5C0000}"/>
    <cellStyle name="20 % - Accent6 8 16" xfId="28176" xr:uid="{00000000-0005-0000-0000-00001F5C0000}"/>
    <cellStyle name="20 % - Accent6 8 2" xfId="619" xr:uid="{00000000-0005-0000-0000-0000205C0000}"/>
    <cellStyle name="20 % - Accent6 8 2 2" xfId="2761" xr:uid="{00000000-0005-0000-0000-0000215C0000}"/>
    <cellStyle name="20 % - Accent6 8 2 2 2" xfId="6317" xr:uid="{00000000-0005-0000-0000-0000225C0000}"/>
    <cellStyle name="20 % - Accent6 8 2 2 2 2" xfId="15110" xr:uid="{00000000-0005-0000-0000-0000235C0000}"/>
    <cellStyle name="20 % - Accent6 8 2 2 2 2 2" xfId="43022" xr:uid="{00000000-0005-0000-0000-0000245C0000}"/>
    <cellStyle name="20 % - Accent6 8 2 2 2 3" xfId="25342" xr:uid="{00000000-0005-0000-0000-0000255C0000}"/>
    <cellStyle name="20 % - Accent6 8 2 2 2 3 2" xfId="53254" xr:uid="{00000000-0005-0000-0000-0000265C0000}"/>
    <cellStyle name="20 % - Accent6 8 2 2 2 4" xfId="34238" xr:uid="{00000000-0005-0000-0000-0000275C0000}"/>
    <cellStyle name="20 % - Accent6 8 2 2 3" xfId="9994" xr:uid="{00000000-0005-0000-0000-0000285C0000}"/>
    <cellStyle name="20 % - Accent6 8 2 2 3 2" xfId="37906" xr:uid="{00000000-0005-0000-0000-0000295C0000}"/>
    <cellStyle name="20 % - Accent6 8 2 2 4" xfId="20226" xr:uid="{00000000-0005-0000-0000-00002A5C0000}"/>
    <cellStyle name="20 % - Accent6 8 2 2 4 2" xfId="48138" xr:uid="{00000000-0005-0000-0000-00002B5C0000}"/>
    <cellStyle name="20 % - Accent6 8 2 2 5" xfId="30682" xr:uid="{00000000-0005-0000-0000-00002C5C0000}"/>
    <cellStyle name="20 % - Accent6 8 2 3" xfId="3461" xr:uid="{00000000-0005-0000-0000-00002D5C0000}"/>
    <cellStyle name="20 % - Accent6 8 2 3 2" xfId="7017" xr:uid="{00000000-0005-0000-0000-00002E5C0000}"/>
    <cellStyle name="20 % - Accent6 8 2 3 2 2" xfId="34938" xr:uid="{00000000-0005-0000-0000-00002F5C0000}"/>
    <cellStyle name="20 % - Accent6 8 2 3 3" xfId="15109" xr:uid="{00000000-0005-0000-0000-0000305C0000}"/>
    <cellStyle name="20 % - Accent6 8 2 3 3 2" xfId="43021" xr:uid="{00000000-0005-0000-0000-0000315C0000}"/>
    <cellStyle name="20 % - Accent6 8 2 3 4" xfId="25341" xr:uid="{00000000-0005-0000-0000-0000325C0000}"/>
    <cellStyle name="20 % - Accent6 8 2 3 4 2" xfId="53253" xr:uid="{00000000-0005-0000-0000-0000335C0000}"/>
    <cellStyle name="20 % - Accent6 8 2 3 5" xfId="31382" xr:uid="{00000000-0005-0000-0000-0000345C0000}"/>
    <cellStyle name="20 % - Accent6 8 2 4" xfId="1277" xr:uid="{00000000-0005-0000-0000-0000355C0000}"/>
    <cellStyle name="20 % - Accent6 8 2 4 2" xfId="4833" xr:uid="{00000000-0005-0000-0000-0000365C0000}"/>
    <cellStyle name="20 % - Accent6 8 2 4 2 2" xfId="32754" xr:uid="{00000000-0005-0000-0000-0000375C0000}"/>
    <cellStyle name="20 % - Accent6 8 2 4 3" xfId="29198" xr:uid="{00000000-0005-0000-0000-0000385C0000}"/>
    <cellStyle name="20 % - Accent6 8 2 5" xfId="4175" xr:uid="{00000000-0005-0000-0000-0000395C0000}"/>
    <cellStyle name="20 % - Accent6 8 2 5 2" xfId="32096" xr:uid="{00000000-0005-0000-0000-00003A5C0000}"/>
    <cellStyle name="20 % - Accent6 8 2 6" xfId="9993" xr:uid="{00000000-0005-0000-0000-00003B5C0000}"/>
    <cellStyle name="20 % - Accent6 8 2 6 2" xfId="37905" xr:uid="{00000000-0005-0000-0000-00003C5C0000}"/>
    <cellStyle name="20 % - Accent6 8 2 7" xfId="20225" xr:uid="{00000000-0005-0000-0000-00003D5C0000}"/>
    <cellStyle name="20 % - Accent6 8 2 7 2" xfId="48137" xr:uid="{00000000-0005-0000-0000-00003E5C0000}"/>
    <cellStyle name="20 % - Accent6 8 2 8" xfId="28540" xr:uid="{00000000-0005-0000-0000-00003F5C0000}"/>
    <cellStyle name="20 % - Accent6 8 3" xfId="1585" xr:uid="{00000000-0005-0000-0000-0000405C0000}"/>
    <cellStyle name="20 % - Accent6 8 3 2" xfId="5141" xr:uid="{00000000-0005-0000-0000-0000415C0000}"/>
    <cellStyle name="20 % - Accent6 8 3 2 2" xfId="15112" xr:uid="{00000000-0005-0000-0000-0000425C0000}"/>
    <cellStyle name="20 % - Accent6 8 3 2 2 2" xfId="25344" xr:uid="{00000000-0005-0000-0000-0000435C0000}"/>
    <cellStyle name="20 % - Accent6 8 3 2 2 2 2" xfId="53256" xr:uid="{00000000-0005-0000-0000-0000445C0000}"/>
    <cellStyle name="20 % - Accent6 8 3 2 2 3" xfId="43024" xr:uid="{00000000-0005-0000-0000-0000455C0000}"/>
    <cellStyle name="20 % - Accent6 8 3 2 3" xfId="9996" xr:uid="{00000000-0005-0000-0000-0000465C0000}"/>
    <cellStyle name="20 % - Accent6 8 3 2 3 2" xfId="37908" xr:uid="{00000000-0005-0000-0000-0000475C0000}"/>
    <cellStyle name="20 % - Accent6 8 3 2 4" xfId="20228" xr:uid="{00000000-0005-0000-0000-0000485C0000}"/>
    <cellStyle name="20 % - Accent6 8 3 2 4 2" xfId="48140" xr:uid="{00000000-0005-0000-0000-0000495C0000}"/>
    <cellStyle name="20 % - Accent6 8 3 2 5" xfId="33062" xr:uid="{00000000-0005-0000-0000-00004A5C0000}"/>
    <cellStyle name="20 % - Accent6 8 3 3" xfId="15111" xr:uid="{00000000-0005-0000-0000-00004B5C0000}"/>
    <cellStyle name="20 % - Accent6 8 3 3 2" xfId="25343" xr:uid="{00000000-0005-0000-0000-00004C5C0000}"/>
    <cellStyle name="20 % - Accent6 8 3 3 2 2" xfId="53255" xr:uid="{00000000-0005-0000-0000-00004D5C0000}"/>
    <cellStyle name="20 % - Accent6 8 3 3 3" xfId="43023" xr:uid="{00000000-0005-0000-0000-00004E5C0000}"/>
    <cellStyle name="20 % - Accent6 8 3 4" xfId="9995" xr:uid="{00000000-0005-0000-0000-00004F5C0000}"/>
    <cellStyle name="20 % - Accent6 8 3 4 2" xfId="37907" xr:uid="{00000000-0005-0000-0000-0000505C0000}"/>
    <cellStyle name="20 % - Accent6 8 3 5" xfId="20227" xr:uid="{00000000-0005-0000-0000-0000515C0000}"/>
    <cellStyle name="20 % - Accent6 8 3 5 2" xfId="48139" xr:uid="{00000000-0005-0000-0000-0000525C0000}"/>
    <cellStyle name="20 % - Accent6 8 3 6" xfId="29506" xr:uid="{00000000-0005-0000-0000-0000535C0000}"/>
    <cellStyle name="20 % - Accent6 8 4" xfId="1991" xr:uid="{00000000-0005-0000-0000-0000545C0000}"/>
    <cellStyle name="20 % - Accent6 8 4 2" xfId="5547" xr:uid="{00000000-0005-0000-0000-0000555C0000}"/>
    <cellStyle name="20 % - Accent6 8 4 2 2" xfId="15114" xr:uid="{00000000-0005-0000-0000-0000565C0000}"/>
    <cellStyle name="20 % - Accent6 8 4 2 2 2" xfId="25346" xr:uid="{00000000-0005-0000-0000-0000575C0000}"/>
    <cellStyle name="20 % - Accent6 8 4 2 2 2 2" xfId="53258" xr:uid="{00000000-0005-0000-0000-0000585C0000}"/>
    <cellStyle name="20 % - Accent6 8 4 2 2 3" xfId="43026" xr:uid="{00000000-0005-0000-0000-0000595C0000}"/>
    <cellStyle name="20 % - Accent6 8 4 2 3" xfId="9998" xr:uid="{00000000-0005-0000-0000-00005A5C0000}"/>
    <cellStyle name="20 % - Accent6 8 4 2 3 2" xfId="37910" xr:uid="{00000000-0005-0000-0000-00005B5C0000}"/>
    <cellStyle name="20 % - Accent6 8 4 2 4" xfId="20230" xr:uid="{00000000-0005-0000-0000-00005C5C0000}"/>
    <cellStyle name="20 % - Accent6 8 4 2 4 2" xfId="48142" xr:uid="{00000000-0005-0000-0000-00005D5C0000}"/>
    <cellStyle name="20 % - Accent6 8 4 2 5" xfId="33468" xr:uid="{00000000-0005-0000-0000-00005E5C0000}"/>
    <cellStyle name="20 % - Accent6 8 4 3" xfId="15113" xr:uid="{00000000-0005-0000-0000-00005F5C0000}"/>
    <cellStyle name="20 % - Accent6 8 4 3 2" xfId="25345" xr:uid="{00000000-0005-0000-0000-0000605C0000}"/>
    <cellStyle name="20 % - Accent6 8 4 3 2 2" xfId="53257" xr:uid="{00000000-0005-0000-0000-0000615C0000}"/>
    <cellStyle name="20 % - Accent6 8 4 3 3" xfId="43025" xr:uid="{00000000-0005-0000-0000-0000625C0000}"/>
    <cellStyle name="20 % - Accent6 8 4 4" xfId="9997" xr:uid="{00000000-0005-0000-0000-0000635C0000}"/>
    <cellStyle name="20 % - Accent6 8 4 4 2" xfId="37909" xr:uid="{00000000-0005-0000-0000-0000645C0000}"/>
    <cellStyle name="20 % - Accent6 8 4 5" xfId="20229" xr:uid="{00000000-0005-0000-0000-0000655C0000}"/>
    <cellStyle name="20 % - Accent6 8 4 5 2" xfId="48141" xr:uid="{00000000-0005-0000-0000-0000665C0000}"/>
    <cellStyle name="20 % - Accent6 8 4 6" xfId="29912" xr:uid="{00000000-0005-0000-0000-0000675C0000}"/>
    <cellStyle name="20 % - Accent6 8 5" xfId="2397" xr:uid="{00000000-0005-0000-0000-0000685C0000}"/>
    <cellStyle name="20 % - Accent6 8 5 2" xfId="5953" xr:uid="{00000000-0005-0000-0000-0000695C0000}"/>
    <cellStyle name="20 % - Accent6 8 5 2 2" xfId="15116" xr:uid="{00000000-0005-0000-0000-00006A5C0000}"/>
    <cellStyle name="20 % - Accent6 8 5 2 2 2" xfId="25348" xr:uid="{00000000-0005-0000-0000-00006B5C0000}"/>
    <cellStyle name="20 % - Accent6 8 5 2 2 2 2" xfId="53260" xr:uid="{00000000-0005-0000-0000-00006C5C0000}"/>
    <cellStyle name="20 % - Accent6 8 5 2 2 3" xfId="43028" xr:uid="{00000000-0005-0000-0000-00006D5C0000}"/>
    <cellStyle name="20 % - Accent6 8 5 2 3" xfId="10000" xr:uid="{00000000-0005-0000-0000-00006E5C0000}"/>
    <cellStyle name="20 % - Accent6 8 5 2 3 2" xfId="37912" xr:uid="{00000000-0005-0000-0000-00006F5C0000}"/>
    <cellStyle name="20 % - Accent6 8 5 2 4" xfId="20232" xr:uid="{00000000-0005-0000-0000-0000705C0000}"/>
    <cellStyle name="20 % - Accent6 8 5 2 4 2" xfId="48144" xr:uid="{00000000-0005-0000-0000-0000715C0000}"/>
    <cellStyle name="20 % - Accent6 8 5 2 5" xfId="33874" xr:uid="{00000000-0005-0000-0000-0000725C0000}"/>
    <cellStyle name="20 % - Accent6 8 5 3" xfId="15115" xr:uid="{00000000-0005-0000-0000-0000735C0000}"/>
    <cellStyle name="20 % - Accent6 8 5 3 2" xfId="25347" xr:uid="{00000000-0005-0000-0000-0000745C0000}"/>
    <cellStyle name="20 % - Accent6 8 5 3 2 2" xfId="53259" xr:uid="{00000000-0005-0000-0000-0000755C0000}"/>
    <cellStyle name="20 % - Accent6 8 5 3 3" xfId="43027" xr:uid="{00000000-0005-0000-0000-0000765C0000}"/>
    <cellStyle name="20 % - Accent6 8 5 4" xfId="9999" xr:uid="{00000000-0005-0000-0000-0000775C0000}"/>
    <cellStyle name="20 % - Accent6 8 5 4 2" xfId="37911" xr:uid="{00000000-0005-0000-0000-0000785C0000}"/>
    <cellStyle name="20 % - Accent6 8 5 5" xfId="20231" xr:uid="{00000000-0005-0000-0000-0000795C0000}"/>
    <cellStyle name="20 % - Accent6 8 5 5 2" xfId="48143" xr:uid="{00000000-0005-0000-0000-00007A5C0000}"/>
    <cellStyle name="20 % - Accent6 8 5 6" xfId="30318" xr:uid="{00000000-0005-0000-0000-00007B5C0000}"/>
    <cellStyle name="20 % - Accent6 8 6" xfId="3097" xr:uid="{00000000-0005-0000-0000-00007C5C0000}"/>
    <cellStyle name="20 % - Accent6 8 6 2" xfId="6653" xr:uid="{00000000-0005-0000-0000-00007D5C0000}"/>
    <cellStyle name="20 % - Accent6 8 6 2 2" xfId="15118" xr:uid="{00000000-0005-0000-0000-00007E5C0000}"/>
    <cellStyle name="20 % - Accent6 8 6 2 2 2" xfId="25350" xr:uid="{00000000-0005-0000-0000-00007F5C0000}"/>
    <cellStyle name="20 % - Accent6 8 6 2 2 2 2" xfId="53262" xr:uid="{00000000-0005-0000-0000-0000805C0000}"/>
    <cellStyle name="20 % - Accent6 8 6 2 2 3" xfId="43030" xr:uid="{00000000-0005-0000-0000-0000815C0000}"/>
    <cellStyle name="20 % - Accent6 8 6 2 3" xfId="10002" xr:uid="{00000000-0005-0000-0000-0000825C0000}"/>
    <cellStyle name="20 % - Accent6 8 6 2 3 2" xfId="37914" xr:uid="{00000000-0005-0000-0000-0000835C0000}"/>
    <cellStyle name="20 % - Accent6 8 6 2 4" xfId="20234" xr:uid="{00000000-0005-0000-0000-0000845C0000}"/>
    <cellStyle name="20 % - Accent6 8 6 2 4 2" xfId="48146" xr:uid="{00000000-0005-0000-0000-0000855C0000}"/>
    <cellStyle name="20 % - Accent6 8 6 2 5" xfId="34574" xr:uid="{00000000-0005-0000-0000-0000865C0000}"/>
    <cellStyle name="20 % - Accent6 8 6 3" xfId="15117" xr:uid="{00000000-0005-0000-0000-0000875C0000}"/>
    <cellStyle name="20 % - Accent6 8 6 3 2" xfId="25349" xr:uid="{00000000-0005-0000-0000-0000885C0000}"/>
    <cellStyle name="20 % - Accent6 8 6 3 2 2" xfId="53261" xr:uid="{00000000-0005-0000-0000-0000895C0000}"/>
    <cellStyle name="20 % - Accent6 8 6 3 3" xfId="43029" xr:uid="{00000000-0005-0000-0000-00008A5C0000}"/>
    <cellStyle name="20 % - Accent6 8 6 4" xfId="10001" xr:uid="{00000000-0005-0000-0000-00008B5C0000}"/>
    <cellStyle name="20 % - Accent6 8 6 4 2" xfId="37913" xr:uid="{00000000-0005-0000-0000-00008C5C0000}"/>
    <cellStyle name="20 % - Accent6 8 6 5" xfId="20233" xr:uid="{00000000-0005-0000-0000-00008D5C0000}"/>
    <cellStyle name="20 % - Accent6 8 6 5 2" xfId="48145" xr:uid="{00000000-0005-0000-0000-00008E5C0000}"/>
    <cellStyle name="20 % - Accent6 8 6 6" xfId="31018" xr:uid="{00000000-0005-0000-0000-00008F5C0000}"/>
    <cellStyle name="20 % - Accent6 8 7" xfId="1039" xr:uid="{00000000-0005-0000-0000-0000905C0000}"/>
    <cellStyle name="20 % - Accent6 8 7 2" xfId="4595" xr:uid="{00000000-0005-0000-0000-0000915C0000}"/>
    <cellStyle name="20 % - Accent6 8 7 2 2" xfId="15120" xr:uid="{00000000-0005-0000-0000-0000925C0000}"/>
    <cellStyle name="20 % - Accent6 8 7 2 2 2" xfId="25352" xr:uid="{00000000-0005-0000-0000-0000935C0000}"/>
    <cellStyle name="20 % - Accent6 8 7 2 2 2 2" xfId="53264" xr:uid="{00000000-0005-0000-0000-0000945C0000}"/>
    <cellStyle name="20 % - Accent6 8 7 2 2 3" xfId="43032" xr:uid="{00000000-0005-0000-0000-0000955C0000}"/>
    <cellStyle name="20 % - Accent6 8 7 2 3" xfId="10004" xr:uid="{00000000-0005-0000-0000-0000965C0000}"/>
    <cellStyle name="20 % - Accent6 8 7 2 3 2" xfId="37916" xr:uid="{00000000-0005-0000-0000-0000975C0000}"/>
    <cellStyle name="20 % - Accent6 8 7 2 4" xfId="20236" xr:uid="{00000000-0005-0000-0000-0000985C0000}"/>
    <cellStyle name="20 % - Accent6 8 7 2 4 2" xfId="48148" xr:uid="{00000000-0005-0000-0000-0000995C0000}"/>
    <cellStyle name="20 % - Accent6 8 7 2 5" xfId="32516" xr:uid="{00000000-0005-0000-0000-00009A5C0000}"/>
    <cellStyle name="20 % - Accent6 8 7 3" xfId="15119" xr:uid="{00000000-0005-0000-0000-00009B5C0000}"/>
    <cellStyle name="20 % - Accent6 8 7 3 2" xfId="25351" xr:uid="{00000000-0005-0000-0000-00009C5C0000}"/>
    <cellStyle name="20 % - Accent6 8 7 3 2 2" xfId="53263" xr:uid="{00000000-0005-0000-0000-00009D5C0000}"/>
    <cellStyle name="20 % - Accent6 8 7 3 3" xfId="43031" xr:uid="{00000000-0005-0000-0000-00009E5C0000}"/>
    <cellStyle name="20 % - Accent6 8 7 4" xfId="10003" xr:uid="{00000000-0005-0000-0000-00009F5C0000}"/>
    <cellStyle name="20 % - Accent6 8 7 4 2" xfId="37915" xr:uid="{00000000-0005-0000-0000-0000A05C0000}"/>
    <cellStyle name="20 % - Accent6 8 7 5" xfId="20235" xr:uid="{00000000-0005-0000-0000-0000A15C0000}"/>
    <cellStyle name="20 % - Accent6 8 7 5 2" xfId="48147" xr:uid="{00000000-0005-0000-0000-0000A25C0000}"/>
    <cellStyle name="20 % - Accent6 8 7 6" xfId="28960" xr:uid="{00000000-0005-0000-0000-0000A35C0000}"/>
    <cellStyle name="20 % - Accent6 8 8" xfId="3811" xr:uid="{00000000-0005-0000-0000-0000A45C0000}"/>
    <cellStyle name="20 % - Accent6 8 8 2" xfId="10006" xr:uid="{00000000-0005-0000-0000-0000A55C0000}"/>
    <cellStyle name="20 % - Accent6 8 8 2 2" xfId="15122" xr:uid="{00000000-0005-0000-0000-0000A65C0000}"/>
    <cellStyle name="20 % - Accent6 8 8 2 2 2" xfId="25354" xr:uid="{00000000-0005-0000-0000-0000A75C0000}"/>
    <cellStyle name="20 % - Accent6 8 8 2 2 2 2" xfId="53266" xr:uid="{00000000-0005-0000-0000-0000A85C0000}"/>
    <cellStyle name="20 % - Accent6 8 8 2 2 3" xfId="43034" xr:uid="{00000000-0005-0000-0000-0000A95C0000}"/>
    <cellStyle name="20 % - Accent6 8 8 2 3" xfId="20238" xr:uid="{00000000-0005-0000-0000-0000AA5C0000}"/>
    <cellStyle name="20 % - Accent6 8 8 2 3 2" xfId="48150" xr:uid="{00000000-0005-0000-0000-0000AB5C0000}"/>
    <cellStyle name="20 % - Accent6 8 8 2 4" xfId="37918" xr:uid="{00000000-0005-0000-0000-0000AC5C0000}"/>
    <cellStyle name="20 % - Accent6 8 8 3" xfId="15121" xr:uid="{00000000-0005-0000-0000-0000AD5C0000}"/>
    <cellStyle name="20 % - Accent6 8 8 3 2" xfId="25353" xr:uid="{00000000-0005-0000-0000-0000AE5C0000}"/>
    <cellStyle name="20 % - Accent6 8 8 3 2 2" xfId="53265" xr:uid="{00000000-0005-0000-0000-0000AF5C0000}"/>
    <cellStyle name="20 % - Accent6 8 8 3 3" xfId="43033" xr:uid="{00000000-0005-0000-0000-0000B05C0000}"/>
    <cellStyle name="20 % - Accent6 8 8 4" xfId="10005" xr:uid="{00000000-0005-0000-0000-0000B15C0000}"/>
    <cellStyle name="20 % - Accent6 8 8 4 2" xfId="37917" xr:uid="{00000000-0005-0000-0000-0000B25C0000}"/>
    <cellStyle name="20 % - Accent6 8 8 5" xfId="20237" xr:uid="{00000000-0005-0000-0000-0000B35C0000}"/>
    <cellStyle name="20 % - Accent6 8 8 5 2" xfId="48149" xr:uid="{00000000-0005-0000-0000-0000B45C0000}"/>
    <cellStyle name="20 % - Accent6 8 8 6" xfId="31732" xr:uid="{00000000-0005-0000-0000-0000B55C0000}"/>
    <cellStyle name="20 % - Accent6 8 9" xfId="7325" xr:uid="{00000000-0005-0000-0000-0000B65C0000}"/>
    <cellStyle name="20 % - Accent6 8 9 2" xfId="15123" xr:uid="{00000000-0005-0000-0000-0000B75C0000}"/>
    <cellStyle name="20 % - Accent6 8 9 2 2" xfId="25355" xr:uid="{00000000-0005-0000-0000-0000B85C0000}"/>
    <cellStyle name="20 % - Accent6 8 9 2 2 2" xfId="53267" xr:uid="{00000000-0005-0000-0000-0000B95C0000}"/>
    <cellStyle name="20 % - Accent6 8 9 2 3" xfId="43035" xr:uid="{00000000-0005-0000-0000-0000BA5C0000}"/>
    <cellStyle name="20 % - Accent6 8 9 3" xfId="10007" xr:uid="{00000000-0005-0000-0000-0000BB5C0000}"/>
    <cellStyle name="20 % - Accent6 8 9 3 2" xfId="37919" xr:uid="{00000000-0005-0000-0000-0000BC5C0000}"/>
    <cellStyle name="20 % - Accent6 8 9 4" xfId="20239" xr:uid="{00000000-0005-0000-0000-0000BD5C0000}"/>
    <cellStyle name="20 % - Accent6 8 9 4 2" xfId="48151" xr:uid="{00000000-0005-0000-0000-0000BE5C0000}"/>
    <cellStyle name="20 % - Accent6 8 9 5" xfId="35246" xr:uid="{00000000-0005-0000-0000-0000BF5C0000}"/>
    <cellStyle name="20 % - Accent6 9" xfId="185" xr:uid="{00000000-0005-0000-0000-0000C05C0000}"/>
    <cellStyle name="20 % - Accent6 9 10" xfId="7985" xr:uid="{00000000-0005-0000-0000-0000C15C0000}"/>
    <cellStyle name="20 % - Accent6 9 10 2" xfId="13101" xr:uid="{00000000-0005-0000-0000-0000C25C0000}"/>
    <cellStyle name="20 % - Accent6 9 10 2 2" xfId="23333" xr:uid="{00000000-0005-0000-0000-0000C35C0000}"/>
    <cellStyle name="20 % - Accent6 9 10 2 2 2" xfId="51245" xr:uid="{00000000-0005-0000-0000-0000C45C0000}"/>
    <cellStyle name="20 % - Accent6 9 10 2 3" xfId="41013" xr:uid="{00000000-0005-0000-0000-0000C55C0000}"/>
    <cellStyle name="20 % - Accent6 9 10 3" xfId="18217" xr:uid="{00000000-0005-0000-0000-0000C65C0000}"/>
    <cellStyle name="20 % - Accent6 9 10 3 2" xfId="46129" xr:uid="{00000000-0005-0000-0000-0000C75C0000}"/>
    <cellStyle name="20 % - Accent6 9 10 4" xfId="35897" xr:uid="{00000000-0005-0000-0000-0000C85C0000}"/>
    <cellStyle name="20 % - Accent6 9 11" xfId="12702" xr:uid="{00000000-0005-0000-0000-0000C95C0000}"/>
    <cellStyle name="20 % - Accent6 9 11 2" xfId="22934" xr:uid="{00000000-0005-0000-0000-0000CA5C0000}"/>
    <cellStyle name="20 % - Accent6 9 11 2 2" xfId="50846" xr:uid="{00000000-0005-0000-0000-0000CB5C0000}"/>
    <cellStyle name="20 % - Accent6 9 11 3" xfId="40614" xr:uid="{00000000-0005-0000-0000-0000CC5C0000}"/>
    <cellStyle name="20 % - Accent6 9 12" xfId="7581" xr:uid="{00000000-0005-0000-0000-0000CD5C0000}"/>
    <cellStyle name="20 % - Accent6 9 12 2" xfId="35498" xr:uid="{00000000-0005-0000-0000-0000CE5C0000}"/>
    <cellStyle name="20 % - Accent6 9 13" xfId="17818" xr:uid="{00000000-0005-0000-0000-0000CF5C0000}"/>
    <cellStyle name="20 % - Accent6 9 13 2" xfId="45730" xr:uid="{00000000-0005-0000-0000-0000D05C0000}"/>
    <cellStyle name="20 % - Accent6 9 14" xfId="28106" xr:uid="{00000000-0005-0000-0000-0000D15C0000}"/>
    <cellStyle name="20 % - Accent6 9 2" xfId="549" xr:uid="{00000000-0005-0000-0000-0000D25C0000}"/>
    <cellStyle name="20 % - Accent6 9 2 2" xfId="2691" xr:uid="{00000000-0005-0000-0000-0000D35C0000}"/>
    <cellStyle name="20 % - Accent6 9 2 2 2" xfId="6247" xr:uid="{00000000-0005-0000-0000-0000D45C0000}"/>
    <cellStyle name="20 % - Accent6 9 2 2 2 2" xfId="15125" xr:uid="{00000000-0005-0000-0000-0000D55C0000}"/>
    <cellStyle name="20 % - Accent6 9 2 2 2 2 2" xfId="43037" xr:uid="{00000000-0005-0000-0000-0000D65C0000}"/>
    <cellStyle name="20 % - Accent6 9 2 2 2 3" xfId="25357" xr:uid="{00000000-0005-0000-0000-0000D75C0000}"/>
    <cellStyle name="20 % - Accent6 9 2 2 2 3 2" xfId="53269" xr:uid="{00000000-0005-0000-0000-0000D85C0000}"/>
    <cellStyle name="20 % - Accent6 9 2 2 2 4" xfId="34168" xr:uid="{00000000-0005-0000-0000-0000D95C0000}"/>
    <cellStyle name="20 % - Accent6 9 2 2 3" xfId="10009" xr:uid="{00000000-0005-0000-0000-0000DA5C0000}"/>
    <cellStyle name="20 % - Accent6 9 2 2 3 2" xfId="37921" xr:uid="{00000000-0005-0000-0000-0000DB5C0000}"/>
    <cellStyle name="20 % - Accent6 9 2 2 4" xfId="20241" xr:uid="{00000000-0005-0000-0000-0000DC5C0000}"/>
    <cellStyle name="20 % - Accent6 9 2 2 4 2" xfId="48153" xr:uid="{00000000-0005-0000-0000-0000DD5C0000}"/>
    <cellStyle name="20 % - Accent6 9 2 2 5" xfId="30612" xr:uid="{00000000-0005-0000-0000-0000DE5C0000}"/>
    <cellStyle name="20 % - Accent6 9 2 3" xfId="3391" xr:uid="{00000000-0005-0000-0000-0000DF5C0000}"/>
    <cellStyle name="20 % - Accent6 9 2 3 2" xfId="6947" xr:uid="{00000000-0005-0000-0000-0000E05C0000}"/>
    <cellStyle name="20 % - Accent6 9 2 3 2 2" xfId="34868" xr:uid="{00000000-0005-0000-0000-0000E15C0000}"/>
    <cellStyle name="20 % - Accent6 9 2 3 3" xfId="15124" xr:uid="{00000000-0005-0000-0000-0000E25C0000}"/>
    <cellStyle name="20 % - Accent6 9 2 3 3 2" xfId="43036" xr:uid="{00000000-0005-0000-0000-0000E35C0000}"/>
    <cellStyle name="20 % - Accent6 9 2 3 4" xfId="25356" xr:uid="{00000000-0005-0000-0000-0000E45C0000}"/>
    <cellStyle name="20 % - Accent6 9 2 3 4 2" xfId="53268" xr:uid="{00000000-0005-0000-0000-0000E55C0000}"/>
    <cellStyle name="20 % - Accent6 9 2 3 5" xfId="31312" xr:uid="{00000000-0005-0000-0000-0000E65C0000}"/>
    <cellStyle name="20 % - Accent6 9 2 4" xfId="1515" xr:uid="{00000000-0005-0000-0000-0000E75C0000}"/>
    <cellStyle name="20 % - Accent6 9 2 4 2" xfId="5071" xr:uid="{00000000-0005-0000-0000-0000E85C0000}"/>
    <cellStyle name="20 % - Accent6 9 2 4 2 2" xfId="32992" xr:uid="{00000000-0005-0000-0000-0000E95C0000}"/>
    <cellStyle name="20 % - Accent6 9 2 4 3" xfId="29436" xr:uid="{00000000-0005-0000-0000-0000EA5C0000}"/>
    <cellStyle name="20 % - Accent6 9 2 5" xfId="4105" xr:uid="{00000000-0005-0000-0000-0000EB5C0000}"/>
    <cellStyle name="20 % - Accent6 9 2 5 2" xfId="32026" xr:uid="{00000000-0005-0000-0000-0000EC5C0000}"/>
    <cellStyle name="20 % - Accent6 9 2 6" xfId="10008" xr:uid="{00000000-0005-0000-0000-0000ED5C0000}"/>
    <cellStyle name="20 % - Accent6 9 2 6 2" xfId="37920" xr:uid="{00000000-0005-0000-0000-0000EE5C0000}"/>
    <cellStyle name="20 % - Accent6 9 2 7" xfId="20240" xr:uid="{00000000-0005-0000-0000-0000EF5C0000}"/>
    <cellStyle name="20 % - Accent6 9 2 7 2" xfId="48152" xr:uid="{00000000-0005-0000-0000-0000F05C0000}"/>
    <cellStyle name="20 % - Accent6 9 2 8" xfId="28470" xr:uid="{00000000-0005-0000-0000-0000F15C0000}"/>
    <cellStyle name="20 % - Accent6 9 3" xfId="1921" xr:uid="{00000000-0005-0000-0000-0000F25C0000}"/>
    <cellStyle name="20 % - Accent6 9 3 2" xfId="5477" xr:uid="{00000000-0005-0000-0000-0000F35C0000}"/>
    <cellStyle name="20 % - Accent6 9 3 2 2" xfId="15127" xr:uid="{00000000-0005-0000-0000-0000F45C0000}"/>
    <cellStyle name="20 % - Accent6 9 3 2 2 2" xfId="25359" xr:uid="{00000000-0005-0000-0000-0000F55C0000}"/>
    <cellStyle name="20 % - Accent6 9 3 2 2 2 2" xfId="53271" xr:uid="{00000000-0005-0000-0000-0000F65C0000}"/>
    <cellStyle name="20 % - Accent6 9 3 2 2 3" xfId="43039" xr:uid="{00000000-0005-0000-0000-0000F75C0000}"/>
    <cellStyle name="20 % - Accent6 9 3 2 3" xfId="10011" xr:uid="{00000000-0005-0000-0000-0000F85C0000}"/>
    <cellStyle name="20 % - Accent6 9 3 2 3 2" xfId="37923" xr:uid="{00000000-0005-0000-0000-0000F95C0000}"/>
    <cellStyle name="20 % - Accent6 9 3 2 4" xfId="20243" xr:uid="{00000000-0005-0000-0000-0000FA5C0000}"/>
    <cellStyle name="20 % - Accent6 9 3 2 4 2" xfId="48155" xr:uid="{00000000-0005-0000-0000-0000FB5C0000}"/>
    <cellStyle name="20 % - Accent6 9 3 2 5" xfId="33398" xr:uid="{00000000-0005-0000-0000-0000FC5C0000}"/>
    <cellStyle name="20 % - Accent6 9 3 3" xfId="15126" xr:uid="{00000000-0005-0000-0000-0000FD5C0000}"/>
    <cellStyle name="20 % - Accent6 9 3 3 2" xfId="25358" xr:uid="{00000000-0005-0000-0000-0000FE5C0000}"/>
    <cellStyle name="20 % - Accent6 9 3 3 2 2" xfId="53270" xr:uid="{00000000-0005-0000-0000-0000FF5C0000}"/>
    <cellStyle name="20 % - Accent6 9 3 3 3" xfId="43038" xr:uid="{00000000-0005-0000-0000-0000005D0000}"/>
    <cellStyle name="20 % - Accent6 9 3 4" xfId="10010" xr:uid="{00000000-0005-0000-0000-0000015D0000}"/>
    <cellStyle name="20 % - Accent6 9 3 4 2" xfId="37922" xr:uid="{00000000-0005-0000-0000-0000025D0000}"/>
    <cellStyle name="20 % - Accent6 9 3 5" xfId="20242" xr:uid="{00000000-0005-0000-0000-0000035D0000}"/>
    <cellStyle name="20 % - Accent6 9 3 5 2" xfId="48154" xr:uid="{00000000-0005-0000-0000-0000045D0000}"/>
    <cellStyle name="20 % - Accent6 9 3 6" xfId="29842" xr:uid="{00000000-0005-0000-0000-0000055D0000}"/>
    <cellStyle name="20 % - Accent6 9 4" xfId="2327" xr:uid="{00000000-0005-0000-0000-0000065D0000}"/>
    <cellStyle name="20 % - Accent6 9 4 2" xfId="5883" xr:uid="{00000000-0005-0000-0000-0000075D0000}"/>
    <cellStyle name="20 % - Accent6 9 4 2 2" xfId="15129" xr:uid="{00000000-0005-0000-0000-0000085D0000}"/>
    <cellStyle name="20 % - Accent6 9 4 2 2 2" xfId="25361" xr:uid="{00000000-0005-0000-0000-0000095D0000}"/>
    <cellStyle name="20 % - Accent6 9 4 2 2 2 2" xfId="53273" xr:uid="{00000000-0005-0000-0000-00000A5D0000}"/>
    <cellStyle name="20 % - Accent6 9 4 2 2 3" xfId="43041" xr:uid="{00000000-0005-0000-0000-00000B5D0000}"/>
    <cellStyle name="20 % - Accent6 9 4 2 3" xfId="10013" xr:uid="{00000000-0005-0000-0000-00000C5D0000}"/>
    <cellStyle name="20 % - Accent6 9 4 2 3 2" xfId="37925" xr:uid="{00000000-0005-0000-0000-00000D5D0000}"/>
    <cellStyle name="20 % - Accent6 9 4 2 4" xfId="20245" xr:uid="{00000000-0005-0000-0000-00000E5D0000}"/>
    <cellStyle name="20 % - Accent6 9 4 2 4 2" xfId="48157" xr:uid="{00000000-0005-0000-0000-00000F5D0000}"/>
    <cellStyle name="20 % - Accent6 9 4 2 5" xfId="33804" xr:uid="{00000000-0005-0000-0000-0000105D0000}"/>
    <cellStyle name="20 % - Accent6 9 4 3" xfId="15128" xr:uid="{00000000-0005-0000-0000-0000115D0000}"/>
    <cellStyle name="20 % - Accent6 9 4 3 2" xfId="25360" xr:uid="{00000000-0005-0000-0000-0000125D0000}"/>
    <cellStyle name="20 % - Accent6 9 4 3 2 2" xfId="53272" xr:uid="{00000000-0005-0000-0000-0000135D0000}"/>
    <cellStyle name="20 % - Accent6 9 4 3 3" xfId="43040" xr:uid="{00000000-0005-0000-0000-0000145D0000}"/>
    <cellStyle name="20 % - Accent6 9 4 4" xfId="10012" xr:uid="{00000000-0005-0000-0000-0000155D0000}"/>
    <cellStyle name="20 % - Accent6 9 4 4 2" xfId="37924" xr:uid="{00000000-0005-0000-0000-0000165D0000}"/>
    <cellStyle name="20 % - Accent6 9 4 5" xfId="20244" xr:uid="{00000000-0005-0000-0000-0000175D0000}"/>
    <cellStyle name="20 % - Accent6 9 4 5 2" xfId="48156" xr:uid="{00000000-0005-0000-0000-0000185D0000}"/>
    <cellStyle name="20 % - Accent6 9 4 6" xfId="30248" xr:uid="{00000000-0005-0000-0000-0000195D0000}"/>
    <cellStyle name="20 % - Accent6 9 5" xfId="3027" xr:uid="{00000000-0005-0000-0000-00001A5D0000}"/>
    <cellStyle name="20 % - Accent6 9 5 2" xfId="6583" xr:uid="{00000000-0005-0000-0000-00001B5D0000}"/>
    <cellStyle name="20 % - Accent6 9 5 2 2" xfId="15131" xr:uid="{00000000-0005-0000-0000-00001C5D0000}"/>
    <cellStyle name="20 % - Accent6 9 5 2 2 2" xfId="25363" xr:uid="{00000000-0005-0000-0000-00001D5D0000}"/>
    <cellStyle name="20 % - Accent6 9 5 2 2 2 2" xfId="53275" xr:uid="{00000000-0005-0000-0000-00001E5D0000}"/>
    <cellStyle name="20 % - Accent6 9 5 2 2 3" xfId="43043" xr:uid="{00000000-0005-0000-0000-00001F5D0000}"/>
    <cellStyle name="20 % - Accent6 9 5 2 3" xfId="10015" xr:uid="{00000000-0005-0000-0000-0000205D0000}"/>
    <cellStyle name="20 % - Accent6 9 5 2 3 2" xfId="37927" xr:uid="{00000000-0005-0000-0000-0000215D0000}"/>
    <cellStyle name="20 % - Accent6 9 5 2 4" xfId="20247" xr:uid="{00000000-0005-0000-0000-0000225D0000}"/>
    <cellStyle name="20 % - Accent6 9 5 2 4 2" xfId="48159" xr:uid="{00000000-0005-0000-0000-0000235D0000}"/>
    <cellStyle name="20 % - Accent6 9 5 2 5" xfId="34504" xr:uid="{00000000-0005-0000-0000-0000245D0000}"/>
    <cellStyle name="20 % - Accent6 9 5 3" xfId="15130" xr:uid="{00000000-0005-0000-0000-0000255D0000}"/>
    <cellStyle name="20 % - Accent6 9 5 3 2" xfId="25362" xr:uid="{00000000-0005-0000-0000-0000265D0000}"/>
    <cellStyle name="20 % - Accent6 9 5 3 2 2" xfId="53274" xr:uid="{00000000-0005-0000-0000-0000275D0000}"/>
    <cellStyle name="20 % - Accent6 9 5 3 3" xfId="43042" xr:uid="{00000000-0005-0000-0000-0000285D0000}"/>
    <cellStyle name="20 % - Accent6 9 5 4" xfId="10014" xr:uid="{00000000-0005-0000-0000-0000295D0000}"/>
    <cellStyle name="20 % - Accent6 9 5 4 2" xfId="37926" xr:uid="{00000000-0005-0000-0000-00002A5D0000}"/>
    <cellStyle name="20 % - Accent6 9 5 5" xfId="20246" xr:uid="{00000000-0005-0000-0000-00002B5D0000}"/>
    <cellStyle name="20 % - Accent6 9 5 5 2" xfId="48158" xr:uid="{00000000-0005-0000-0000-00002C5D0000}"/>
    <cellStyle name="20 % - Accent6 9 5 6" xfId="30948" xr:uid="{00000000-0005-0000-0000-00002D5D0000}"/>
    <cellStyle name="20 % - Accent6 9 6" xfId="969" xr:uid="{00000000-0005-0000-0000-00002E5D0000}"/>
    <cellStyle name="20 % - Accent6 9 6 2" xfId="4525" xr:uid="{00000000-0005-0000-0000-00002F5D0000}"/>
    <cellStyle name="20 % - Accent6 9 6 2 2" xfId="15133" xr:uid="{00000000-0005-0000-0000-0000305D0000}"/>
    <cellStyle name="20 % - Accent6 9 6 2 2 2" xfId="25365" xr:uid="{00000000-0005-0000-0000-0000315D0000}"/>
    <cellStyle name="20 % - Accent6 9 6 2 2 2 2" xfId="53277" xr:uid="{00000000-0005-0000-0000-0000325D0000}"/>
    <cellStyle name="20 % - Accent6 9 6 2 2 3" xfId="43045" xr:uid="{00000000-0005-0000-0000-0000335D0000}"/>
    <cellStyle name="20 % - Accent6 9 6 2 3" xfId="10017" xr:uid="{00000000-0005-0000-0000-0000345D0000}"/>
    <cellStyle name="20 % - Accent6 9 6 2 3 2" xfId="37929" xr:uid="{00000000-0005-0000-0000-0000355D0000}"/>
    <cellStyle name="20 % - Accent6 9 6 2 4" xfId="20249" xr:uid="{00000000-0005-0000-0000-0000365D0000}"/>
    <cellStyle name="20 % - Accent6 9 6 2 4 2" xfId="48161" xr:uid="{00000000-0005-0000-0000-0000375D0000}"/>
    <cellStyle name="20 % - Accent6 9 6 2 5" xfId="32446" xr:uid="{00000000-0005-0000-0000-0000385D0000}"/>
    <cellStyle name="20 % - Accent6 9 6 3" xfId="15132" xr:uid="{00000000-0005-0000-0000-0000395D0000}"/>
    <cellStyle name="20 % - Accent6 9 6 3 2" xfId="25364" xr:uid="{00000000-0005-0000-0000-00003A5D0000}"/>
    <cellStyle name="20 % - Accent6 9 6 3 2 2" xfId="53276" xr:uid="{00000000-0005-0000-0000-00003B5D0000}"/>
    <cellStyle name="20 % - Accent6 9 6 3 3" xfId="43044" xr:uid="{00000000-0005-0000-0000-00003C5D0000}"/>
    <cellStyle name="20 % - Accent6 9 6 4" xfId="10016" xr:uid="{00000000-0005-0000-0000-00003D5D0000}"/>
    <cellStyle name="20 % - Accent6 9 6 4 2" xfId="37928" xr:uid="{00000000-0005-0000-0000-00003E5D0000}"/>
    <cellStyle name="20 % - Accent6 9 6 5" xfId="20248" xr:uid="{00000000-0005-0000-0000-00003F5D0000}"/>
    <cellStyle name="20 % - Accent6 9 6 5 2" xfId="48160" xr:uid="{00000000-0005-0000-0000-0000405D0000}"/>
    <cellStyle name="20 % - Accent6 9 6 6" xfId="28890" xr:uid="{00000000-0005-0000-0000-0000415D0000}"/>
    <cellStyle name="20 % - Accent6 9 7" xfId="3741" xr:uid="{00000000-0005-0000-0000-0000425D0000}"/>
    <cellStyle name="20 % - Accent6 9 7 2" xfId="10019" xr:uid="{00000000-0005-0000-0000-0000435D0000}"/>
    <cellStyle name="20 % - Accent6 9 7 2 2" xfId="15135" xr:uid="{00000000-0005-0000-0000-0000445D0000}"/>
    <cellStyle name="20 % - Accent6 9 7 2 2 2" xfId="25367" xr:uid="{00000000-0005-0000-0000-0000455D0000}"/>
    <cellStyle name="20 % - Accent6 9 7 2 2 2 2" xfId="53279" xr:uid="{00000000-0005-0000-0000-0000465D0000}"/>
    <cellStyle name="20 % - Accent6 9 7 2 2 3" xfId="43047" xr:uid="{00000000-0005-0000-0000-0000475D0000}"/>
    <cellStyle name="20 % - Accent6 9 7 2 3" xfId="20251" xr:uid="{00000000-0005-0000-0000-0000485D0000}"/>
    <cellStyle name="20 % - Accent6 9 7 2 3 2" xfId="48163" xr:uid="{00000000-0005-0000-0000-0000495D0000}"/>
    <cellStyle name="20 % - Accent6 9 7 2 4" xfId="37931" xr:uid="{00000000-0005-0000-0000-00004A5D0000}"/>
    <cellStyle name="20 % - Accent6 9 7 3" xfId="15134" xr:uid="{00000000-0005-0000-0000-00004B5D0000}"/>
    <cellStyle name="20 % - Accent6 9 7 3 2" xfId="25366" xr:uid="{00000000-0005-0000-0000-00004C5D0000}"/>
    <cellStyle name="20 % - Accent6 9 7 3 2 2" xfId="53278" xr:uid="{00000000-0005-0000-0000-00004D5D0000}"/>
    <cellStyle name="20 % - Accent6 9 7 3 3" xfId="43046" xr:uid="{00000000-0005-0000-0000-00004E5D0000}"/>
    <cellStyle name="20 % - Accent6 9 7 4" xfId="10018" xr:uid="{00000000-0005-0000-0000-00004F5D0000}"/>
    <cellStyle name="20 % - Accent6 9 7 4 2" xfId="37930" xr:uid="{00000000-0005-0000-0000-0000505D0000}"/>
    <cellStyle name="20 % - Accent6 9 7 5" xfId="20250" xr:uid="{00000000-0005-0000-0000-0000515D0000}"/>
    <cellStyle name="20 % - Accent6 9 7 5 2" xfId="48162" xr:uid="{00000000-0005-0000-0000-0000525D0000}"/>
    <cellStyle name="20 % - Accent6 9 7 6" xfId="31662" xr:uid="{00000000-0005-0000-0000-0000535D0000}"/>
    <cellStyle name="20 % - Accent6 9 8" xfId="7255" xr:uid="{00000000-0005-0000-0000-0000545D0000}"/>
    <cellStyle name="20 % - Accent6 9 8 2" xfId="15136" xr:uid="{00000000-0005-0000-0000-0000555D0000}"/>
    <cellStyle name="20 % - Accent6 9 8 2 2" xfId="25368" xr:uid="{00000000-0005-0000-0000-0000565D0000}"/>
    <cellStyle name="20 % - Accent6 9 8 2 2 2" xfId="53280" xr:uid="{00000000-0005-0000-0000-0000575D0000}"/>
    <cellStyle name="20 % - Accent6 9 8 2 3" xfId="43048" xr:uid="{00000000-0005-0000-0000-0000585D0000}"/>
    <cellStyle name="20 % - Accent6 9 8 3" xfId="10020" xr:uid="{00000000-0005-0000-0000-0000595D0000}"/>
    <cellStyle name="20 % - Accent6 9 8 3 2" xfId="37932" xr:uid="{00000000-0005-0000-0000-00005A5D0000}"/>
    <cellStyle name="20 % - Accent6 9 8 4" xfId="20252" xr:uid="{00000000-0005-0000-0000-00005B5D0000}"/>
    <cellStyle name="20 % - Accent6 9 8 4 2" xfId="48164" xr:uid="{00000000-0005-0000-0000-00005C5D0000}"/>
    <cellStyle name="20 % - Accent6 9 8 5" xfId="35176" xr:uid="{00000000-0005-0000-0000-00005D5D0000}"/>
    <cellStyle name="20 % - Accent6 9 9" xfId="10021" xr:uid="{00000000-0005-0000-0000-00005E5D0000}"/>
    <cellStyle name="20 % - Accent6 9 9 2" xfId="15137" xr:uid="{00000000-0005-0000-0000-00005F5D0000}"/>
    <cellStyle name="20 % - Accent6 9 9 2 2" xfId="25369" xr:uid="{00000000-0005-0000-0000-0000605D0000}"/>
    <cellStyle name="20 % - Accent6 9 9 2 2 2" xfId="53281" xr:uid="{00000000-0005-0000-0000-0000615D0000}"/>
    <cellStyle name="20 % - Accent6 9 9 2 3" xfId="43049" xr:uid="{00000000-0005-0000-0000-0000625D0000}"/>
    <cellStyle name="20 % - Accent6 9 9 3" xfId="20253" xr:uid="{00000000-0005-0000-0000-0000635D0000}"/>
    <cellStyle name="20 % - Accent6 9 9 3 2" xfId="48165" xr:uid="{00000000-0005-0000-0000-0000645D0000}"/>
    <cellStyle name="20 % - Accent6 9 9 4" xfId="37933" xr:uid="{00000000-0005-0000-0000-0000655D0000}"/>
    <cellStyle name="40 % - Accent1" xfId="22" builtinId="31" customBuiltin="1"/>
    <cellStyle name="40 % - Accent1 10" xfId="77" xr:uid="{00000000-0005-0000-0000-0000675D0000}"/>
    <cellStyle name="40 % - Accent1 10 10" xfId="12863" xr:uid="{00000000-0005-0000-0000-0000685D0000}"/>
    <cellStyle name="40 % - Accent1 10 10 2" xfId="23095" xr:uid="{00000000-0005-0000-0000-0000695D0000}"/>
    <cellStyle name="40 % - Accent1 10 10 2 2" xfId="51007" xr:uid="{00000000-0005-0000-0000-00006A5D0000}"/>
    <cellStyle name="40 % - Accent1 10 10 3" xfId="40775" xr:uid="{00000000-0005-0000-0000-00006B5D0000}"/>
    <cellStyle name="40 % - Accent1 10 11" xfId="7742" xr:uid="{00000000-0005-0000-0000-00006C5D0000}"/>
    <cellStyle name="40 % - Accent1 10 11 2" xfId="35659" xr:uid="{00000000-0005-0000-0000-00006D5D0000}"/>
    <cellStyle name="40 % - Accent1 10 12" xfId="17979" xr:uid="{00000000-0005-0000-0000-00006E5D0000}"/>
    <cellStyle name="40 % - Accent1 10 12 2" xfId="45891" xr:uid="{00000000-0005-0000-0000-00006F5D0000}"/>
    <cellStyle name="40 % - Accent1 10 13" xfId="27999" xr:uid="{00000000-0005-0000-0000-0000705D0000}"/>
    <cellStyle name="40 % - Accent1 10 2" xfId="710" xr:uid="{00000000-0005-0000-0000-0000715D0000}"/>
    <cellStyle name="40 % - Accent1 10 2 2" xfId="2852" xr:uid="{00000000-0005-0000-0000-0000725D0000}"/>
    <cellStyle name="40 % - Accent1 10 2 2 2" xfId="6408" xr:uid="{00000000-0005-0000-0000-0000735D0000}"/>
    <cellStyle name="40 % - Accent1 10 2 2 2 2" xfId="15139" xr:uid="{00000000-0005-0000-0000-0000745D0000}"/>
    <cellStyle name="40 % - Accent1 10 2 2 2 2 2" xfId="43051" xr:uid="{00000000-0005-0000-0000-0000755D0000}"/>
    <cellStyle name="40 % - Accent1 10 2 2 2 3" xfId="25371" xr:uid="{00000000-0005-0000-0000-0000765D0000}"/>
    <cellStyle name="40 % - Accent1 10 2 2 2 3 2" xfId="53283" xr:uid="{00000000-0005-0000-0000-0000775D0000}"/>
    <cellStyle name="40 % - Accent1 10 2 2 2 4" xfId="34329" xr:uid="{00000000-0005-0000-0000-0000785D0000}"/>
    <cellStyle name="40 % - Accent1 10 2 2 3" xfId="10023" xr:uid="{00000000-0005-0000-0000-0000795D0000}"/>
    <cellStyle name="40 % - Accent1 10 2 2 3 2" xfId="37935" xr:uid="{00000000-0005-0000-0000-00007A5D0000}"/>
    <cellStyle name="40 % - Accent1 10 2 2 4" xfId="20255" xr:uid="{00000000-0005-0000-0000-00007B5D0000}"/>
    <cellStyle name="40 % - Accent1 10 2 2 4 2" xfId="48167" xr:uid="{00000000-0005-0000-0000-00007C5D0000}"/>
    <cellStyle name="40 % - Accent1 10 2 2 5" xfId="30773" xr:uid="{00000000-0005-0000-0000-00007D5D0000}"/>
    <cellStyle name="40 % - Accent1 10 2 3" xfId="3552" xr:uid="{00000000-0005-0000-0000-00007E5D0000}"/>
    <cellStyle name="40 % - Accent1 10 2 3 2" xfId="7108" xr:uid="{00000000-0005-0000-0000-00007F5D0000}"/>
    <cellStyle name="40 % - Accent1 10 2 3 2 2" xfId="35029" xr:uid="{00000000-0005-0000-0000-0000805D0000}"/>
    <cellStyle name="40 % - Accent1 10 2 3 3" xfId="15138" xr:uid="{00000000-0005-0000-0000-0000815D0000}"/>
    <cellStyle name="40 % - Accent1 10 2 3 3 2" xfId="43050" xr:uid="{00000000-0005-0000-0000-0000825D0000}"/>
    <cellStyle name="40 % - Accent1 10 2 3 4" xfId="25370" xr:uid="{00000000-0005-0000-0000-0000835D0000}"/>
    <cellStyle name="40 % - Accent1 10 2 3 4 2" xfId="53282" xr:uid="{00000000-0005-0000-0000-0000845D0000}"/>
    <cellStyle name="40 % - Accent1 10 2 3 5" xfId="31473" xr:uid="{00000000-0005-0000-0000-0000855D0000}"/>
    <cellStyle name="40 % - Accent1 10 2 4" xfId="1408" xr:uid="{00000000-0005-0000-0000-0000865D0000}"/>
    <cellStyle name="40 % - Accent1 10 2 4 2" xfId="4964" xr:uid="{00000000-0005-0000-0000-0000875D0000}"/>
    <cellStyle name="40 % - Accent1 10 2 4 2 2" xfId="32885" xr:uid="{00000000-0005-0000-0000-0000885D0000}"/>
    <cellStyle name="40 % - Accent1 10 2 4 3" xfId="29329" xr:uid="{00000000-0005-0000-0000-0000895D0000}"/>
    <cellStyle name="40 % - Accent1 10 2 5" xfId="4266" xr:uid="{00000000-0005-0000-0000-00008A5D0000}"/>
    <cellStyle name="40 % - Accent1 10 2 5 2" xfId="32187" xr:uid="{00000000-0005-0000-0000-00008B5D0000}"/>
    <cellStyle name="40 % - Accent1 10 2 6" xfId="10022" xr:uid="{00000000-0005-0000-0000-00008C5D0000}"/>
    <cellStyle name="40 % - Accent1 10 2 6 2" xfId="37934" xr:uid="{00000000-0005-0000-0000-00008D5D0000}"/>
    <cellStyle name="40 % - Accent1 10 2 7" xfId="20254" xr:uid="{00000000-0005-0000-0000-00008E5D0000}"/>
    <cellStyle name="40 % - Accent1 10 2 7 2" xfId="48166" xr:uid="{00000000-0005-0000-0000-00008F5D0000}"/>
    <cellStyle name="40 % - Accent1 10 2 8" xfId="28631" xr:uid="{00000000-0005-0000-0000-0000905D0000}"/>
    <cellStyle name="40 % - Accent1 10 3" xfId="1814" xr:uid="{00000000-0005-0000-0000-0000915D0000}"/>
    <cellStyle name="40 % - Accent1 10 3 2" xfId="5370" xr:uid="{00000000-0005-0000-0000-0000925D0000}"/>
    <cellStyle name="40 % - Accent1 10 3 2 2" xfId="15141" xr:uid="{00000000-0005-0000-0000-0000935D0000}"/>
    <cellStyle name="40 % - Accent1 10 3 2 2 2" xfId="25373" xr:uid="{00000000-0005-0000-0000-0000945D0000}"/>
    <cellStyle name="40 % - Accent1 10 3 2 2 2 2" xfId="53285" xr:uid="{00000000-0005-0000-0000-0000955D0000}"/>
    <cellStyle name="40 % - Accent1 10 3 2 2 3" xfId="43053" xr:uid="{00000000-0005-0000-0000-0000965D0000}"/>
    <cellStyle name="40 % - Accent1 10 3 2 3" xfId="10025" xr:uid="{00000000-0005-0000-0000-0000975D0000}"/>
    <cellStyle name="40 % - Accent1 10 3 2 3 2" xfId="37937" xr:uid="{00000000-0005-0000-0000-0000985D0000}"/>
    <cellStyle name="40 % - Accent1 10 3 2 4" xfId="20257" xr:uid="{00000000-0005-0000-0000-0000995D0000}"/>
    <cellStyle name="40 % - Accent1 10 3 2 4 2" xfId="48169" xr:uid="{00000000-0005-0000-0000-00009A5D0000}"/>
    <cellStyle name="40 % - Accent1 10 3 2 5" xfId="33291" xr:uid="{00000000-0005-0000-0000-00009B5D0000}"/>
    <cellStyle name="40 % - Accent1 10 3 3" xfId="15140" xr:uid="{00000000-0005-0000-0000-00009C5D0000}"/>
    <cellStyle name="40 % - Accent1 10 3 3 2" xfId="25372" xr:uid="{00000000-0005-0000-0000-00009D5D0000}"/>
    <cellStyle name="40 % - Accent1 10 3 3 2 2" xfId="53284" xr:uid="{00000000-0005-0000-0000-00009E5D0000}"/>
    <cellStyle name="40 % - Accent1 10 3 3 3" xfId="43052" xr:uid="{00000000-0005-0000-0000-00009F5D0000}"/>
    <cellStyle name="40 % - Accent1 10 3 4" xfId="10024" xr:uid="{00000000-0005-0000-0000-0000A05D0000}"/>
    <cellStyle name="40 % - Accent1 10 3 4 2" xfId="37936" xr:uid="{00000000-0005-0000-0000-0000A15D0000}"/>
    <cellStyle name="40 % - Accent1 10 3 5" xfId="20256" xr:uid="{00000000-0005-0000-0000-0000A25D0000}"/>
    <cellStyle name="40 % - Accent1 10 3 5 2" xfId="48168" xr:uid="{00000000-0005-0000-0000-0000A35D0000}"/>
    <cellStyle name="40 % - Accent1 10 3 6" xfId="29735" xr:uid="{00000000-0005-0000-0000-0000A45D0000}"/>
    <cellStyle name="40 % - Accent1 10 4" xfId="2220" xr:uid="{00000000-0005-0000-0000-0000A55D0000}"/>
    <cellStyle name="40 % - Accent1 10 4 2" xfId="5776" xr:uid="{00000000-0005-0000-0000-0000A65D0000}"/>
    <cellStyle name="40 % - Accent1 10 4 2 2" xfId="15143" xr:uid="{00000000-0005-0000-0000-0000A75D0000}"/>
    <cellStyle name="40 % - Accent1 10 4 2 2 2" xfId="25375" xr:uid="{00000000-0005-0000-0000-0000A85D0000}"/>
    <cellStyle name="40 % - Accent1 10 4 2 2 2 2" xfId="53287" xr:uid="{00000000-0005-0000-0000-0000A95D0000}"/>
    <cellStyle name="40 % - Accent1 10 4 2 2 3" xfId="43055" xr:uid="{00000000-0005-0000-0000-0000AA5D0000}"/>
    <cellStyle name="40 % - Accent1 10 4 2 3" xfId="10027" xr:uid="{00000000-0005-0000-0000-0000AB5D0000}"/>
    <cellStyle name="40 % - Accent1 10 4 2 3 2" xfId="37939" xr:uid="{00000000-0005-0000-0000-0000AC5D0000}"/>
    <cellStyle name="40 % - Accent1 10 4 2 4" xfId="20259" xr:uid="{00000000-0005-0000-0000-0000AD5D0000}"/>
    <cellStyle name="40 % - Accent1 10 4 2 4 2" xfId="48171" xr:uid="{00000000-0005-0000-0000-0000AE5D0000}"/>
    <cellStyle name="40 % - Accent1 10 4 2 5" xfId="33697" xr:uid="{00000000-0005-0000-0000-0000AF5D0000}"/>
    <cellStyle name="40 % - Accent1 10 4 3" xfId="15142" xr:uid="{00000000-0005-0000-0000-0000B05D0000}"/>
    <cellStyle name="40 % - Accent1 10 4 3 2" xfId="25374" xr:uid="{00000000-0005-0000-0000-0000B15D0000}"/>
    <cellStyle name="40 % - Accent1 10 4 3 2 2" xfId="53286" xr:uid="{00000000-0005-0000-0000-0000B25D0000}"/>
    <cellStyle name="40 % - Accent1 10 4 3 3" xfId="43054" xr:uid="{00000000-0005-0000-0000-0000B35D0000}"/>
    <cellStyle name="40 % - Accent1 10 4 4" xfId="10026" xr:uid="{00000000-0005-0000-0000-0000B45D0000}"/>
    <cellStyle name="40 % - Accent1 10 4 4 2" xfId="37938" xr:uid="{00000000-0005-0000-0000-0000B55D0000}"/>
    <cellStyle name="40 % - Accent1 10 4 5" xfId="20258" xr:uid="{00000000-0005-0000-0000-0000B65D0000}"/>
    <cellStyle name="40 % - Accent1 10 4 5 2" xfId="48170" xr:uid="{00000000-0005-0000-0000-0000B75D0000}"/>
    <cellStyle name="40 % - Accent1 10 4 6" xfId="30141" xr:uid="{00000000-0005-0000-0000-0000B85D0000}"/>
    <cellStyle name="40 % - Accent1 10 5" xfId="2920" xr:uid="{00000000-0005-0000-0000-0000B95D0000}"/>
    <cellStyle name="40 % - Accent1 10 5 2" xfId="6476" xr:uid="{00000000-0005-0000-0000-0000BA5D0000}"/>
    <cellStyle name="40 % - Accent1 10 5 2 2" xfId="15145" xr:uid="{00000000-0005-0000-0000-0000BB5D0000}"/>
    <cellStyle name="40 % - Accent1 10 5 2 2 2" xfId="25377" xr:uid="{00000000-0005-0000-0000-0000BC5D0000}"/>
    <cellStyle name="40 % - Accent1 10 5 2 2 2 2" xfId="53289" xr:uid="{00000000-0005-0000-0000-0000BD5D0000}"/>
    <cellStyle name="40 % - Accent1 10 5 2 2 3" xfId="43057" xr:uid="{00000000-0005-0000-0000-0000BE5D0000}"/>
    <cellStyle name="40 % - Accent1 10 5 2 3" xfId="10029" xr:uid="{00000000-0005-0000-0000-0000BF5D0000}"/>
    <cellStyle name="40 % - Accent1 10 5 2 3 2" xfId="37941" xr:uid="{00000000-0005-0000-0000-0000C05D0000}"/>
    <cellStyle name="40 % - Accent1 10 5 2 4" xfId="20261" xr:uid="{00000000-0005-0000-0000-0000C15D0000}"/>
    <cellStyle name="40 % - Accent1 10 5 2 4 2" xfId="48173" xr:uid="{00000000-0005-0000-0000-0000C25D0000}"/>
    <cellStyle name="40 % - Accent1 10 5 2 5" xfId="34397" xr:uid="{00000000-0005-0000-0000-0000C35D0000}"/>
    <cellStyle name="40 % - Accent1 10 5 3" xfId="15144" xr:uid="{00000000-0005-0000-0000-0000C45D0000}"/>
    <cellStyle name="40 % - Accent1 10 5 3 2" xfId="25376" xr:uid="{00000000-0005-0000-0000-0000C55D0000}"/>
    <cellStyle name="40 % - Accent1 10 5 3 2 2" xfId="53288" xr:uid="{00000000-0005-0000-0000-0000C65D0000}"/>
    <cellStyle name="40 % - Accent1 10 5 3 3" xfId="43056" xr:uid="{00000000-0005-0000-0000-0000C75D0000}"/>
    <cellStyle name="40 % - Accent1 10 5 4" xfId="10028" xr:uid="{00000000-0005-0000-0000-0000C85D0000}"/>
    <cellStyle name="40 % - Accent1 10 5 4 2" xfId="37940" xr:uid="{00000000-0005-0000-0000-0000C95D0000}"/>
    <cellStyle name="40 % - Accent1 10 5 5" xfId="20260" xr:uid="{00000000-0005-0000-0000-0000CA5D0000}"/>
    <cellStyle name="40 % - Accent1 10 5 5 2" xfId="48172" xr:uid="{00000000-0005-0000-0000-0000CB5D0000}"/>
    <cellStyle name="40 % - Accent1 10 5 6" xfId="30841" xr:uid="{00000000-0005-0000-0000-0000CC5D0000}"/>
    <cellStyle name="40 % - Accent1 10 6" xfId="862" xr:uid="{00000000-0005-0000-0000-0000CD5D0000}"/>
    <cellStyle name="40 % - Accent1 10 6 2" xfId="4418" xr:uid="{00000000-0005-0000-0000-0000CE5D0000}"/>
    <cellStyle name="40 % - Accent1 10 6 2 2" xfId="15147" xr:uid="{00000000-0005-0000-0000-0000CF5D0000}"/>
    <cellStyle name="40 % - Accent1 10 6 2 2 2" xfId="25379" xr:uid="{00000000-0005-0000-0000-0000D05D0000}"/>
    <cellStyle name="40 % - Accent1 10 6 2 2 2 2" xfId="53291" xr:uid="{00000000-0005-0000-0000-0000D15D0000}"/>
    <cellStyle name="40 % - Accent1 10 6 2 2 3" xfId="43059" xr:uid="{00000000-0005-0000-0000-0000D25D0000}"/>
    <cellStyle name="40 % - Accent1 10 6 2 3" xfId="10031" xr:uid="{00000000-0005-0000-0000-0000D35D0000}"/>
    <cellStyle name="40 % - Accent1 10 6 2 3 2" xfId="37943" xr:uid="{00000000-0005-0000-0000-0000D45D0000}"/>
    <cellStyle name="40 % - Accent1 10 6 2 4" xfId="20263" xr:uid="{00000000-0005-0000-0000-0000D55D0000}"/>
    <cellStyle name="40 % - Accent1 10 6 2 4 2" xfId="48175" xr:uid="{00000000-0005-0000-0000-0000D65D0000}"/>
    <cellStyle name="40 % - Accent1 10 6 2 5" xfId="32339" xr:uid="{00000000-0005-0000-0000-0000D75D0000}"/>
    <cellStyle name="40 % - Accent1 10 6 3" xfId="15146" xr:uid="{00000000-0005-0000-0000-0000D85D0000}"/>
    <cellStyle name="40 % - Accent1 10 6 3 2" xfId="25378" xr:uid="{00000000-0005-0000-0000-0000D95D0000}"/>
    <cellStyle name="40 % - Accent1 10 6 3 2 2" xfId="53290" xr:uid="{00000000-0005-0000-0000-0000DA5D0000}"/>
    <cellStyle name="40 % - Accent1 10 6 3 3" xfId="43058" xr:uid="{00000000-0005-0000-0000-0000DB5D0000}"/>
    <cellStyle name="40 % - Accent1 10 6 4" xfId="10030" xr:uid="{00000000-0005-0000-0000-0000DC5D0000}"/>
    <cellStyle name="40 % - Accent1 10 6 4 2" xfId="37942" xr:uid="{00000000-0005-0000-0000-0000DD5D0000}"/>
    <cellStyle name="40 % - Accent1 10 6 5" xfId="20262" xr:uid="{00000000-0005-0000-0000-0000DE5D0000}"/>
    <cellStyle name="40 % - Accent1 10 6 5 2" xfId="48174" xr:uid="{00000000-0005-0000-0000-0000DF5D0000}"/>
    <cellStyle name="40 % - Accent1 10 6 6" xfId="28783" xr:uid="{00000000-0005-0000-0000-0000E05D0000}"/>
    <cellStyle name="40 % - Accent1 10 7" xfId="3634" xr:uid="{00000000-0005-0000-0000-0000E15D0000}"/>
    <cellStyle name="40 % - Accent1 10 7 2" xfId="15148" xr:uid="{00000000-0005-0000-0000-0000E25D0000}"/>
    <cellStyle name="40 % - Accent1 10 7 2 2" xfId="25380" xr:uid="{00000000-0005-0000-0000-0000E35D0000}"/>
    <cellStyle name="40 % - Accent1 10 7 2 2 2" xfId="53292" xr:uid="{00000000-0005-0000-0000-0000E45D0000}"/>
    <cellStyle name="40 % - Accent1 10 7 2 3" xfId="43060" xr:uid="{00000000-0005-0000-0000-0000E55D0000}"/>
    <cellStyle name="40 % - Accent1 10 7 3" xfId="10032" xr:uid="{00000000-0005-0000-0000-0000E65D0000}"/>
    <cellStyle name="40 % - Accent1 10 7 3 2" xfId="37944" xr:uid="{00000000-0005-0000-0000-0000E75D0000}"/>
    <cellStyle name="40 % - Accent1 10 7 4" xfId="20264" xr:uid="{00000000-0005-0000-0000-0000E85D0000}"/>
    <cellStyle name="40 % - Accent1 10 7 4 2" xfId="48176" xr:uid="{00000000-0005-0000-0000-0000E95D0000}"/>
    <cellStyle name="40 % - Accent1 10 7 5" xfId="31555" xr:uid="{00000000-0005-0000-0000-0000EA5D0000}"/>
    <cellStyle name="40 % - Accent1 10 8" xfId="7416" xr:uid="{00000000-0005-0000-0000-0000EB5D0000}"/>
    <cellStyle name="40 % - Accent1 10 8 2" xfId="15149" xr:uid="{00000000-0005-0000-0000-0000EC5D0000}"/>
    <cellStyle name="40 % - Accent1 10 8 2 2" xfId="25381" xr:uid="{00000000-0005-0000-0000-0000ED5D0000}"/>
    <cellStyle name="40 % - Accent1 10 8 2 2 2" xfId="53293" xr:uid="{00000000-0005-0000-0000-0000EE5D0000}"/>
    <cellStyle name="40 % - Accent1 10 8 2 3" xfId="43061" xr:uid="{00000000-0005-0000-0000-0000EF5D0000}"/>
    <cellStyle name="40 % - Accent1 10 8 3" xfId="10033" xr:uid="{00000000-0005-0000-0000-0000F05D0000}"/>
    <cellStyle name="40 % - Accent1 10 8 3 2" xfId="37945" xr:uid="{00000000-0005-0000-0000-0000F15D0000}"/>
    <cellStyle name="40 % - Accent1 10 8 4" xfId="20265" xr:uid="{00000000-0005-0000-0000-0000F25D0000}"/>
    <cellStyle name="40 % - Accent1 10 8 4 2" xfId="48177" xr:uid="{00000000-0005-0000-0000-0000F35D0000}"/>
    <cellStyle name="40 % - Accent1 10 8 5" xfId="35337" xr:uid="{00000000-0005-0000-0000-0000F45D0000}"/>
    <cellStyle name="40 % - Accent1 10 9" xfId="7986" xr:uid="{00000000-0005-0000-0000-0000F55D0000}"/>
    <cellStyle name="40 % - Accent1 10 9 2" xfId="13102" xr:uid="{00000000-0005-0000-0000-0000F65D0000}"/>
    <cellStyle name="40 % - Accent1 10 9 2 2" xfId="23334" xr:uid="{00000000-0005-0000-0000-0000F75D0000}"/>
    <cellStyle name="40 % - Accent1 10 9 2 2 2" xfId="51246" xr:uid="{00000000-0005-0000-0000-0000F85D0000}"/>
    <cellStyle name="40 % - Accent1 10 9 2 3" xfId="41014" xr:uid="{00000000-0005-0000-0000-0000F95D0000}"/>
    <cellStyle name="40 % - Accent1 10 9 3" xfId="18218" xr:uid="{00000000-0005-0000-0000-0000FA5D0000}"/>
    <cellStyle name="40 % - Accent1 10 9 3 2" xfId="46130" xr:uid="{00000000-0005-0000-0000-0000FB5D0000}"/>
    <cellStyle name="40 % - Accent1 10 9 4" xfId="35898" xr:uid="{00000000-0005-0000-0000-0000FC5D0000}"/>
    <cellStyle name="40 % - Accent1 11" xfId="346" xr:uid="{00000000-0005-0000-0000-0000FD5D0000}"/>
    <cellStyle name="40 % - Accent1 11 10" xfId="17993" xr:uid="{00000000-0005-0000-0000-0000FE5D0000}"/>
    <cellStyle name="40 % - Accent1 11 10 2" xfId="45905" xr:uid="{00000000-0005-0000-0000-0000FF5D0000}"/>
    <cellStyle name="40 % - Accent1 11 11" xfId="28267" xr:uid="{00000000-0005-0000-0000-0000005E0000}"/>
    <cellStyle name="40 % - Accent1 11 2" xfId="1676" xr:uid="{00000000-0005-0000-0000-0000015E0000}"/>
    <cellStyle name="40 % - Accent1 11 2 2" xfId="5232" xr:uid="{00000000-0005-0000-0000-0000025E0000}"/>
    <cellStyle name="40 % - Accent1 11 2 2 2" xfId="15151" xr:uid="{00000000-0005-0000-0000-0000035E0000}"/>
    <cellStyle name="40 % - Accent1 11 2 2 2 2" xfId="25383" xr:uid="{00000000-0005-0000-0000-0000045E0000}"/>
    <cellStyle name="40 % - Accent1 11 2 2 2 2 2" xfId="53295" xr:uid="{00000000-0005-0000-0000-0000055E0000}"/>
    <cellStyle name="40 % - Accent1 11 2 2 2 3" xfId="43063" xr:uid="{00000000-0005-0000-0000-0000065E0000}"/>
    <cellStyle name="40 % - Accent1 11 2 2 3" xfId="10035" xr:uid="{00000000-0005-0000-0000-0000075E0000}"/>
    <cellStyle name="40 % - Accent1 11 2 2 3 2" xfId="37947" xr:uid="{00000000-0005-0000-0000-0000085E0000}"/>
    <cellStyle name="40 % - Accent1 11 2 2 4" xfId="20267" xr:uid="{00000000-0005-0000-0000-0000095E0000}"/>
    <cellStyle name="40 % - Accent1 11 2 2 4 2" xfId="48179" xr:uid="{00000000-0005-0000-0000-00000A5E0000}"/>
    <cellStyle name="40 % - Accent1 11 2 2 5" xfId="33153" xr:uid="{00000000-0005-0000-0000-00000B5E0000}"/>
    <cellStyle name="40 % - Accent1 11 2 3" xfId="15150" xr:uid="{00000000-0005-0000-0000-00000C5E0000}"/>
    <cellStyle name="40 % - Accent1 11 2 3 2" xfId="25382" xr:uid="{00000000-0005-0000-0000-00000D5E0000}"/>
    <cellStyle name="40 % - Accent1 11 2 3 2 2" xfId="53294" xr:uid="{00000000-0005-0000-0000-00000E5E0000}"/>
    <cellStyle name="40 % - Accent1 11 2 3 3" xfId="43062" xr:uid="{00000000-0005-0000-0000-00000F5E0000}"/>
    <cellStyle name="40 % - Accent1 11 2 4" xfId="10034" xr:uid="{00000000-0005-0000-0000-0000105E0000}"/>
    <cellStyle name="40 % - Accent1 11 2 4 2" xfId="37946" xr:uid="{00000000-0005-0000-0000-0000115E0000}"/>
    <cellStyle name="40 % - Accent1 11 2 5" xfId="20266" xr:uid="{00000000-0005-0000-0000-0000125E0000}"/>
    <cellStyle name="40 % - Accent1 11 2 5 2" xfId="48178" xr:uid="{00000000-0005-0000-0000-0000135E0000}"/>
    <cellStyle name="40 % - Accent1 11 2 6" xfId="29597" xr:uid="{00000000-0005-0000-0000-0000145E0000}"/>
    <cellStyle name="40 % - Accent1 11 3" xfId="2082" xr:uid="{00000000-0005-0000-0000-0000155E0000}"/>
    <cellStyle name="40 % - Accent1 11 3 2" xfId="5638" xr:uid="{00000000-0005-0000-0000-0000165E0000}"/>
    <cellStyle name="40 % - Accent1 11 3 2 2" xfId="15153" xr:uid="{00000000-0005-0000-0000-0000175E0000}"/>
    <cellStyle name="40 % - Accent1 11 3 2 2 2" xfId="25385" xr:uid="{00000000-0005-0000-0000-0000185E0000}"/>
    <cellStyle name="40 % - Accent1 11 3 2 2 2 2" xfId="53297" xr:uid="{00000000-0005-0000-0000-0000195E0000}"/>
    <cellStyle name="40 % - Accent1 11 3 2 2 3" xfId="43065" xr:uid="{00000000-0005-0000-0000-00001A5E0000}"/>
    <cellStyle name="40 % - Accent1 11 3 2 3" xfId="10037" xr:uid="{00000000-0005-0000-0000-00001B5E0000}"/>
    <cellStyle name="40 % - Accent1 11 3 2 3 2" xfId="37949" xr:uid="{00000000-0005-0000-0000-00001C5E0000}"/>
    <cellStyle name="40 % - Accent1 11 3 2 4" xfId="20269" xr:uid="{00000000-0005-0000-0000-00001D5E0000}"/>
    <cellStyle name="40 % - Accent1 11 3 2 4 2" xfId="48181" xr:uid="{00000000-0005-0000-0000-00001E5E0000}"/>
    <cellStyle name="40 % - Accent1 11 3 2 5" xfId="33559" xr:uid="{00000000-0005-0000-0000-00001F5E0000}"/>
    <cellStyle name="40 % - Accent1 11 3 3" xfId="15152" xr:uid="{00000000-0005-0000-0000-0000205E0000}"/>
    <cellStyle name="40 % - Accent1 11 3 3 2" xfId="25384" xr:uid="{00000000-0005-0000-0000-0000215E0000}"/>
    <cellStyle name="40 % - Accent1 11 3 3 2 2" xfId="53296" xr:uid="{00000000-0005-0000-0000-0000225E0000}"/>
    <cellStyle name="40 % - Accent1 11 3 3 3" xfId="43064" xr:uid="{00000000-0005-0000-0000-0000235E0000}"/>
    <cellStyle name="40 % - Accent1 11 3 4" xfId="10036" xr:uid="{00000000-0005-0000-0000-0000245E0000}"/>
    <cellStyle name="40 % - Accent1 11 3 4 2" xfId="37948" xr:uid="{00000000-0005-0000-0000-0000255E0000}"/>
    <cellStyle name="40 % - Accent1 11 3 5" xfId="20268" xr:uid="{00000000-0005-0000-0000-0000265E0000}"/>
    <cellStyle name="40 % - Accent1 11 3 5 2" xfId="48180" xr:uid="{00000000-0005-0000-0000-0000275E0000}"/>
    <cellStyle name="40 % - Accent1 11 3 6" xfId="30003" xr:uid="{00000000-0005-0000-0000-0000285E0000}"/>
    <cellStyle name="40 % - Accent1 11 4" xfId="2488" xr:uid="{00000000-0005-0000-0000-0000295E0000}"/>
    <cellStyle name="40 % - Accent1 11 4 2" xfId="6044" xr:uid="{00000000-0005-0000-0000-00002A5E0000}"/>
    <cellStyle name="40 % - Accent1 11 4 2 2" xfId="15155" xr:uid="{00000000-0005-0000-0000-00002B5E0000}"/>
    <cellStyle name="40 % - Accent1 11 4 2 2 2" xfId="25387" xr:uid="{00000000-0005-0000-0000-00002C5E0000}"/>
    <cellStyle name="40 % - Accent1 11 4 2 2 2 2" xfId="53299" xr:uid="{00000000-0005-0000-0000-00002D5E0000}"/>
    <cellStyle name="40 % - Accent1 11 4 2 2 3" xfId="43067" xr:uid="{00000000-0005-0000-0000-00002E5E0000}"/>
    <cellStyle name="40 % - Accent1 11 4 2 3" xfId="10039" xr:uid="{00000000-0005-0000-0000-00002F5E0000}"/>
    <cellStyle name="40 % - Accent1 11 4 2 3 2" xfId="37951" xr:uid="{00000000-0005-0000-0000-0000305E0000}"/>
    <cellStyle name="40 % - Accent1 11 4 2 4" xfId="20271" xr:uid="{00000000-0005-0000-0000-0000315E0000}"/>
    <cellStyle name="40 % - Accent1 11 4 2 4 2" xfId="48183" xr:uid="{00000000-0005-0000-0000-0000325E0000}"/>
    <cellStyle name="40 % - Accent1 11 4 2 5" xfId="33965" xr:uid="{00000000-0005-0000-0000-0000335E0000}"/>
    <cellStyle name="40 % - Accent1 11 4 3" xfId="15154" xr:uid="{00000000-0005-0000-0000-0000345E0000}"/>
    <cellStyle name="40 % - Accent1 11 4 3 2" xfId="25386" xr:uid="{00000000-0005-0000-0000-0000355E0000}"/>
    <cellStyle name="40 % - Accent1 11 4 3 2 2" xfId="53298" xr:uid="{00000000-0005-0000-0000-0000365E0000}"/>
    <cellStyle name="40 % - Accent1 11 4 3 3" xfId="43066" xr:uid="{00000000-0005-0000-0000-0000375E0000}"/>
    <cellStyle name="40 % - Accent1 11 4 4" xfId="10038" xr:uid="{00000000-0005-0000-0000-0000385E0000}"/>
    <cellStyle name="40 % - Accent1 11 4 4 2" xfId="37950" xr:uid="{00000000-0005-0000-0000-0000395E0000}"/>
    <cellStyle name="40 % - Accent1 11 4 5" xfId="20270" xr:uid="{00000000-0005-0000-0000-00003A5E0000}"/>
    <cellStyle name="40 % - Accent1 11 4 5 2" xfId="48182" xr:uid="{00000000-0005-0000-0000-00003B5E0000}"/>
    <cellStyle name="40 % - Accent1 11 4 6" xfId="30409" xr:uid="{00000000-0005-0000-0000-00003C5E0000}"/>
    <cellStyle name="40 % - Accent1 11 5" xfId="3188" xr:uid="{00000000-0005-0000-0000-00003D5E0000}"/>
    <cellStyle name="40 % - Accent1 11 5 2" xfId="6744" xr:uid="{00000000-0005-0000-0000-00003E5E0000}"/>
    <cellStyle name="40 % - Accent1 11 5 2 2" xfId="15156" xr:uid="{00000000-0005-0000-0000-00003F5E0000}"/>
    <cellStyle name="40 % - Accent1 11 5 2 2 2" xfId="43068" xr:uid="{00000000-0005-0000-0000-0000405E0000}"/>
    <cellStyle name="40 % - Accent1 11 5 2 3" xfId="25388" xr:uid="{00000000-0005-0000-0000-0000415E0000}"/>
    <cellStyle name="40 % - Accent1 11 5 2 3 2" xfId="53300" xr:uid="{00000000-0005-0000-0000-0000425E0000}"/>
    <cellStyle name="40 % - Accent1 11 5 2 4" xfId="34665" xr:uid="{00000000-0005-0000-0000-0000435E0000}"/>
    <cellStyle name="40 % - Accent1 11 5 3" xfId="10040" xr:uid="{00000000-0005-0000-0000-0000445E0000}"/>
    <cellStyle name="40 % - Accent1 11 5 3 2" xfId="37952" xr:uid="{00000000-0005-0000-0000-0000455E0000}"/>
    <cellStyle name="40 % - Accent1 11 5 4" xfId="20272" xr:uid="{00000000-0005-0000-0000-0000465E0000}"/>
    <cellStyle name="40 % - Accent1 11 5 4 2" xfId="48184" xr:uid="{00000000-0005-0000-0000-0000475E0000}"/>
    <cellStyle name="40 % - Accent1 11 5 5" xfId="31109" xr:uid="{00000000-0005-0000-0000-0000485E0000}"/>
    <cellStyle name="40 % - Accent1 11 6" xfId="1130" xr:uid="{00000000-0005-0000-0000-0000495E0000}"/>
    <cellStyle name="40 % - Accent1 11 6 2" xfId="4686" xr:uid="{00000000-0005-0000-0000-00004A5E0000}"/>
    <cellStyle name="40 % - Accent1 11 6 2 2" xfId="15157" xr:uid="{00000000-0005-0000-0000-00004B5E0000}"/>
    <cellStyle name="40 % - Accent1 11 6 2 2 2" xfId="43069" xr:uid="{00000000-0005-0000-0000-00004C5E0000}"/>
    <cellStyle name="40 % - Accent1 11 6 2 3" xfId="25389" xr:uid="{00000000-0005-0000-0000-00004D5E0000}"/>
    <cellStyle name="40 % - Accent1 11 6 2 3 2" xfId="53301" xr:uid="{00000000-0005-0000-0000-00004E5E0000}"/>
    <cellStyle name="40 % - Accent1 11 6 2 4" xfId="32607" xr:uid="{00000000-0005-0000-0000-00004F5E0000}"/>
    <cellStyle name="40 % - Accent1 11 6 3" xfId="10041" xr:uid="{00000000-0005-0000-0000-0000505E0000}"/>
    <cellStyle name="40 % - Accent1 11 6 3 2" xfId="37953" xr:uid="{00000000-0005-0000-0000-0000515E0000}"/>
    <cellStyle name="40 % - Accent1 11 6 4" xfId="20273" xr:uid="{00000000-0005-0000-0000-0000525E0000}"/>
    <cellStyle name="40 % - Accent1 11 6 4 2" xfId="48185" xr:uid="{00000000-0005-0000-0000-0000535E0000}"/>
    <cellStyle name="40 % - Accent1 11 6 5" xfId="29051" xr:uid="{00000000-0005-0000-0000-0000545E0000}"/>
    <cellStyle name="40 % - Accent1 11 7" xfId="3902" xr:uid="{00000000-0005-0000-0000-0000555E0000}"/>
    <cellStyle name="40 % - Accent1 11 7 2" xfId="13103" xr:uid="{00000000-0005-0000-0000-0000565E0000}"/>
    <cellStyle name="40 % - Accent1 11 7 2 2" xfId="23335" xr:uid="{00000000-0005-0000-0000-0000575E0000}"/>
    <cellStyle name="40 % - Accent1 11 7 2 2 2" xfId="51247" xr:uid="{00000000-0005-0000-0000-0000585E0000}"/>
    <cellStyle name="40 % - Accent1 11 7 2 3" xfId="41015" xr:uid="{00000000-0005-0000-0000-0000595E0000}"/>
    <cellStyle name="40 % - Accent1 11 7 3" xfId="7987" xr:uid="{00000000-0005-0000-0000-00005A5E0000}"/>
    <cellStyle name="40 % - Accent1 11 7 3 2" xfId="35899" xr:uid="{00000000-0005-0000-0000-00005B5E0000}"/>
    <cellStyle name="40 % - Accent1 11 7 4" xfId="18219" xr:uid="{00000000-0005-0000-0000-00005C5E0000}"/>
    <cellStyle name="40 % - Accent1 11 7 4 2" xfId="46131" xr:uid="{00000000-0005-0000-0000-00005D5E0000}"/>
    <cellStyle name="40 % - Accent1 11 7 5" xfId="31823" xr:uid="{00000000-0005-0000-0000-00005E5E0000}"/>
    <cellStyle name="40 % - Accent1 11 8" xfId="7430" xr:uid="{00000000-0005-0000-0000-00005F5E0000}"/>
    <cellStyle name="40 % - Accent1 11 8 2" xfId="12877" xr:uid="{00000000-0005-0000-0000-0000605E0000}"/>
    <cellStyle name="40 % - Accent1 11 8 2 2" xfId="40789" xr:uid="{00000000-0005-0000-0000-0000615E0000}"/>
    <cellStyle name="40 % - Accent1 11 8 3" xfId="23109" xr:uid="{00000000-0005-0000-0000-0000625E0000}"/>
    <cellStyle name="40 % - Accent1 11 8 3 2" xfId="51021" xr:uid="{00000000-0005-0000-0000-0000635E0000}"/>
    <cellStyle name="40 % - Accent1 11 8 4" xfId="35351" xr:uid="{00000000-0005-0000-0000-0000645E0000}"/>
    <cellStyle name="40 % - Accent1 11 9" xfId="7756" xr:uid="{00000000-0005-0000-0000-0000655E0000}"/>
    <cellStyle name="40 % - Accent1 11 9 2" xfId="35673" xr:uid="{00000000-0005-0000-0000-0000665E0000}"/>
    <cellStyle name="40 % - Accent1 12" xfId="360" xr:uid="{00000000-0005-0000-0000-0000675E0000}"/>
    <cellStyle name="40 % - Accent1 12 10" xfId="18007" xr:uid="{00000000-0005-0000-0000-0000685E0000}"/>
    <cellStyle name="40 % - Accent1 12 10 2" xfId="45919" xr:uid="{00000000-0005-0000-0000-0000695E0000}"/>
    <cellStyle name="40 % - Accent1 12 11" xfId="28281" xr:uid="{00000000-0005-0000-0000-00006A5E0000}"/>
    <cellStyle name="40 % - Accent1 12 2" xfId="1690" xr:uid="{00000000-0005-0000-0000-00006B5E0000}"/>
    <cellStyle name="40 % - Accent1 12 2 2" xfId="5246" xr:uid="{00000000-0005-0000-0000-00006C5E0000}"/>
    <cellStyle name="40 % - Accent1 12 2 2 2" xfId="15159" xr:uid="{00000000-0005-0000-0000-00006D5E0000}"/>
    <cellStyle name="40 % - Accent1 12 2 2 2 2" xfId="25391" xr:uid="{00000000-0005-0000-0000-00006E5E0000}"/>
    <cellStyle name="40 % - Accent1 12 2 2 2 2 2" xfId="53303" xr:uid="{00000000-0005-0000-0000-00006F5E0000}"/>
    <cellStyle name="40 % - Accent1 12 2 2 2 3" xfId="43071" xr:uid="{00000000-0005-0000-0000-0000705E0000}"/>
    <cellStyle name="40 % - Accent1 12 2 2 3" xfId="10043" xr:uid="{00000000-0005-0000-0000-0000715E0000}"/>
    <cellStyle name="40 % - Accent1 12 2 2 3 2" xfId="37955" xr:uid="{00000000-0005-0000-0000-0000725E0000}"/>
    <cellStyle name="40 % - Accent1 12 2 2 4" xfId="20275" xr:uid="{00000000-0005-0000-0000-0000735E0000}"/>
    <cellStyle name="40 % - Accent1 12 2 2 4 2" xfId="48187" xr:uid="{00000000-0005-0000-0000-0000745E0000}"/>
    <cellStyle name="40 % - Accent1 12 2 2 5" xfId="33167" xr:uid="{00000000-0005-0000-0000-0000755E0000}"/>
    <cellStyle name="40 % - Accent1 12 2 3" xfId="15158" xr:uid="{00000000-0005-0000-0000-0000765E0000}"/>
    <cellStyle name="40 % - Accent1 12 2 3 2" xfId="25390" xr:uid="{00000000-0005-0000-0000-0000775E0000}"/>
    <cellStyle name="40 % - Accent1 12 2 3 2 2" xfId="53302" xr:uid="{00000000-0005-0000-0000-0000785E0000}"/>
    <cellStyle name="40 % - Accent1 12 2 3 3" xfId="43070" xr:uid="{00000000-0005-0000-0000-0000795E0000}"/>
    <cellStyle name="40 % - Accent1 12 2 4" xfId="10042" xr:uid="{00000000-0005-0000-0000-00007A5E0000}"/>
    <cellStyle name="40 % - Accent1 12 2 4 2" xfId="37954" xr:uid="{00000000-0005-0000-0000-00007B5E0000}"/>
    <cellStyle name="40 % - Accent1 12 2 5" xfId="20274" xr:uid="{00000000-0005-0000-0000-00007C5E0000}"/>
    <cellStyle name="40 % - Accent1 12 2 5 2" xfId="48186" xr:uid="{00000000-0005-0000-0000-00007D5E0000}"/>
    <cellStyle name="40 % - Accent1 12 2 6" xfId="29611" xr:uid="{00000000-0005-0000-0000-00007E5E0000}"/>
    <cellStyle name="40 % - Accent1 12 3" xfId="2096" xr:uid="{00000000-0005-0000-0000-00007F5E0000}"/>
    <cellStyle name="40 % - Accent1 12 3 2" xfId="5652" xr:uid="{00000000-0005-0000-0000-0000805E0000}"/>
    <cellStyle name="40 % - Accent1 12 3 2 2" xfId="15160" xr:uid="{00000000-0005-0000-0000-0000815E0000}"/>
    <cellStyle name="40 % - Accent1 12 3 2 2 2" xfId="43072" xr:uid="{00000000-0005-0000-0000-0000825E0000}"/>
    <cellStyle name="40 % - Accent1 12 3 2 3" xfId="25392" xr:uid="{00000000-0005-0000-0000-0000835E0000}"/>
    <cellStyle name="40 % - Accent1 12 3 2 3 2" xfId="53304" xr:uid="{00000000-0005-0000-0000-0000845E0000}"/>
    <cellStyle name="40 % - Accent1 12 3 2 4" xfId="33573" xr:uid="{00000000-0005-0000-0000-0000855E0000}"/>
    <cellStyle name="40 % - Accent1 12 3 3" xfId="10044" xr:uid="{00000000-0005-0000-0000-0000865E0000}"/>
    <cellStyle name="40 % - Accent1 12 3 3 2" xfId="37956" xr:uid="{00000000-0005-0000-0000-0000875E0000}"/>
    <cellStyle name="40 % - Accent1 12 3 4" xfId="20276" xr:uid="{00000000-0005-0000-0000-0000885E0000}"/>
    <cellStyle name="40 % - Accent1 12 3 4 2" xfId="48188" xr:uid="{00000000-0005-0000-0000-0000895E0000}"/>
    <cellStyle name="40 % - Accent1 12 3 5" xfId="30017" xr:uid="{00000000-0005-0000-0000-00008A5E0000}"/>
    <cellStyle name="40 % - Accent1 12 4" xfId="2502" xr:uid="{00000000-0005-0000-0000-00008B5E0000}"/>
    <cellStyle name="40 % - Accent1 12 4 2" xfId="6058" xr:uid="{00000000-0005-0000-0000-00008C5E0000}"/>
    <cellStyle name="40 % - Accent1 12 4 2 2" xfId="15161" xr:uid="{00000000-0005-0000-0000-00008D5E0000}"/>
    <cellStyle name="40 % - Accent1 12 4 2 2 2" xfId="43073" xr:uid="{00000000-0005-0000-0000-00008E5E0000}"/>
    <cellStyle name="40 % - Accent1 12 4 2 3" xfId="25393" xr:uid="{00000000-0005-0000-0000-00008F5E0000}"/>
    <cellStyle name="40 % - Accent1 12 4 2 3 2" xfId="53305" xr:uid="{00000000-0005-0000-0000-0000905E0000}"/>
    <cellStyle name="40 % - Accent1 12 4 2 4" xfId="33979" xr:uid="{00000000-0005-0000-0000-0000915E0000}"/>
    <cellStyle name="40 % - Accent1 12 4 3" xfId="10045" xr:uid="{00000000-0005-0000-0000-0000925E0000}"/>
    <cellStyle name="40 % - Accent1 12 4 3 2" xfId="37957" xr:uid="{00000000-0005-0000-0000-0000935E0000}"/>
    <cellStyle name="40 % - Accent1 12 4 4" xfId="20277" xr:uid="{00000000-0005-0000-0000-0000945E0000}"/>
    <cellStyle name="40 % - Accent1 12 4 4 2" xfId="48189" xr:uid="{00000000-0005-0000-0000-0000955E0000}"/>
    <cellStyle name="40 % - Accent1 12 4 5" xfId="30423" xr:uid="{00000000-0005-0000-0000-0000965E0000}"/>
    <cellStyle name="40 % - Accent1 12 5" xfId="3202" xr:uid="{00000000-0005-0000-0000-0000975E0000}"/>
    <cellStyle name="40 % - Accent1 12 5 2" xfId="6758" xr:uid="{00000000-0005-0000-0000-0000985E0000}"/>
    <cellStyle name="40 % - Accent1 12 5 2 2" xfId="13104" xr:uid="{00000000-0005-0000-0000-0000995E0000}"/>
    <cellStyle name="40 % - Accent1 12 5 2 2 2" xfId="41016" xr:uid="{00000000-0005-0000-0000-00009A5E0000}"/>
    <cellStyle name="40 % - Accent1 12 5 2 3" xfId="23336" xr:uid="{00000000-0005-0000-0000-00009B5E0000}"/>
    <cellStyle name="40 % - Accent1 12 5 2 3 2" xfId="51248" xr:uid="{00000000-0005-0000-0000-00009C5E0000}"/>
    <cellStyle name="40 % - Accent1 12 5 2 4" xfId="34679" xr:uid="{00000000-0005-0000-0000-00009D5E0000}"/>
    <cellStyle name="40 % - Accent1 12 5 3" xfId="7988" xr:uid="{00000000-0005-0000-0000-00009E5E0000}"/>
    <cellStyle name="40 % - Accent1 12 5 3 2" xfId="35900" xr:uid="{00000000-0005-0000-0000-00009F5E0000}"/>
    <cellStyle name="40 % - Accent1 12 5 4" xfId="18220" xr:uid="{00000000-0005-0000-0000-0000A05E0000}"/>
    <cellStyle name="40 % - Accent1 12 5 4 2" xfId="46132" xr:uid="{00000000-0005-0000-0000-0000A15E0000}"/>
    <cellStyle name="40 % - Accent1 12 5 5" xfId="31123" xr:uid="{00000000-0005-0000-0000-0000A25E0000}"/>
    <cellStyle name="40 % - Accent1 12 6" xfId="1144" xr:uid="{00000000-0005-0000-0000-0000A35E0000}"/>
    <cellStyle name="40 % - Accent1 12 6 2" xfId="4700" xr:uid="{00000000-0005-0000-0000-0000A45E0000}"/>
    <cellStyle name="40 % - Accent1 12 6 2 2" xfId="32621" xr:uid="{00000000-0005-0000-0000-0000A55E0000}"/>
    <cellStyle name="40 % - Accent1 12 6 3" xfId="12891" xr:uid="{00000000-0005-0000-0000-0000A65E0000}"/>
    <cellStyle name="40 % - Accent1 12 6 3 2" xfId="40803" xr:uid="{00000000-0005-0000-0000-0000A75E0000}"/>
    <cellStyle name="40 % - Accent1 12 6 4" xfId="23123" xr:uid="{00000000-0005-0000-0000-0000A85E0000}"/>
    <cellStyle name="40 % - Accent1 12 6 4 2" xfId="51035" xr:uid="{00000000-0005-0000-0000-0000A95E0000}"/>
    <cellStyle name="40 % - Accent1 12 6 5" xfId="29065" xr:uid="{00000000-0005-0000-0000-0000AA5E0000}"/>
    <cellStyle name="40 % - Accent1 12 7" xfId="3916" xr:uid="{00000000-0005-0000-0000-0000AB5E0000}"/>
    <cellStyle name="40 % - Accent1 12 7 2" xfId="31837" xr:uid="{00000000-0005-0000-0000-0000AC5E0000}"/>
    <cellStyle name="40 % - Accent1 12 8" xfId="7444" xr:uid="{00000000-0005-0000-0000-0000AD5E0000}"/>
    <cellStyle name="40 % - Accent1 12 8 2" xfId="35365" xr:uid="{00000000-0005-0000-0000-0000AE5E0000}"/>
    <cellStyle name="40 % - Accent1 12 9" xfId="7770" xr:uid="{00000000-0005-0000-0000-0000AF5E0000}"/>
    <cellStyle name="40 % - Accent1 12 9 2" xfId="35687" xr:uid="{00000000-0005-0000-0000-0000B05E0000}"/>
    <cellStyle name="40 % - Accent1 13" xfId="374" xr:uid="{00000000-0005-0000-0000-0000B15E0000}"/>
    <cellStyle name="40 % - Accent1 13 10" xfId="28295" xr:uid="{00000000-0005-0000-0000-0000B25E0000}"/>
    <cellStyle name="40 % - Accent1 13 2" xfId="1704" xr:uid="{00000000-0005-0000-0000-0000B35E0000}"/>
    <cellStyle name="40 % - Accent1 13 2 2" xfId="5260" xr:uid="{00000000-0005-0000-0000-0000B45E0000}"/>
    <cellStyle name="40 % - Accent1 13 2 2 2" xfId="15163" xr:uid="{00000000-0005-0000-0000-0000B55E0000}"/>
    <cellStyle name="40 % - Accent1 13 2 2 2 2" xfId="43075" xr:uid="{00000000-0005-0000-0000-0000B65E0000}"/>
    <cellStyle name="40 % - Accent1 13 2 2 3" xfId="25395" xr:uid="{00000000-0005-0000-0000-0000B75E0000}"/>
    <cellStyle name="40 % - Accent1 13 2 2 3 2" xfId="53307" xr:uid="{00000000-0005-0000-0000-0000B85E0000}"/>
    <cellStyle name="40 % - Accent1 13 2 2 4" xfId="33181" xr:uid="{00000000-0005-0000-0000-0000B95E0000}"/>
    <cellStyle name="40 % - Accent1 13 2 3" xfId="10047" xr:uid="{00000000-0005-0000-0000-0000BA5E0000}"/>
    <cellStyle name="40 % - Accent1 13 2 3 2" xfId="37959" xr:uid="{00000000-0005-0000-0000-0000BB5E0000}"/>
    <cellStyle name="40 % - Accent1 13 2 4" xfId="20279" xr:uid="{00000000-0005-0000-0000-0000BC5E0000}"/>
    <cellStyle name="40 % - Accent1 13 2 4 2" xfId="48191" xr:uid="{00000000-0005-0000-0000-0000BD5E0000}"/>
    <cellStyle name="40 % - Accent1 13 2 5" xfId="29625" xr:uid="{00000000-0005-0000-0000-0000BE5E0000}"/>
    <cellStyle name="40 % - Accent1 13 3" xfId="2110" xr:uid="{00000000-0005-0000-0000-0000BF5E0000}"/>
    <cellStyle name="40 % - Accent1 13 3 2" xfId="5666" xr:uid="{00000000-0005-0000-0000-0000C05E0000}"/>
    <cellStyle name="40 % - Accent1 13 3 2 2" xfId="15162" xr:uid="{00000000-0005-0000-0000-0000C15E0000}"/>
    <cellStyle name="40 % - Accent1 13 3 2 2 2" xfId="43074" xr:uid="{00000000-0005-0000-0000-0000C25E0000}"/>
    <cellStyle name="40 % - Accent1 13 3 2 3" xfId="25394" xr:uid="{00000000-0005-0000-0000-0000C35E0000}"/>
    <cellStyle name="40 % - Accent1 13 3 2 3 2" xfId="53306" xr:uid="{00000000-0005-0000-0000-0000C45E0000}"/>
    <cellStyle name="40 % - Accent1 13 3 2 4" xfId="33587" xr:uid="{00000000-0005-0000-0000-0000C55E0000}"/>
    <cellStyle name="40 % - Accent1 13 3 3" xfId="10046" xr:uid="{00000000-0005-0000-0000-0000C65E0000}"/>
    <cellStyle name="40 % - Accent1 13 3 3 2" xfId="37958" xr:uid="{00000000-0005-0000-0000-0000C75E0000}"/>
    <cellStyle name="40 % - Accent1 13 3 4" xfId="20278" xr:uid="{00000000-0005-0000-0000-0000C85E0000}"/>
    <cellStyle name="40 % - Accent1 13 3 4 2" xfId="48190" xr:uid="{00000000-0005-0000-0000-0000C95E0000}"/>
    <cellStyle name="40 % - Accent1 13 3 5" xfId="30031" xr:uid="{00000000-0005-0000-0000-0000CA5E0000}"/>
    <cellStyle name="40 % - Accent1 13 4" xfId="2516" xr:uid="{00000000-0005-0000-0000-0000CB5E0000}"/>
    <cellStyle name="40 % - Accent1 13 4 2" xfId="6072" xr:uid="{00000000-0005-0000-0000-0000CC5E0000}"/>
    <cellStyle name="40 % - Accent1 13 4 2 2" xfId="33993" xr:uid="{00000000-0005-0000-0000-0000CD5E0000}"/>
    <cellStyle name="40 % - Accent1 13 4 3" xfId="12905" xr:uid="{00000000-0005-0000-0000-0000CE5E0000}"/>
    <cellStyle name="40 % - Accent1 13 4 3 2" xfId="40817" xr:uid="{00000000-0005-0000-0000-0000CF5E0000}"/>
    <cellStyle name="40 % - Accent1 13 4 4" xfId="23137" xr:uid="{00000000-0005-0000-0000-0000D05E0000}"/>
    <cellStyle name="40 % - Accent1 13 4 4 2" xfId="51049" xr:uid="{00000000-0005-0000-0000-0000D15E0000}"/>
    <cellStyle name="40 % - Accent1 13 4 5" xfId="30437" xr:uid="{00000000-0005-0000-0000-0000D25E0000}"/>
    <cellStyle name="40 % - Accent1 13 5" xfId="3216" xr:uid="{00000000-0005-0000-0000-0000D35E0000}"/>
    <cellStyle name="40 % - Accent1 13 5 2" xfId="6772" xr:uid="{00000000-0005-0000-0000-0000D45E0000}"/>
    <cellStyle name="40 % - Accent1 13 5 2 2" xfId="34693" xr:uid="{00000000-0005-0000-0000-0000D55E0000}"/>
    <cellStyle name="40 % - Accent1 13 5 3" xfId="31137" xr:uid="{00000000-0005-0000-0000-0000D65E0000}"/>
    <cellStyle name="40 % - Accent1 13 6" xfId="1158" xr:uid="{00000000-0005-0000-0000-0000D75E0000}"/>
    <cellStyle name="40 % - Accent1 13 6 2" xfId="4714" xr:uid="{00000000-0005-0000-0000-0000D85E0000}"/>
    <cellStyle name="40 % - Accent1 13 6 2 2" xfId="32635" xr:uid="{00000000-0005-0000-0000-0000D95E0000}"/>
    <cellStyle name="40 % - Accent1 13 6 3" xfId="29079" xr:uid="{00000000-0005-0000-0000-0000DA5E0000}"/>
    <cellStyle name="40 % - Accent1 13 7" xfId="3930" xr:uid="{00000000-0005-0000-0000-0000DB5E0000}"/>
    <cellStyle name="40 % - Accent1 13 7 2" xfId="31851" xr:uid="{00000000-0005-0000-0000-0000DC5E0000}"/>
    <cellStyle name="40 % - Accent1 13 8" xfId="7784" xr:uid="{00000000-0005-0000-0000-0000DD5E0000}"/>
    <cellStyle name="40 % - Accent1 13 8 2" xfId="35701" xr:uid="{00000000-0005-0000-0000-0000DE5E0000}"/>
    <cellStyle name="40 % - Accent1 13 9" xfId="18021" xr:uid="{00000000-0005-0000-0000-0000DF5E0000}"/>
    <cellStyle name="40 % - Accent1 13 9 2" xfId="45933" xr:uid="{00000000-0005-0000-0000-0000E05E0000}"/>
    <cellStyle name="40 % - Accent1 14" xfId="388" xr:uid="{00000000-0005-0000-0000-0000E15E0000}"/>
    <cellStyle name="40 % - Accent1 14 10" xfId="28309" xr:uid="{00000000-0005-0000-0000-0000E25E0000}"/>
    <cellStyle name="40 % - Accent1 14 2" xfId="1718" xr:uid="{00000000-0005-0000-0000-0000E35E0000}"/>
    <cellStyle name="40 % - Accent1 14 2 2" xfId="5274" xr:uid="{00000000-0005-0000-0000-0000E45E0000}"/>
    <cellStyle name="40 % - Accent1 14 2 2 2" xfId="15165" xr:uid="{00000000-0005-0000-0000-0000E55E0000}"/>
    <cellStyle name="40 % - Accent1 14 2 2 2 2" xfId="43077" xr:uid="{00000000-0005-0000-0000-0000E65E0000}"/>
    <cellStyle name="40 % - Accent1 14 2 2 3" xfId="25397" xr:uid="{00000000-0005-0000-0000-0000E75E0000}"/>
    <cellStyle name="40 % - Accent1 14 2 2 3 2" xfId="53309" xr:uid="{00000000-0005-0000-0000-0000E85E0000}"/>
    <cellStyle name="40 % - Accent1 14 2 2 4" xfId="33195" xr:uid="{00000000-0005-0000-0000-0000E95E0000}"/>
    <cellStyle name="40 % - Accent1 14 2 3" xfId="10049" xr:uid="{00000000-0005-0000-0000-0000EA5E0000}"/>
    <cellStyle name="40 % - Accent1 14 2 3 2" xfId="37961" xr:uid="{00000000-0005-0000-0000-0000EB5E0000}"/>
    <cellStyle name="40 % - Accent1 14 2 4" xfId="20281" xr:uid="{00000000-0005-0000-0000-0000EC5E0000}"/>
    <cellStyle name="40 % - Accent1 14 2 4 2" xfId="48193" xr:uid="{00000000-0005-0000-0000-0000ED5E0000}"/>
    <cellStyle name="40 % - Accent1 14 2 5" xfId="29639" xr:uid="{00000000-0005-0000-0000-0000EE5E0000}"/>
    <cellStyle name="40 % - Accent1 14 3" xfId="2124" xr:uid="{00000000-0005-0000-0000-0000EF5E0000}"/>
    <cellStyle name="40 % - Accent1 14 3 2" xfId="5680" xr:uid="{00000000-0005-0000-0000-0000F05E0000}"/>
    <cellStyle name="40 % - Accent1 14 3 2 2" xfId="33601" xr:uid="{00000000-0005-0000-0000-0000F15E0000}"/>
    <cellStyle name="40 % - Accent1 14 3 3" xfId="15164" xr:uid="{00000000-0005-0000-0000-0000F25E0000}"/>
    <cellStyle name="40 % - Accent1 14 3 3 2" xfId="43076" xr:uid="{00000000-0005-0000-0000-0000F35E0000}"/>
    <cellStyle name="40 % - Accent1 14 3 4" xfId="25396" xr:uid="{00000000-0005-0000-0000-0000F45E0000}"/>
    <cellStyle name="40 % - Accent1 14 3 4 2" xfId="53308" xr:uid="{00000000-0005-0000-0000-0000F55E0000}"/>
    <cellStyle name="40 % - Accent1 14 3 5" xfId="30045" xr:uid="{00000000-0005-0000-0000-0000F65E0000}"/>
    <cellStyle name="40 % - Accent1 14 4" xfId="2530" xr:uid="{00000000-0005-0000-0000-0000F75E0000}"/>
    <cellStyle name="40 % - Accent1 14 4 2" xfId="6086" xr:uid="{00000000-0005-0000-0000-0000F85E0000}"/>
    <cellStyle name="40 % - Accent1 14 4 2 2" xfId="34007" xr:uid="{00000000-0005-0000-0000-0000F95E0000}"/>
    <cellStyle name="40 % - Accent1 14 4 3" xfId="30451" xr:uid="{00000000-0005-0000-0000-0000FA5E0000}"/>
    <cellStyle name="40 % - Accent1 14 5" xfId="3230" xr:uid="{00000000-0005-0000-0000-0000FB5E0000}"/>
    <cellStyle name="40 % - Accent1 14 5 2" xfId="6786" xr:uid="{00000000-0005-0000-0000-0000FC5E0000}"/>
    <cellStyle name="40 % - Accent1 14 5 2 2" xfId="34707" xr:uid="{00000000-0005-0000-0000-0000FD5E0000}"/>
    <cellStyle name="40 % - Accent1 14 5 3" xfId="31151" xr:uid="{00000000-0005-0000-0000-0000FE5E0000}"/>
    <cellStyle name="40 % - Accent1 14 6" xfId="1172" xr:uid="{00000000-0005-0000-0000-0000FF5E0000}"/>
    <cellStyle name="40 % - Accent1 14 6 2" xfId="4728" xr:uid="{00000000-0005-0000-0000-0000005F0000}"/>
    <cellStyle name="40 % - Accent1 14 6 2 2" xfId="32649" xr:uid="{00000000-0005-0000-0000-0000015F0000}"/>
    <cellStyle name="40 % - Accent1 14 6 3" xfId="29093" xr:uid="{00000000-0005-0000-0000-0000025F0000}"/>
    <cellStyle name="40 % - Accent1 14 7" xfId="3944" xr:uid="{00000000-0005-0000-0000-0000035F0000}"/>
    <cellStyle name="40 % - Accent1 14 7 2" xfId="31865" xr:uid="{00000000-0005-0000-0000-0000045F0000}"/>
    <cellStyle name="40 % - Accent1 14 8" xfId="10048" xr:uid="{00000000-0005-0000-0000-0000055F0000}"/>
    <cellStyle name="40 % - Accent1 14 8 2" xfId="37960" xr:uid="{00000000-0005-0000-0000-0000065F0000}"/>
    <cellStyle name="40 % - Accent1 14 9" xfId="20280" xr:uid="{00000000-0005-0000-0000-0000075F0000}"/>
    <cellStyle name="40 % - Accent1 14 9 2" xfId="48192" xr:uid="{00000000-0005-0000-0000-0000085F0000}"/>
    <cellStyle name="40 % - Accent1 15" xfId="402" xr:uid="{00000000-0005-0000-0000-0000095F0000}"/>
    <cellStyle name="40 % - Accent1 15 10" xfId="28323" xr:uid="{00000000-0005-0000-0000-00000A5F0000}"/>
    <cellStyle name="40 % - Accent1 15 2" xfId="1732" xr:uid="{00000000-0005-0000-0000-00000B5F0000}"/>
    <cellStyle name="40 % - Accent1 15 2 2" xfId="5288" xr:uid="{00000000-0005-0000-0000-00000C5F0000}"/>
    <cellStyle name="40 % - Accent1 15 2 2 2" xfId="15167" xr:uid="{00000000-0005-0000-0000-00000D5F0000}"/>
    <cellStyle name="40 % - Accent1 15 2 2 2 2" xfId="43079" xr:uid="{00000000-0005-0000-0000-00000E5F0000}"/>
    <cellStyle name="40 % - Accent1 15 2 2 3" xfId="25399" xr:uid="{00000000-0005-0000-0000-00000F5F0000}"/>
    <cellStyle name="40 % - Accent1 15 2 2 3 2" xfId="53311" xr:uid="{00000000-0005-0000-0000-0000105F0000}"/>
    <cellStyle name="40 % - Accent1 15 2 2 4" xfId="33209" xr:uid="{00000000-0005-0000-0000-0000115F0000}"/>
    <cellStyle name="40 % - Accent1 15 2 3" xfId="10051" xr:uid="{00000000-0005-0000-0000-0000125F0000}"/>
    <cellStyle name="40 % - Accent1 15 2 3 2" xfId="37963" xr:uid="{00000000-0005-0000-0000-0000135F0000}"/>
    <cellStyle name="40 % - Accent1 15 2 4" xfId="20283" xr:uid="{00000000-0005-0000-0000-0000145F0000}"/>
    <cellStyle name="40 % - Accent1 15 2 4 2" xfId="48195" xr:uid="{00000000-0005-0000-0000-0000155F0000}"/>
    <cellStyle name="40 % - Accent1 15 2 5" xfId="29653" xr:uid="{00000000-0005-0000-0000-0000165F0000}"/>
    <cellStyle name="40 % - Accent1 15 3" xfId="2138" xr:uid="{00000000-0005-0000-0000-0000175F0000}"/>
    <cellStyle name="40 % - Accent1 15 3 2" xfId="5694" xr:uid="{00000000-0005-0000-0000-0000185F0000}"/>
    <cellStyle name="40 % - Accent1 15 3 2 2" xfId="33615" xr:uid="{00000000-0005-0000-0000-0000195F0000}"/>
    <cellStyle name="40 % - Accent1 15 3 3" xfId="15166" xr:uid="{00000000-0005-0000-0000-00001A5F0000}"/>
    <cellStyle name="40 % - Accent1 15 3 3 2" xfId="43078" xr:uid="{00000000-0005-0000-0000-00001B5F0000}"/>
    <cellStyle name="40 % - Accent1 15 3 4" xfId="25398" xr:uid="{00000000-0005-0000-0000-00001C5F0000}"/>
    <cellStyle name="40 % - Accent1 15 3 4 2" xfId="53310" xr:uid="{00000000-0005-0000-0000-00001D5F0000}"/>
    <cellStyle name="40 % - Accent1 15 3 5" xfId="30059" xr:uid="{00000000-0005-0000-0000-00001E5F0000}"/>
    <cellStyle name="40 % - Accent1 15 4" xfId="2544" xr:uid="{00000000-0005-0000-0000-00001F5F0000}"/>
    <cellStyle name="40 % - Accent1 15 4 2" xfId="6100" xr:uid="{00000000-0005-0000-0000-0000205F0000}"/>
    <cellStyle name="40 % - Accent1 15 4 2 2" xfId="34021" xr:uid="{00000000-0005-0000-0000-0000215F0000}"/>
    <cellStyle name="40 % - Accent1 15 4 3" xfId="30465" xr:uid="{00000000-0005-0000-0000-0000225F0000}"/>
    <cellStyle name="40 % - Accent1 15 5" xfId="3244" xr:uid="{00000000-0005-0000-0000-0000235F0000}"/>
    <cellStyle name="40 % - Accent1 15 5 2" xfId="6800" xr:uid="{00000000-0005-0000-0000-0000245F0000}"/>
    <cellStyle name="40 % - Accent1 15 5 2 2" xfId="34721" xr:uid="{00000000-0005-0000-0000-0000255F0000}"/>
    <cellStyle name="40 % - Accent1 15 5 3" xfId="31165" xr:uid="{00000000-0005-0000-0000-0000265F0000}"/>
    <cellStyle name="40 % - Accent1 15 6" xfId="1186" xr:uid="{00000000-0005-0000-0000-0000275F0000}"/>
    <cellStyle name="40 % - Accent1 15 6 2" xfId="4742" xr:uid="{00000000-0005-0000-0000-0000285F0000}"/>
    <cellStyle name="40 % - Accent1 15 6 2 2" xfId="32663" xr:uid="{00000000-0005-0000-0000-0000295F0000}"/>
    <cellStyle name="40 % - Accent1 15 6 3" xfId="29107" xr:uid="{00000000-0005-0000-0000-00002A5F0000}"/>
    <cellStyle name="40 % - Accent1 15 7" xfId="3958" xr:uid="{00000000-0005-0000-0000-00002B5F0000}"/>
    <cellStyle name="40 % - Accent1 15 7 2" xfId="31879" xr:uid="{00000000-0005-0000-0000-00002C5F0000}"/>
    <cellStyle name="40 % - Accent1 15 8" xfId="10050" xr:uid="{00000000-0005-0000-0000-00002D5F0000}"/>
    <cellStyle name="40 % - Accent1 15 8 2" xfId="37962" xr:uid="{00000000-0005-0000-0000-00002E5F0000}"/>
    <cellStyle name="40 % - Accent1 15 9" xfId="20282" xr:uid="{00000000-0005-0000-0000-00002F5F0000}"/>
    <cellStyle name="40 % - Accent1 15 9 2" xfId="48194" xr:uid="{00000000-0005-0000-0000-0000305F0000}"/>
    <cellStyle name="40 % - Accent1 16" xfId="416" xr:uid="{00000000-0005-0000-0000-0000315F0000}"/>
    <cellStyle name="40 % - Accent1 16 10" xfId="28337" xr:uid="{00000000-0005-0000-0000-0000325F0000}"/>
    <cellStyle name="40 % - Accent1 16 2" xfId="1746" xr:uid="{00000000-0005-0000-0000-0000335F0000}"/>
    <cellStyle name="40 % - Accent1 16 2 2" xfId="5302" xr:uid="{00000000-0005-0000-0000-0000345F0000}"/>
    <cellStyle name="40 % - Accent1 16 2 2 2" xfId="15169" xr:uid="{00000000-0005-0000-0000-0000355F0000}"/>
    <cellStyle name="40 % - Accent1 16 2 2 2 2" xfId="43081" xr:uid="{00000000-0005-0000-0000-0000365F0000}"/>
    <cellStyle name="40 % - Accent1 16 2 2 3" xfId="25401" xr:uid="{00000000-0005-0000-0000-0000375F0000}"/>
    <cellStyle name="40 % - Accent1 16 2 2 3 2" xfId="53313" xr:uid="{00000000-0005-0000-0000-0000385F0000}"/>
    <cellStyle name="40 % - Accent1 16 2 2 4" xfId="33223" xr:uid="{00000000-0005-0000-0000-0000395F0000}"/>
    <cellStyle name="40 % - Accent1 16 2 3" xfId="10053" xr:uid="{00000000-0005-0000-0000-00003A5F0000}"/>
    <cellStyle name="40 % - Accent1 16 2 3 2" xfId="37965" xr:uid="{00000000-0005-0000-0000-00003B5F0000}"/>
    <cellStyle name="40 % - Accent1 16 2 4" xfId="20285" xr:uid="{00000000-0005-0000-0000-00003C5F0000}"/>
    <cellStyle name="40 % - Accent1 16 2 4 2" xfId="48197" xr:uid="{00000000-0005-0000-0000-00003D5F0000}"/>
    <cellStyle name="40 % - Accent1 16 2 5" xfId="29667" xr:uid="{00000000-0005-0000-0000-00003E5F0000}"/>
    <cellStyle name="40 % - Accent1 16 3" xfId="2152" xr:uid="{00000000-0005-0000-0000-00003F5F0000}"/>
    <cellStyle name="40 % - Accent1 16 3 2" xfId="5708" xr:uid="{00000000-0005-0000-0000-0000405F0000}"/>
    <cellStyle name="40 % - Accent1 16 3 2 2" xfId="33629" xr:uid="{00000000-0005-0000-0000-0000415F0000}"/>
    <cellStyle name="40 % - Accent1 16 3 3" xfId="15168" xr:uid="{00000000-0005-0000-0000-0000425F0000}"/>
    <cellStyle name="40 % - Accent1 16 3 3 2" xfId="43080" xr:uid="{00000000-0005-0000-0000-0000435F0000}"/>
    <cellStyle name="40 % - Accent1 16 3 4" xfId="25400" xr:uid="{00000000-0005-0000-0000-0000445F0000}"/>
    <cellStyle name="40 % - Accent1 16 3 4 2" xfId="53312" xr:uid="{00000000-0005-0000-0000-0000455F0000}"/>
    <cellStyle name="40 % - Accent1 16 3 5" xfId="30073" xr:uid="{00000000-0005-0000-0000-0000465F0000}"/>
    <cellStyle name="40 % - Accent1 16 4" xfId="2558" xr:uid="{00000000-0005-0000-0000-0000475F0000}"/>
    <cellStyle name="40 % - Accent1 16 4 2" xfId="6114" xr:uid="{00000000-0005-0000-0000-0000485F0000}"/>
    <cellStyle name="40 % - Accent1 16 4 2 2" xfId="34035" xr:uid="{00000000-0005-0000-0000-0000495F0000}"/>
    <cellStyle name="40 % - Accent1 16 4 3" xfId="30479" xr:uid="{00000000-0005-0000-0000-00004A5F0000}"/>
    <cellStyle name="40 % - Accent1 16 5" xfId="3258" xr:uid="{00000000-0005-0000-0000-00004B5F0000}"/>
    <cellStyle name="40 % - Accent1 16 5 2" xfId="6814" xr:uid="{00000000-0005-0000-0000-00004C5F0000}"/>
    <cellStyle name="40 % - Accent1 16 5 2 2" xfId="34735" xr:uid="{00000000-0005-0000-0000-00004D5F0000}"/>
    <cellStyle name="40 % - Accent1 16 5 3" xfId="31179" xr:uid="{00000000-0005-0000-0000-00004E5F0000}"/>
    <cellStyle name="40 % - Accent1 16 6" xfId="820" xr:uid="{00000000-0005-0000-0000-00004F5F0000}"/>
    <cellStyle name="40 % - Accent1 16 6 2" xfId="4376" xr:uid="{00000000-0005-0000-0000-0000505F0000}"/>
    <cellStyle name="40 % - Accent1 16 6 2 2" xfId="32297" xr:uid="{00000000-0005-0000-0000-0000515F0000}"/>
    <cellStyle name="40 % - Accent1 16 6 3" xfId="28741" xr:uid="{00000000-0005-0000-0000-0000525F0000}"/>
    <cellStyle name="40 % - Accent1 16 7" xfId="3972" xr:uid="{00000000-0005-0000-0000-0000535F0000}"/>
    <cellStyle name="40 % - Accent1 16 7 2" xfId="31893" xr:uid="{00000000-0005-0000-0000-0000545F0000}"/>
    <cellStyle name="40 % - Accent1 16 8" xfId="10052" xr:uid="{00000000-0005-0000-0000-0000555F0000}"/>
    <cellStyle name="40 % - Accent1 16 8 2" xfId="37964" xr:uid="{00000000-0005-0000-0000-0000565F0000}"/>
    <cellStyle name="40 % - Accent1 16 9" xfId="20284" xr:uid="{00000000-0005-0000-0000-0000575F0000}"/>
    <cellStyle name="40 % - Accent1 16 9 2" xfId="48196" xr:uid="{00000000-0005-0000-0000-0000585F0000}"/>
    <cellStyle name="40 % - Accent1 17" xfId="430" xr:uid="{00000000-0005-0000-0000-0000595F0000}"/>
    <cellStyle name="40 % - Accent1 17 10" xfId="28351" xr:uid="{00000000-0005-0000-0000-00005A5F0000}"/>
    <cellStyle name="40 % - Accent1 17 2" xfId="1760" xr:uid="{00000000-0005-0000-0000-00005B5F0000}"/>
    <cellStyle name="40 % - Accent1 17 2 2" xfId="5316" xr:uid="{00000000-0005-0000-0000-00005C5F0000}"/>
    <cellStyle name="40 % - Accent1 17 2 2 2" xfId="15171" xr:uid="{00000000-0005-0000-0000-00005D5F0000}"/>
    <cellStyle name="40 % - Accent1 17 2 2 2 2" xfId="43083" xr:uid="{00000000-0005-0000-0000-00005E5F0000}"/>
    <cellStyle name="40 % - Accent1 17 2 2 3" xfId="25403" xr:uid="{00000000-0005-0000-0000-00005F5F0000}"/>
    <cellStyle name="40 % - Accent1 17 2 2 3 2" xfId="53315" xr:uid="{00000000-0005-0000-0000-0000605F0000}"/>
    <cellStyle name="40 % - Accent1 17 2 2 4" xfId="33237" xr:uid="{00000000-0005-0000-0000-0000615F0000}"/>
    <cellStyle name="40 % - Accent1 17 2 3" xfId="10055" xr:uid="{00000000-0005-0000-0000-0000625F0000}"/>
    <cellStyle name="40 % - Accent1 17 2 3 2" xfId="37967" xr:uid="{00000000-0005-0000-0000-0000635F0000}"/>
    <cellStyle name="40 % - Accent1 17 2 4" xfId="20287" xr:uid="{00000000-0005-0000-0000-0000645F0000}"/>
    <cellStyle name="40 % - Accent1 17 2 4 2" xfId="48199" xr:uid="{00000000-0005-0000-0000-0000655F0000}"/>
    <cellStyle name="40 % - Accent1 17 2 5" xfId="29681" xr:uid="{00000000-0005-0000-0000-0000665F0000}"/>
    <cellStyle name="40 % - Accent1 17 3" xfId="2166" xr:uid="{00000000-0005-0000-0000-0000675F0000}"/>
    <cellStyle name="40 % - Accent1 17 3 2" xfId="5722" xr:uid="{00000000-0005-0000-0000-0000685F0000}"/>
    <cellStyle name="40 % - Accent1 17 3 2 2" xfId="33643" xr:uid="{00000000-0005-0000-0000-0000695F0000}"/>
    <cellStyle name="40 % - Accent1 17 3 3" xfId="15170" xr:uid="{00000000-0005-0000-0000-00006A5F0000}"/>
    <cellStyle name="40 % - Accent1 17 3 3 2" xfId="43082" xr:uid="{00000000-0005-0000-0000-00006B5F0000}"/>
    <cellStyle name="40 % - Accent1 17 3 4" xfId="25402" xr:uid="{00000000-0005-0000-0000-00006C5F0000}"/>
    <cellStyle name="40 % - Accent1 17 3 4 2" xfId="53314" xr:uid="{00000000-0005-0000-0000-00006D5F0000}"/>
    <cellStyle name="40 % - Accent1 17 3 5" xfId="30087" xr:uid="{00000000-0005-0000-0000-00006E5F0000}"/>
    <cellStyle name="40 % - Accent1 17 4" xfId="2572" xr:uid="{00000000-0005-0000-0000-00006F5F0000}"/>
    <cellStyle name="40 % - Accent1 17 4 2" xfId="6128" xr:uid="{00000000-0005-0000-0000-0000705F0000}"/>
    <cellStyle name="40 % - Accent1 17 4 2 2" xfId="34049" xr:uid="{00000000-0005-0000-0000-0000715F0000}"/>
    <cellStyle name="40 % - Accent1 17 4 3" xfId="30493" xr:uid="{00000000-0005-0000-0000-0000725F0000}"/>
    <cellStyle name="40 % - Accent1 17 5" xfId="3272" xr:uid="{00000000-0005-0000-0000-0000735F0000}"/>
    <cellStyle name="40 % - Accent1 17 5 2" xfId="6828" xr:uid="{00000000-0005-0000-0000-0000745F0000}"/>
    <cellStyle name="40 % - Accent1 17 5 2 2" xfId="34749" xr:uid="{00000000-0005-0000-0000-0000755F0000}"/>
    <cellStyle name="40 % - Accent1 17 5 3" xfId="31193" xr:uid="{00000000-0005-0000-0000-0000765F0000}"/>
    <cellStyle name="40 % - Accent1 17 6" xfId="1198" xr:uid="{00000000-0005-0000-0000-0000775F0000}"/>
    <cellStyle name="40 % - Accent1 17 6 2" xfId="4754" xr:uid="{00000000-0005-0000-0000-0000785F0000}"/>
    <cellStyle name="40 % - Accent1 17 6 2 2" xfId="32675" xr:uid="{00000000-0005-0000-0000-0000795F0000}"/>
    <cellStyle name="40 % - Accent1 17 6 3" xfId="29119" xr:uid="{00000000-0005-0000-0000-00007A5F0000}"/>
    <cellStyle name="40 % - Accent1 17 7" xfId="3986" xr:uid="{00000000-0005-0000-0000-00007B5F0000}"/>
    <cellStyle name="40 % - Accent1 17 7 2" xfId="31907" xr:uid="{00000000-0005-0000-0000-00007C5F0000}"/>
    <cellStyle name="40 % - Accent1 17 8" xfId="10054" xr:uid="{00000000-0005-0000-0000-00007D5F0000}"/>
    <cellStyle name="40 % - Accent1 17 8 2" xfId="37966" xr:uid="{00000000-0005-0000-0000-00007E5F0000}"/>
    <cellStyle name="40 % - Accent1 17 9" xfId="20286" xr:uid="{00000000-0005-0000-0000-00007F5F0000}"/>
    <cellStyle name="40 % - Accent1 17 9 2" xfId="48198" xr:uid="{00000000-0005-0000-0000-0000805F0000}"/>
    <cellStyle name="40 % - Accent1 18" xfId="442" xr:uid="{00000000-0005-0000-0000-0000815F0000}"/>
    <cellStyle name="40 % - Accent1 18 2" xfId="2584" xr:uid="{00000000-0005-0000-0000-0000825F0000}"/>
    <cellStyle name="40 % - Accent1 18 2 2" xfId="6140" xr:uid="{00000000-0005-0000-0000-0000835F0000}"/>
    <cellStyle name="40 % - Accent1 18 2 2 2" xfId="34061" xr:uid="{00000000-0005-0000-0000-0000845F0000}"/>
    <cellStyle name="40 % - Accent1 18 2 3" xfId="15172" xr:uid="{00000000-0005-0000-0000-0000855F0000}"/>
    <cellStyle name="40 % - Accent1 18 2 3 2" xfId="43084" xr:uid="{00000000-0005-0000-0000-0000865F0000}"/>
    <cellStyle name="40 % - Accent1 18 2 4" xfId="25404" xr:uid="{00000000-0005-0000-0000-0000875F0000}"/>
    <cellStyle name="40 % - Accent1 18 2 4 2" xfId="53316" xr:uid="{00000000-0005-0000-0000-0000885F0000}"/>
    <cellStyle name="40 % - Accent1 18 2 5" xfId="30505" xr:uid="{00000000-0005-0000-0000-0000895F0000}"/>
    <cellStyle name="40 % - Accent1 18 3" xfId="3284" xr:uid="{00000000-0005-0000-0000-00008A5F0000}"/>
    <cellStyle name="40 % - Accent1 18 3 2" xfId="6840" xr:uid="{00000000-0005-0000-0000-00008B5F0000}"/>
    <cellStyle name="40 % - Accent1 18 3 2 2" xfId="34761" xr:uid="{00000000-0005-0000-0000-00008C5F0000}"/>
    <cellStyle name="40 % - Accent1 18 3 3" xfId="31205" xr:uid="{00000000-0005-0000-0000-00008D5F0000}"/>
    <cellStyle name="40 % - Accent1 18 4" xfId="1366" xr:uid="{00000000-0005-0000-0000-00008E5F0000}"/>
    <cellStyle name="40 % - Accent1 18 4 2" xfId="4922" xr:uid="{00000000-0005-0000-0000-00008F5F0000}"/>
    <cellStyle name="40 % - Accent1 18 4 2 2" xfId="32843" xr:uid="{00000000-0005-0000-0000-0000905F0000}"/>
    <cellStyle name="40 % - Accent1 18 4 3" xfId="29287" xr:uid="{00000000-0005-0000-0000-0000915F0000}"/>
    <cellStyle name="40 % - Accent1 18 5" xfId="3998" xr:uid="{00000000-0005-0000-0000-0000925F0000}"/>
    <cellStyle name="40 % - Accent1 18 5 2" xfId="31919" xr:uid="{00000000-0005-0000-0000-0000935F0000}"/>
    <cellStyle name="40 % - Accent1 18 6" xfId="10056" xr:uid="{00000000-0005-0000-0000-0000945F0000}"/>
    <cellStyle name="40 % - Accent1 18 6 2" xfId="37968" xr:uid="{00000000-0005-0000-0000-0000955F0000}"/>
    <cellStyle name="40 % - Accent1 18 7" xfId="20288" xr:uid="{00000000-0005-0000-0000-0000965F0000}"/>
    <cellStyle name="40 % - Accent1 18 7 2" xfId="48200" xr:uid="{00000000-0005-0000-0000-0000975F0000}"/>
    <cellStyle name="40 % - Accent1 18 8" xfId="28363" xr:uid="{00000000-0005-0000-0000-0000985F0000}"/>
    <cellStyle name="40 % - Accent1 19" xfId="724" xr:uid="{00000000-0005-0000-0000-0000995F0000}"/>
    <cellStyle name="40 % - Accent1 19 2" xfId="2866" xr:uid="{00000000-0005-0000-0000-00009A5F0000}"/>
    <cellStyle name="40 % - Accent1 19 2 2" xfId="6422" xr:uid="{00000000-0005-0000-0000-00009B5F0000}"/>
    <cellStyle name="40 % - Accent1 19 2 2 2" xfId="34343" xr:uid="{00000000-0005-0000-0000-00009C5F0000}"/>
    <cellStyle name="40 % - Accent1 19 2 3" xfId="15173" xr:uid="{00000000-0005-0000-0000-00009D5F0000}"/>
    <cellStyle name="40 % - Accent1 19 2 3 2" xfId="43085" xr:uid="{00000000-0005-0000-0000-00009E5F0000}"/>
    <cellStyle name="40 % - Accent1 19 2 4" xfId="25405" xr:uid="{00000000-0005-0000-0000-00009F5F0000}"/>
    <cellStyle name="40 % - Accent1 19 2 4 2" xfId="53317" xr:uid="{00000000-0005-0000-0000-0000A05F0000}"/>
    <cellStyle name="40 % - Accent1 19 2 5" xfId="30787" xr:uid="{00000000-0005-0000-0000-0000A15F0000}"/>
    <cellStyle name="40 % - Accent1 19 3" xfId="3566" xr:uid="{00000000-0005-0000-0000-0000A25F0000}"/>
    <cellStyle name="40 % - Accent1 19 3 2" xfId="7122" xr:uid="{00000000-0005-0000-0000-0000A35F0000}"/>
    <cellStyle name="40 % - Accent1 19 3 2 2" xfId="35043" xr:uid="{00000000-0005-0000-0000-0000A45F0000}"/>
    <cellStyle name="40 % - Accent1 19 3 3" xfId="31487" xr:uid="{00000000-0005-0000-0000-0000A55F0000}"/>
    <cellStyle name="40 % - Accent1 19 4" xfId="1772" xr:uid="{00000000-0005-0000-0000-0000A65F0000}"/>
    <cellStyle name="40 % - Accent1 19 4 2" xfId="5328" xr:uid="{00000000-0005-0000-0000-0000A75F0000}"/>
    <cellStyle name="40 % - Accent1 19 4 2 2" xfId="33249" xr:uid="{00000000-0005-0000-0000-0000A85F0000}"/>
    <cellStyle name="40 % - Accent1 19 4 3" xfId="29693" xr:uid="{00000000-0005-0000-0000-0000A95F0000}"/>
    <cellStyle name="40 % - Accent1 19 5" xfId="4280" xr:uid="{00000000-0005-0000-0000-0000AA5F0000}"/>
    <cellStyle name="40 % - Accent1 19 5 2" xfId="32201" xr:uid="{00000000-0005-0000-0000-0000AB5F0000}"/>
    <cellStyle name="40 % - Accent1 19 6" xfId="10057" xr:uid="{00000000-0005-0000-0000-0000AC5F0000}"/>
    <cellStyle name="40 % - Accent1 19 6 2" xfId="37969" xr:uid="{00000000-0005-0000-0000-0000AD5F0000}"/>
    <cellStyle name="40 % - Accent1 19 7" xfId="20289" xr:uid="{00000000-0005-0000-0000-0000AE5F0000}"/>
    <cellStyle name="40 % - Accent1 19 7 2" xfId="48201" xr:uid="{00000000-0005-0000-0000-0000AF5F0000}"/>
    <cellStyle name="40 % - Accent1 19 8" xfId="28645" xr:uid="{00000000-0005-0000-0000-0000B05F0000}"/>
    <cellStyle name="40 % - Accent1 2" xfId="49" xr:uid="{00000000-0005-0000-0000-0000B15F0000}"/>
    <cellStyle name="40 % - Accent1 2 10" xfId="2894" xr:uid="{00000000-0005-0000-0000-0000B25F0000}"/>
    <cellStyle name="40 % - Accent1 2 10 2" xfId="6450" xr:uid="{00000000-0005-0000-0000-0000B35F0000}"/>
    <cellStyle name="40 % - Accent1 2 10 2 2" xfId="15175" xr:uid="{00000000-0005-0000-0000-0000B45F0000}"/>
    <cellStyle name="40 % - Accent1 2 10 2 2 2" xfId="25407" xr:uid="{00000000-0005-0000-0000-0000B55F0000}"/>
    <cellStyle name="40 % - Accent1 2 10 2 2 2 2" xfId="53319" xr:uid="{00000000-0005-0000-0000-0000B65F0000}"/>
    <cellStyle name="40 % - Accent1 2 10 2 2 3" xfId="43087" xr:uid="{00000000-0005-0000-0000-0000B75F0000}"/>
    <cellStyle name="40 % - Accent1 2 10 2 3" xfId="10059" xr:uid="{00000000-0005-0000-0000-0000B85F0000}"/>
    <cellStyle name="40 % - Accent1 2 10 2 3 2" xfId="37971" xr:uid="{00000000-0005-0000-0000-0000B95F0000}"/>
    <cellStyle name="40 % - Accent1 2 10 2 4" xfId="20291" xr:uid="{00000000-0005-0000-0000-0000BA5F0000}"/>
    <cellStyle name="40 % - Accent1 2 10 2 4 2" xfId="48203" xr:uid="{00000000-0005-0000-0000-0000BB5F0000}"/>
    <cellStyle name="40 % - Accent1 2 10 2 5" xfId="34371" xr:uid="{00000000-0005-0000-0000-0000BC5F0000}"/>
    <cellStyle name="40 % - Accent1 2 10 3" xfId="15174" xr:uid="{00000000-0005-0000-0000-0000BD5F0000}"/>
    <cellStyle name="40 % - Accent1 2 10 3 2" xfId="25406" xr:uid="{00000000-0005-0000-0000-0000BE5F0000}"/>
    <cellStyle name="40 % - Accent1 2 10 3 2 2" xfId="53318" xr:uid="{00000000-0005-0000-0000-0000BF5F0000}"/>
    <cellStyle name="40 % - Accent1 2 10 3 3" xfId="43086" xr:uid="{00000000-0005-0000-0000-0000C05F0000}"/>
    <cellStyle name="40 % - Accent1 2 10 4" xfId="10058" xr:uid="{00000000-0005-0000-0000-0000C15F0000}"/>
    <cellStyle name="40 % - Accent1 2 10 4 2" xfId="37970" xr:uid="{00000000-0005-0000-0000-0000C25F0000}"/>
    <cellStyle name="40 % - Accent1 2 10 5" xfId="20290" xr:uid="{00000000-0005-0000-0000-0000C35F0000}"/>
    <cellStyle name="40 % - Accent1 2 10 5 2" xfId="48202" xr:uid="{00000000-0005-0000-0000-0000C45F0000}"/>
    <cellStyle name="40 % - Accent1 2 10 6" xfId="30815" xr:uid="{00000000-0005-0000-0000-0000C55F0000}"/>
    <cellStyle name="40 % - Accent1 2 11" xfId="766" xr:uid="{00000000-0005-0000-0000-0000C65F0000}"/>
    <cellStyle name="40 % - Accent1 2 11 2" xfId="4322" xr:uid="{00000000-0005-0000-0000-0000C75F0000}"/>
    <cellStyle name="40 % - Accent1 2 11 2 2" xfId="15176" xr:uid="{00000000-0005-0000-0000-0000C85F0000}"/>
    <cellStyle name="40 % - Accent1 2 11 2 2 2" xfId="43088" xr:uid="{00000000-0005-0000-0000-0000C95F0000}"/>
    <cellStyle name="40 % - Accent1 2 11 2 3" xfId="25408" xr:uid="{00000000-0005-0000-0000-0000CA5F0000}"/>
    <cellStyle name="40 % - Accent1 2 11 2 3 2" xfId="53320" xr:uid="{00000000-0005-0000-0000-0000CB5F0000}"/>
    <cellStyle name="40 % - Accent1 2 11 2 4" xfId="32243" xr:uid="{00000000-0005-0000-0000-0000CC5F0000}"/>
    <cellStyle name="40 % - Accent1 2 11 3" xfId="10060" xr:uid="{00000000-0005-0000-0000-0000CD5F0000}"/>
    <cellStyle name="40 % - Accent1 2 11 3 2" xfId="37972" xr:uid="{00000000-0005-0000-0000-0000CE5F0000}"/>
    <cellStyle name="40 % - Accent1 2 11 4" xfId="20292" xr:uid="{00000000-0005-0000-0000-0000CF5F0000}"/>
    <cellStyle name="40 % - Accent1 2 11 4 2" xfId="48204" xr:uid="{00000000-0005-0000-0000-0000D05F0000}"/>
    <cellStyle name="40 % - Accent1 2 11 5" xfId="28687" xr:uid="{00000000-0005-0000-0000-0000D15F0000}"/>
    <cellStyle name="40 % - Accent1 2 12" xfId="3608" xr:uid="{00000000-0005-0000-0000-0000D25F0000}"/>
    <cellStyle name="40 % - Accent1 2 12 2" xfId="15177" xr:uid="{00000000-0005-0000-0000-0000D35F0000}"/>
    <cellStyle name="40 % - Accent1 2 12 2 2" xfId="25409" xr:uid="{00000000-0005-0000-0000-0000D45F0000}"/>
    <cellStyle name="40 % - Accent1 2 12 2 2 2" xfId="53321" xr:uid="{00000000-0005-0000-0000-0000D55F0000}"/>
    <cellStyle name="40 % - Accent1 2 12 2 3" xfId="43089" xr:uid="{00000000-0005-0000-0000-0000D65F0000}"/>
    <cellStyle name="40 % - Accent1 2 12 3" xfId="10061" xr:uid="{00000000-0005-0000-0000-0000D75F0000}"/>
    <cellStyle name="40 % - Accent1 2 12 3 2" xfId="37973" xr:uid="{00000000-0005-0000-0000-0000D85F0000}"/>
    <cellStyle name="40 % - Accent1 2 12 4" xfId="20293" xr:uid="{00000000-0005-0000-0000-0000D95F0000}"/>
    <cellStyle name="40 % - Accent1 2 12 4 2" xfId="48205" xr:uid="{00000000-0005-0000-0000-0000DA5F0000}"/>
    <cellStyle name="40 % - Accent1 2 12 5" xfId="31529" xr:uid="{00000000-0005-0000-0000-0000DB5F0000}"/>
    <cellStyle name="40 % - Accent1 2 13" xfId="7176" xr:uid="{00000000-0005-0000-0000-0000DC5F0000}"/>
    <cellStyle name="40 % - Accent1 2 13 2" xfId="15178" xr:uid="{00000000-0005-0000-0000-0000DD5F0000}"/>
    <cellStyle name="40 % - Accent1 2 13 2 2" xfId="25410" xr:uid="{00000000-0005-0000-0000-0000DE5F0000}"/>
    <cellStyle name="40 % - Accent1 2 13 2 2 2" xfId="53322" xr:uid="{00000000-0005-0000-0000-0000DF5F0000}"/>
    <cellStyle name="40 % - Accent1 2 13 2 3" xfId="43090" xr:uid="{00000000-0005-0000-0000-0000E05F0000}"/>
    <cellStyle name="40 % - Accent1 2 13 3" xfId="10062" xr:uid="{00000000-0005-0000-0000-0000E15F0000}"/>
    <cellStyle name="40 % - Accent1 2 13 3 2" xfId="37974" xr:uid="{00000000-0005-0000-0000-0000E25F0000}"/>
    <cellStyle name="40 % - Accent1 2 13 4" xfId="20294" xr:uid="{00000000-0005-0000-0000-0000E35F0000}"/>
    <cellStyle name="40 % - Accent1 2 13 4 2" xfId="48206" xr:uid="{00000000-0005-0000-0000-0000E45F0000}"/>
    <cellStyle name="40 % - Accent1 2 13 5" xfId="35097" xr:uid="{00000000-0005-0000-0000-0000E55F0000}"/>
    <cellStyle name="40 % - Accent1 2 14" xfId="7841" xr:uid="{00000000-0005-0000-0000-0000E65F0000}"/>
    <cellStyle name="40 % - Accent1 2 14 2" xfId="12958" xr:uid="{00000000-0005-0000-0000-0000E75F0000}"/>
    <cellStyle name="40 % - Accent1 2 14 2 2" xfId="23190" xr:uid="{00000000-0005-0000-0000-0000E85F0000}"/>
    <cellStyle name="40 % - Accent1 2 14 2 2 2" xfId="51102" xr:uid="{00000000-0005-0000-0000-0000E95F0000}"/>
    <cellStyle name="40 % - Accent1 2 14 2 3" xfId="40870" xr:uid="{00000000-0005-0000-0000-0000EA5F0000}"/>
    <cellStyle name="40 % - Accent1 2 14 3" xfId="18074" xr:uid="{00000000-0005-0000-0000-0000EB5F0000}"/>
    <cellStyle name="40 % - Accent1 2 14 3 2" xfId="45986" xr:uid="{00000000-0005-0000-0000-0000EC5F0000}"/>
    <cellStyle name="40 % - Accent1 2 14 4" xfId="35754" xr:uid="{00000000-0005-0000-0000-0000ED5F0000}"/>
    <cellStyle name="40 % - Accent1 2 15" xfId="12623" xr:uid="{00000000-0005-0000-0000-0000EE5F0000}"/>
    <cellStyle name="40 % - Accent1 2 15 2" xfId="22855" xr:uid="{00000000-0005-0000-0000-0000EF5F0000}"/>
    <cellStyle name="40 % - Accent1 2 15 2 2" xfId="50767" xr:uid="{00000000-0005-0000-0000-0000F05F0000}"/>
    <cellStyle name="40 % - Accent1 2 15 3" xfId="40535" xr:uid="{00000000-0005-0000-0000-0000F15F0000}"/>
    <cellStyle name="40 % - Accent1 2 16" xfId="7502" xr:uid="{00000000-0005-0000-0000-0000F25F0000}"/>
    <cellStyle name="40 % - Accent1 2 16 2" xfId="35419" xr:uid="{00000000-0005-0000-0000-0000F35F0000}"/>
    <cellStyle name="40 % - Accent1 2 17" xfId="17739" xr:uid="{00000000-0005-0000-0000-0000F45F0000}"/>
    <cellStyle name="40 % - Accent1 2 17 2" xfId="45651" xr:uid="{00000000-0005-0000-0000-0000F55F0000}"/>
    <cellStyle name="40 % - Accent1 2 18" xfId="27973" xr:uid="{00000000-0005-0000-0000-0000F65F0000}"/>
    <cellStyle name="40 % - Accent1 2 2" xfId="274" xr:uid="{00000000-0005-0000-0000-0000F75F0000}"/>
    <cellStyle name="40 % - Accent1 2 2 10" xfId="7344" xr:uid="{00000000-0005-0000-0000-0000F85F0000}"/>
    <cellStyle name="40 % - Accent1 2 2 10 2" xfId="15179" xr:uid="{00000000-0005-0000-0000-0000F95F0000}"/>
    <cellStyle name="40 % - Accent1 2 2 10 2 2" xfId="25411" xr:uid="{00000000-0005-0000-0000-0000FA5F0000}"/>
    <cellStyle name="40 % - Accent1 2 2 10 2 2 2" xfId="53323" xr:uid="{00000000-0005-0000-0000-0000FB5F0000}"/>
    <cellStyle name="40 % - Accent1 2 2 10 2 3" xfId="43091" xr:uid="{00000000-0005-0000-0000-0000FC5F0000}"/>
    <cellStyle name="40 % - Accent1 2 2 10 3" xfId="10063" xr:uid="{00000000-0005-0000-0000-0000FD5F0000}"/>
    <cellStyle name="40 % - Accent1 2 2 10 3 2" xfId="37975" xr:uid="{00000000-0005-0000-0000-0000FE5F0000}"/>
    <cellStyle name="40 % - Accent1 2 2 10 4" xfId="20295" xr:uid="{00000000-0005-0000-0000-0000FF5F0000}"/>
    <cellStyle name="40 % - Accent1 2 2 10 4 2" xfId="48207" xr:uid="{00000000-0005-0000-0000-000000600000}"/>
    <cellStyle name="40 % - Accent1 2 2 10 5" xfId="35265" xr:uid="{00000000-0005-0000-0000-000001600000}"/>
    <cellStyle name="40 % - Accent1 2 2 11" xfId="10064" xr:uid="{00000000-0005-0000-0000-000002600000}"/>
    <cellStyle name="40 % - Accent1 2 2 11 2" xfId="15180" xr:uid="{00000000-0005-0000-0000-000003600000}"/>
    <cellStyle name="40 % - Accent1 2 2 11 2 2" xfId="25412" xr:uid="{00000000-0005-0000-0000-000004600000}"/>
    <cellStyle name="40 % - Accent1 2 2 11 2 2 2" xfId="53324" xr:uid="{00000000-0005-0000-0000-000005600000}"/>
    <cellStyle name="40 % - Accent1 2 2 11 2 3" xfId="43092" xr:uid="{00000000-0005-0000-0000-000006600000}"/>
    <cellStyle name="40 % - Accent1 2 2 11 3" xfId="20296" xr:uid="{00000000-0005-0000-0000-000007600000}"/>
    <cellStyle name="40 % - Accent1 2 2 11 3 2" xfId="48208" xr:uid="{00000000-0005-0000-0000-000008600000}"/>
    <cellStyle name="40 % - Accent1 2 2 11 4" xfId="37976" xr:uid="{00000000-0005-0000-0000-000009600000}"/>
    <cellStyle name="40 % - Accent1 2 2 12" xfId="7989" xr:uid="{00000000-0005-0000-0000-00000A600000}"/>
    <cellStyle name="40 % - Accent1 2 2 12 2" xfId="13105" xr:uid="{00000000-0005-0000-0000-00000B600000}"/>
    <cellStyle name="40 % - Accent1 2 2 12 2 2" xfId="23337" xr:uid="{00000000-0005-0000-0000-00000C600000}"/>
    <cellStyle name="40 % - Accent1 2 2 12 2 2 2" xfId="51249" xr:uid="{00000000-0005-0000-0000-00000D600000}"/>
    <cellStyle name="40 % - Accent1 2 2 12 2 3" xfId="41017" xr:uid="{00000000-0005-0000-0000-00000E600000}"/>
    <cellStyle name="40 % - Accent1 2 2 12 3" xfId="18221" xr:uid="{00000000-0005-0000-0000-00000F600000}"/>
    <cellStyle name="40 % - Accent1 2 2 12 3 2" xfId="46133" xr:uid="{00000000-0005-0000-0000-000010600000}"/>
    <cellStyle name="40 % - Accent1 2 2 12 4" xfId="35901" xr:uid="{00000000-0005-0000-0000-000011600000}"/>
    <cellStyle name="40 % - Accent1 2 2 13" xfId="12791" xr:uid="{00000000-0005-0000-0000-000012600000}"/>
    <cellStyle name="40 % - Accent1 2 2 13 2" xfId="23023" xr:uid="{00000000-0005-0000-0000-000013600000}"/>
    <cellStyle name="40 % - Accent1 2 2 13 2 2" xfId="50935" xr:uid="{00000000-0005-0000-0000-000014600000}"/>
    <cellStyle name="40 % - Accent1 2 2 13 3" xfId="40703" xr:uid="{00000000-0005-0000-0000-000015600000}"/>
    <cellStyle name="40 % - Accent1 2 2 14" xfId="7670" xr:uid="{00000000-0005-0000-0000-000016600000}"/>
    <cellStyle name="40 % - Accent1 2 2 14 2" xfId="35587" xr:uid="{00000000-0005-0000-0000-000017600000}"/>
    <cellStyle name="40 % - Accent1 2 2 15" xfId="17907" xr:uid="{00000000-0005-0000-0000-000018600000}"/>
    <cellStyle name="40 % - Accent1 2 2 15 2" xfId="45819" xr:uid="{00000000-0005-0000-0000-000019600000}"/>
    <cellStyle name="40 % - Accent1 2 2 16" xfId="28195" xr:uid="{00000000-0005-0000-0000-00001A600000}"/>
    <cellStyle name="40 % - Accent1 2 2 2" xfId="638" xr:uid="{00000000-0005-0000-0000-00001B600000}"/>
    <cellStyle name="40 % - Accent1 2 2 2 2" xfId="2780" xr:uid="{00000000-0005-0000-0000-00001C600000}"/>
    <cellStyle name="40 % - Accent1 2 2 2 2 2" xfId="6336" xr:uid="{00000000-0005-0000-0000-00001D600000}"/>
    <cellStyle name="40 % - Accent1 2 2 2 2 2 2" xfId="15182" xr:uid="{00000000-0005-0000-0000-00001E600000}"/>
    <cellStyle name="40 % - Accent1 2 2 2 2 2 2 2" xfId="43094" xr:uid="{00000000-0005-0000-0000-00001F600000}"/>
    <cellStyle name="40 % - Accent1 2 2 2 2 2 3" xfId="25414" xr:uid="{00000000-0005-0000-0000-000020600000}"/>
    <cellStyle name="40 % - Accent1 2 2 2 2 2 3 2" xfId="53326" xr:uid="{00000000-0005-0000-0000-000021600000}"/>
    <cellStyle name="40 % - Accent1 2 2 2 2 2 4" xfId="34257" xr:uid="{00000000-0005-0000-0000-000022600000}"/>
    <cellStyle name="40 % - Accent1 2 2 2 2 3" xfId="10066" xr:uid="{00000000-0005-0000-0000-000023600000}"/>
    <cellStyle name="40 % - Accent1 2 2 2 2 3 2" xfId="37978" xr:uid="{00000000-0005-0000-0000-000024600000}"/>
    <cellStyle name="40 % - Accent1 2 2 2 2 4" xfId="20298" xr:uid="{00000000-0005-0000-0000-000025600000}"/>
    <cellStyle name="40 % - Accent1 2 2 2 2 4 2" xfId="48210" xr:uid="{00000000-0005-0000-0000-000026600000}"/>
    <cellStyle name="40 % - Accent1 2 2 2 2 5" xfId="30701" xr:uid="{00000000-0005-0000-0000-000027600000}"/>
    <cellStyle name="40 % - Accent1 2 2 2 3" xfId="3480" xr:uid="{00000000-0005-0000-0000-000028600000}"/>
    <cellStyle name="40 % - Accent1 2 2 2 3 2" xfId="7036" xr:uid="{00000000-0005-0000-0000-000029600000}"/>
    <cellStyle name="40 % - Accent1 2 2 2 3 2 2" xfId="34957" xr:uid="{00000000-0005-0000-0000-00002A600000}"/>
    <cellStyle name="40 % - Accent1 2 2 2 3 3" xfId="15181" xr:uid="{00000000-0005-0000-0000-00002B600000}"/>
    <cellStyle name="40 % - Accent1 2 2 2 3 3 2" xfId="43093" xr:uid="{00000000-0005-0000-0000-00002C600000}"/>
    <cellStyle name="40 % - Accent1 2 2 2 3 4" xfId="25413" xr:uid="{00000000-0005-0000-0000-00002D600000}"/>
    <cellStyle name="40 % - Accent1 2 2 2 3 4 2" xfId="53325" xr:uid="{00000000-0005-0000-0000-00002E600000}"/>
    <cellStyle name="40 % - Accent1 2 2 2 3 5" xfId="31401" xr:uid="{00000000-0005-0000-0000-00002F600000}"/>
    <cellStyle name="40 % - Accent1 2 2 2 4" xfId="1058" xr:uid="{00000000-0005-0000-0000-000030600000}"/>
    <cellStyle name="40 % - Accent1 2 2 2 4 2" xfId="4614" xr:uid="{00000000-0005-0000-0000-000031600000}"/>
    <cellStyle name="40 % - Accent1 2 2 2 4 2 2" xfId="32535" xr:uid="{00000000-0005-0000-0000-000032600000}"/>
    <cellStyle name="40 % - Accent1 2 2 2 4 3" xfId="28979" xr:uid="{00000000-0005-0000-0000-000033600000}"/>
    <cellStyle name="40 % - Accent1 2 2 2 5" xfId="4194" xr:uid="{00000000-0005-0000-0000-000034600000}"/>
    <cellStyle name="40 % - Accent1 2 2 2 5 2" xfId="32115" xr:uid="{00000000-0005-0000-0000-000035600000}"/>
    <cellStyle name="40 % - Accent1 2 2 2 6" xfId="10065" xr:uid="{00000000-0005-0000-0000-000036600000}"/>
    <cellStyle name="40 % - Accent1 2 2 2 6 2" xfId="37977" xr:uid="{00000000-0005-0000-0000-000037600000}"/>
    <cellStyle name="40 % - Accent1 2 2 2 7" xfId="20297" xr:uid="{00000000-0005-0000-0000-000038600000}"/>
    <cellStyle name="40 % - Accent1 2 2 2 7 2" xfId="48209" xr:uid="{00000000-0005-0000-0000-000039600000}"/>
    <cellStyle name="40 % - Accent1 2 2 2 8" xfId="28559" xr:uid="{00000000-0005-0000-0000-00003A600000}"/>
    <cellStyle name="40 % - Accent1 2 2 3" xfId="1296" xr:uid="{00000000-0005-0000-0000-00003B600000}"/>
    <cellStyle name="40 % - Accent1 2 2 3 2" xfId="4852" xr:uid="{00000000-0005-0000-0000-00003C600000}"/>
    <cellStyle name="40 % - Accent1 2 2 3 2 2" xfId="15184" xr:uid="{00000000-0005-0000-0000-00003D600000}"/>
    <cellStyle name="40 % - Accent1 2 2 3 2 2 2" xfId="25416" xr:uid="{00000000-0005-0000-0000-00003E600000}"/>
    <cellStyle name="40 % - Accent1 2 2 3 2 2 2 2" xfId="53328" xr:uid="{00000000-0005-0000-0000-00003F600000}"/>
    <cellStyle name="40 % - Accent1 2 2 3 2 2 3" xfId="43096" xr:uid="{00000000-0005-0000-0000-000040600000}"/>
    <cellStyle name="40 % - Accent1 2 2 3 2 3" xfId="10068" xr:uid="{00000000-0005-0000-0000-000041600000}"/>
    <cellStyle name="40 % - Accent1 2 2 3 2 3 2" xfId="37980" xr:uid="{00000000-0005-0000-0000-000042600000}"/>
    <cellStyle name="40 % - Accent1 2 2 3 2 4" xfId="20300" xr:uid="{00000000-0005-0000-0000-000043600000}"/>
    <cellStyle name="40 % - Accent1 2 2 3 2 4 2" xfId="48212" xr:uid="{00000000-0005-0000-0000-000044600000}"/>
    <cellStyle name="40 % - Accent1 2 2 3 2 5" xfId="32773" xr:uid="{00000000-0005-0000-0000-000045600000}"/>
    <cellStyle name="40 % - Accent1 2 2 3 3" xfId="15183" xr:uid="{00000000-0005-0000-0000-000046600000}"/>
    <cellStyle name="40 % - Accent1 2 2 3 3 2" xfId="25415" xr:uid="{00000000-0005-0000-0000-000047600000}"/>
    <cellStyle name="40 % - Accent1 2 2 3 3 2 2" xfId="53327" xr:uid="{00000000-0005-0000-0000-000048600000}"/>
    <cellStyle name="40 % - Accent1 2 2 3 3 3" xfId="43095" xr:uid="{00000000-0005-0000-0000-000049600000}"/>
    <cellStyle name="40 % - Accent1 2 2 3 4" xfId="10067" xr:uid="{00000000-0005-0000-0000-00004A600000}"/>
    <cellStyle name="40 % - Accent1 2 2 3 4 2" xfId="37979" xr:uid="{00000000-0005-0000-0000-00004B600000}"/>
    <cellStyle name="40 % - Accent1 2 2 3 5" xfId="20299" xr:uid="{00000000-0005-0000-0000-00004C600000}"/>
    <cellStyle name="40 % - Accent1 2 2 3 5 2" xfId="48211" xr:uid="{00000000-0005-0000-0000-00004D600000}"/>
    <cellStyle name="40 % - Accent1 2 2 3 6" xfId="29217" xr:uid="{00000000-0005-0000-0000-00004E600000}"/>
    <cellStyle name="40 % - Accent1 2 2 4" xfId="1604" xr:uid="{00000000-0005-0000-0000-00004F600000}"/>
    <cellStyle name="40 % - Accent1 2 2 4 2" xfId="5160" xr:uid="{00000000-0005-0000-0000-000050600000}"/>
    <cellStyle name="40 % - Accent1 2 2 4 2 2" xfId="15186" xr:uid="{00000000-0005-0000-0000-000051600000}"/>
    <cellStyle name="40 % - Accent1 2 2 4 2 2 2" xfId="25418" xr:uid="{00000000-0005-0000-0000-000052600000}"/>
    <cellStyle name="40 % - Accent1 2 2 4 2 2 2 2" xfId="53330" xr:uid="{00000000-0005-0000-0000-000053600000}"/>
    <cellStyle name="40 % - Accent1 2 2 4 2 2 3" xfId="43098" xr:uid="{00000000-0005-0000-0000-000054600000}"/>
    <cellStyle name="40 % - Accent1 2 2 4 2 3" xfId="10070" xr:uid="{00000000-0005-0000-0000-000055600000}"/>
    <cellStyle name="40 % - Accent1 2 2 4 2 3 2" xfId="37982" xr:uid="{00000000-0005-0000-0000-000056600000}"/>
    <cellStyle name="40 % - Accent1 2 2 4 2 4" xfId="20302" xr:uid="{00000000-0005-0000-0000-000057600000}"/>
    <cellStyle name="40 % - Accent1 2 2 4 2 4 2" xfId="48214" xr:uid="{00000000-0005-0000-0000-000058600000}"/>
    <cellStyle name="40 % - Accent1 2 2 4 2 5" xfId="33081" xr:uid="{00000000-0005-0000-0000-000059600000}"/>
    <cellStyle name="40 % - Accent1 2 2 4 3" xfId="15185" xr:uid="{00000000-0005-0000-0000-00005A600000}"/>
    <cellStyle name="40 % - Accent1 2 2 4 3 2" xfId="25417" xr:uid="{00000000-0005-0000-0000-00005B600000}"/>
    <cellStyle name="40 % - Accent1 2 2 4 3 2 2" xfId="53329" xr:uid="{00000000-0005-0000-0000-00005C600000}"/>
    <cellStyle name="40 % - Accent1 2 2 4 3 3" xfId="43097" xr:uid="{00000000-0005-0000-0000-00005D600000}"/>
    <cellStyle name="40 % - Accent1 2 2 4 4" xfId="10069" xr:uid="{00000000-0005-0000-0000-00005E600000}"/>
    <cellStyle name="40 % - Accent1 2 2 4 4 2" xfId="37981" xr:uid="{00000000-0005-0000-0000-00005F600000}"/>
    <cellStyle name="40 % - Accent1 2 2 4 5" xfId="20301" xr:uid="{00000000-0005-0000-0000-000060600000}"/>
    <cellStyle name="40 % - Accent1 2 2 4 5 2" xfId="48213" xr:uid="{00000000-0005-0000-0000-000061600000}"/>
    <cellStyle name="40 % - Accent1 2 2 4 6" xfId="29525" xr:uid="{00000000-0005-0000-0000-000062600000}"/>
    <cellStyle name="40 % - Accent1 2 2 5" xfId="2010" xr:uid="{00000000-0005-0000-0000-000063600000}"/>
    <cellStyle name="40 % - Accent1 2 2 5 2" xfId="5566" xr:uid="{00000000-0005-0000-0000-000064600000}"/>
    <cellStyle name="40 % - Accent1 2 2 5 2 2" xfId="15188" xr:uid="{00000000-0005-0000-0000-000065600000}"/>
    <cellStyle name="40 % - Accent1 2 2 5 2 2 2" xfId="25420" xr:uid="{00000000-0005-0000-0000-000066600000}"/>
    <cellStyle name="40 % - Accent1 2 2 5 2 2 2 2" xfId="53332" xr:uid="{00000000-0005-0000-0000-000067600000}"/>
    <cellStyle name="40 % - Accent1 2 2 5 2 2 3" xfId="43100" xr:uid="{00000000-0005-0000-0000-000068600000}"/>
    <cellStyle name="40 % - Accent1 2 2 5 2 3" xfId="10072" xr:uid="{00000000-0005-0000-0000-000069600000}"/>
    <cellStyle name="40 % - Accent1 2 2 5 2 3 2" xfId="37984" xr:uid="{00000000-0005-0000-0000-00006A600000}"/>
    <cellStyle name="40 % - Accent1 2 2 5 2 4" xfId="20304" xr:uid="{00000000-0005-0000-0000-00006B600000}"/>
    <cellStyle name="40 % - Accent1 2 2 5 2 4 2" xfId="48216" xr:uid="{00000000-0005-0000-0000-00006C600000}"/>
    <cellStyle name="40 % - Accent1 2 2 5 2 5" xfId="33487" xr:uid="{00000000-0005-0000-0000-00006D600000}"/>
    <cellStyle name="40 % - Accent1 2 2 5 3" xfId="15187" xr:uid="{00000000-0005-0000-0000-00006E600000}"/>
    <cellStyle name="40 % - Accent1 2 2 5 3 2" xfId="25419" xr:uid="{00000000-0005-0000-0000-00006F600000}"/>
    <cellStyle name="40 % - Accent1 2 2 5 3 2 2" xfId="53331" xr:uid="{00000000-0005-0000-0000-000070600000}"/>
    <cellStyle name="40 % - Accent1 2 2 5 3 3" xfId="43099" xr:uid="{00000000-0005-0000-0000-000071600000}"/>
    <cellStyle name="40 % - Accent1 2 2 5 4" xfId="10071" xr:uid="{00000000-0005-0000-0000-000072600000}"/>
    <cellStyle name="40 % - Accent1 2 2 5 4 2" xfId="37983" xr:uid="{00000000-0005-0000-0000-000073600000}"/>
    <cellStyle name="40 % - Accent1 2 2 5 5" xfId="20303" xr:uid="{00000000-0005-0000-0000-000074600000}"/>
    <cellStyle name="40 % - Accent1 2 2 5 5 2" xfId="48215" xr:uid="{00000000-0005-0000-0000-000075600000}"/>
    <cellStyle name="40 % - Accent1 2 2 5 6" xfId="29931" xr:uid="{00000000-0005-0000-0000-000076600000}"/>
    <cellStyle name="40 % - Accent1 2 2 6" xfId="2416" xr:uid="{00000000-0005-0000-0000-000077600000}"/>
    <cellStyle name="40 % - Accent1 2 2 6 2" xfId="5972" xr:uid="{00000000-0005-0000-0000-000078600000}"/>
    <cellStyle name="40 % - Accent1 2 2 6 2 2" xfId="15190" xr:uid="{00000000-0005-0000-0000-000079600000}"/>
    <cellStyle name="40 % - Accent1 2 2 6 2 2 2" xfId="25422" xr:uid="{00000000-0005-0000-0000-00007A600000}"/>
    <cellStyle name="40 % - Accent1 2 2 6 2 2 2 2" xfId="53334" xr:uid="{00000000-0005-0000-0000-00007B600000}"/>
    <cellStyle name="40 % - Accent1 2 2 6 2 2 3" xfId="43102" xr:uid="{00000000-0005-0000-0000-00007C600000}"/>
    <cellStyle name="40 % - Accent1 2 2 6 2 3" xfId="10074" xr:uid="{00000000-0005-0000-0000-00007D600000}"/>
    <cellStyle name="40 % - Accent1 2 2 6 2 3 2" xfId="37986" xr:uid="{00000000-0005-0000-0000-00007E600000}"/>
    <cellStyle name="40 % - Accent1 2 2 6 2 4" xfId="20306" xr:uid="{00000000-0005-0000-0000-00007F600000}"/>
    <cellStyle name="40 % - Accent1 2 2 6 2 4 2" xfId="48218" xr:uid="{00000000-0005-0000-0000-000080600000}"/>
    <cellStyle name="40 % - Accent1 2 2 6 2 5" xfId="33893" xr:uid="{00000000-0005-0000-0000-000081600000}"/>
    <cellStyle name="40 % - Accent1 2 2 6 3" xfId="15189" xr:uid="{00000000-0005-0000-0000-000082600000}"/>
    <cellStyle name="40 % - Accent1 2 2 6 3 2" xfId="25421" xr:uid="{00000000-0005-0000-0000-000083600000}"/>
    <cellStyle name="40 % - Accent1 2 2 6 3 2 2" xfId="53333" xr:uid="{00000000-0005-0000-0000-000084600000}"/>
    <cellStyle name="40 % - Accent1 2 2 6 3 3" xfId="43101" xr:uid="{00000000-0005-0000-0000-000085600000}"/>
    <cellStyle name="40 % - Accent1 2 2 6 4" xfId="10073" xr:uid="{00000000-0005-0000-0000-000086600000}"/>
    <cellStyle name="40 % - Accent1 2 2 6 4 2" xfId="37985" xr:uid="{00000000-0005-0000-0000-000087600000}"/>
    <cellStyle name="40 % - Accent1 2 2 6 5" xfId="20305" xr:uid="{00000000-0005-0000-0000-000088600000}"/>
    <cellStyle name="40 % - Accent1 2 2 6 5 2" xfId="48217" xr:uid="{00000000-0005-0000-0000-000089600000}"/>
    <cellStyle name="40 % - Accent1 2 2 6 6" xfId="30337" xr:uid="{00000000-0005-0000-0000-00008A600000}"/>
    <cellStyle name="40 % - Accent1 2 2 7" xfId="3116" xr:uid="{00000000-0005-0000-0000-00008B600000}"/>
    <cellStyle name="40 % - Accent1 2 2 7 2" xfId="6672" xr:uid="{00000000-0005-0000-0000-00008C600000}"/>
    <cellStyle name="40 % - Accent1 2 2 7 2 2" xfId="15192" xr:uid="{00000000-0005-0000-0000-00008D600000}"/>
    <cellStyle name="40 % - Accent1 2 2 7 2 2 2" xfId="25424" xr:uid="{00000000-0005-0000-0000-00008E600000}"/>
    <cellStyle name="40 % - Accent1 2 2 7 2 2 2 2" xfId="53336" xr:uid="{00000000-0005-0000-0000-00008F600000}"/>
    <cellStyle name="40 % - Accent1 2 2 7 2 2 3" xfId="43104" xr:uid="{00000000-0005-0000-0000-000090600000}"/>
    <cellStyle name="40 % - Accent1 2 2 7 2 3" xfId="10076" xr:uid="{00000000-0005-0000-0000-000091600000}"/>
    <cellStyle name="40 % - Accent1 2 2 7 2 3 2" xfId="37988" xr:uid="{00000000-0005-0000-0000-000092600000}"/>
    <cellStyle name="40 % - Accent1 2 2 7 2 4" xfId="20308" xr:uid="{00000000-0005-0000-0000-000093600000}"/>
    <cellStyle name="40 % - Accent1 2 2 7 2 4 2" xfId="48220" xr:uid="{00000000-0005-0000-0000-000094600000}"/>
    <cellStyle name="40 % - Accent1 2 2 7 2 5" xfId="34593" xr:uid="{00000000-0005-0000-0000-000095600000}"/>
    <cellStyle name="40 % - Accent1 2 2 7 3" xfId="15191" xr:uid="{00000000-0005-0000-0000-000096600000}"/>
    <cellStyle name="40 % - Accent1 2 2 7 3 2" xfId="25423" xr:uid="{00000000-0005-0000-0000-000097600000}"/>
    <cellStyle name="40 % - Accent1 2 2 7 3 2 2" xfId="53335" xr:uid="{00000000-0005-0000-0000-000098600000}"/>
    <cellStyle name="40 % - Accent1 2 2 7 3 3" xfId="43103" xr:uid="{00000000-0005-0000-0000-000099600000}"/>
    <cellStyle name="40 % - Accent1 2 2 7 4" xfId="10075" xr:uid="{00000000-0005-0000-0000-00009A600000}"/>
    <cellStyle name="40 % - Accent1 2 2 7 4 2" xfId="37987" xr:uid="{00000000-0005-0000-0000-00009B600000}"/>
    <cellStyle name="40 % - Accent1 2 2 7 5" xfId="20307" xr:uid="{00000000-0005-0000-0000-00009C600000}"/>
    <cellStyle name="40 % - Accent1 2 2 7 5 2" xfId="48219" xr:uid="{00000000-0005-0000-0000-00009D600000}"/>
    <cellStyle name="40 % - Accent1 2 2 7 6" xfId="31037" xr:uid="{00000000-0005-0000-0000-00009E600000}"/>
    <cellStyle name="40 % - Accent1 2 2 8" xfId="794" xr:uid="{00000000-0005-0000-0000-00009F600000}"/>
    <cellStyle name="40 % - Accent1 2 2 8 2" xfId="4350" xr:uid="{00000000-0005-0000-0000-0000A0600000}"/>
    <cellStyle name="40 % - Accent1 2 2 8 2 2" xfId="15194" xr:uid="{00000000-0005-0000-0000-0000A1600000}"/>
    <cellStyle name="40 % - Accent1 2 2 8 2 2 2" xfId="25426" xr:uid="{00000000-0005-0000-0000-0000A2600000}"/>
    <cellStyle name="40 % - Accent1 2 2 8 2 2 2 2" xfId="53338" xr:uid="{00000000-0005-0000-0000-0000A3600000}"/>
    <cellStyle name="40 % - Accent1 2 2 8 2 2 3" xfId="43106" xr:uid="{00000000-0005-0000-0000-0000A4600000}"/>
    <cellStyle name="40 % - Accent1 2 2 8 2 3" xfId="10078" xr:uid="{00000000-0005-0000-0000-0000A5600000}"/>
    <cellStyle name="40 % - Accent1 2 2 8 2 3 2" xfId="37990" xr:uid="{00000000-0005-0000-0000-0000A6600000}"/>
    <cellStyle name="40 % - Accent1 2 2 8 2 4" xfId="20310" xr:uid="{00000000-0005-0000-0000-0000A7600000}"/>
    <cellStyle name="40 % - Accent1 2 2 8 2 4 2" xfId="48222" xr:uid="{00000000-0005-0000-0000-0000A8600000}"/>
    <cellStyle name="40 % - Accent1 2 2 8 2 5" xfId="32271" xr:uid="{00000000-0005-0000-0000-0000A9600000}"/>
    <cellStyle name="40 % - Accent1 2 2 8 3" xfId="15193" xr:uid="{00000000-0005-0000-0000-0000AA600000}"/>
    <cellStyle name="40 % - Accent1 2 2 8 3 2" xfId="25425" xr:uid="{00000000-0005-0000-0000-0000AB600000}"/>
    <cellStyle name="40 % - Accent1 2 2 8 3 2 2" xfId="53337" xr:uid="{00000000-0005-0000-0000-0000AC600000}"/>
    <cellStyle name="40 % - Accent1 2 2 8 3 3" xfId="43105" xr:uid="{00000000-0005-0000-0000-0000AD600000}"/>
    <cellStyle name="40 % - Accent1 2 2 8 4" xfId="10077" xr:uid="{00000000-0005-0000-0000-0000AE600000}"/>
    <cellStyle name="40 % - Accent1 2 2 8 4 2" xfId="37989" xr:uid="{00000000-0005-0000-0000-0000AF600000}"/>
    <cellStyle name="40 % - Accent1 2 2 8 5" xfId="20309" xr:uid="{00000000-0005-0000-0000-0000B0600000}"/>
    <cellStyle name="40 % - Accent1 2 2 8 5 2" xfId="48221" xr:uid="{00000000-0005-0000-0000-0000B1600000}"/>
    <cellStyle name="40 % - Accent1 2 2 8 6" xfId="28715" xr:uid="{00000000-0005-0000-0000-0000B2600000}"/>
    <cellStyle name="40 % - Accent1 2 2 9" xfId="3830" xr:uid="{00000000-0005-0000-0000-0000B3600000}"/>
    <cellStyle name="40 % - Accent1 2 2 9 2" xfId="15195" xr:uid="{00000000-0005-0000-0000-0000B4600000}"/>
    <cellStyle name="40 % - Accent1 2 2 9 2 2" xfId="25427" xr:uid="{00000000-0005-0000-0000-0000B5600000}"/>
    <cellStyle name="40 % - Accent1 2 2 9 2 2 2" xfId="53339" xr:uid="{00000000-0005-0000-0000-0000B6600000}"/>
    <cellStyle name="40 % - Accent1 2 2 9 2 3" xfId="43107" xr:uid="{00000000-0005-0000-0000-0000B7600000}"/>
    <cellStyle name="40 % - Accent1 2 2 9 3" xfId="10079" xr:uid="{00000000-0005-0000-0000-0000B8600000}"/>
    <cellStyle name="40 % - Accent1 2 2 9 3 2" xfId="37991" xr:uid="{00000000-0005-0000-0000-0000B9600000}"/>
    <cellStyle name="40 % - Accent1 2 2 9 4" xfId="20311" xr:uid="{00000000-0005-0000-0000-0000BA600000}"/>
    <cellStyle name="40 % - Accent1 2 2 9 4 2" xfId="48223" xr:uid="{00000000-0005-0000-0000-0000BB600000}"/>
    <cellStyle name="40 % - Accent1 2 2 9 5" xfId="31751" xr:uid="{00000000-0005-0000-0000-0000BC600000}"/>
    <cellStyle name="40 % - Accent1 2 3" xfId="190" xr:uid="{00000000-0005-0000-0000-0000BD600000}"/>
    <cellStyle name="40 % - Accent1 2 3 10" xfId="7990" xr:uid="{00000000-0005-0000-0000-0000BE600000}"/>
    <cellStyle name="40 % - Accent1 2 3 10 2" xfId="13106" xr:uid="{00000000-0005-0000-0000-0000BF600000}"/>
    <cellStyle name="40 % - Accent1 2 3 10 2 2" xfId="23338" xr:uid="{00000000-0005-0000-0000-0000C0600000}"/>
    <cellStyle name="40 % - Accent1 2 3 10 2 2 2" xfId="51250" xr:uid="{00000000-0005-0000-0000-0000C1600000}"/>
    <cellStyle name="40 % - Accent1 2 3 10 2 3" xfId="41018" xr:uid="{00000000-0005-0000-0000-0000C2600000}"/>
    <cellStyle name="40 % - Accent1 2 3 10 3" xfId="18222" xr:uid="{00000000-0005-0000-0000-0000C3600000}"/>
    <cellStyle name="40 % - Accent1 2 3 10 3 2" xfId="46134" xr:uid="{00000000-0005-0000-0000-0000C4600000}"/>
    <cellStyle name="40 % - Accent1 2 3 10 4" xfId="35902" xr:uid="{00000000-0005-0000-0000-0000C5600000}"/>
    <cellStyle name="40 % - Accent1 2 3 11" xfId="12707" xr:uid="{00000000-0005-0000-0000-0000C6600000}"/>
    <cellStyle name="40 % - Accent1 2 3 11 2" xfId="22939" xr:uid="{00000000-0005-0000-0000-0000C7600000}"/>
    <cellStyle name="40 % - Accent1 2 3 11 2 2" xfId="50851" xr:uid="{00000000-0005-0000-0000-0000C8600000}"/>
    <cellStyle name="40 % - Accent1 2 3 11 3" xfId="40619" xr:uid="{00000000-0005-0000-0000-0000C9600000}"/>
    <cellStyle name="40 % - Accent1 2 3 12" xfId="7586" xr:uid="{00000000-0005-0000-0000-0000CA600000}"/>
    <cellStyle name="40 % - Accent1 2 3 12 2" xfId="35503" xr:uid="{00000000-0005-0000-0000-0000CB600000}"/>
    <cellStyle name="40 % - Accent1 2 3 13" xfId="17823" xr:uid="{00000000-0005-0000-0000-0000CC600000}"/>
    <cellStyle name="40 % - Accent1 2 3 13 2" xfId="45735" xr:uid="{00000000-0005-0000-0000-0000CD600000}"/>
    <cellStyle name="40 % - Accent1 2 3 14" xfId="28111" xr:uid="{00000000-0005-0000-0000-0000CE600000}"/>
    <cellStyle name="40 % - Accent1 2 3 2" xfId="554" xr:uid="{00000000-0005-0000-0000-0000CF600000}"/>
    <cellStyle name="40 % - Accent1 2 3 2 2" xfId="2696" xr:uid="{00000000-0005-0000-0000-0000D0600000}"/>
    <cellStyle name="40 % - Accent1 2 3 2 2 2" xfId="6252" xr:uid="{00000000-0005-0000-0000-0000D1600000}"/>
    <cellStyle name="40 % - Accent1 2 3 2 2 2 2" xfId="15197" xr:uid="{00000000-0005-0000-0000-0000D2600000}"/>
    <cellStyle name="40 % - Accent1 2 3 2 2 2 2 2" xfId="43109" xr:uid="{00000000-0005-0000-0000-0000D3600000}"/>
    <cellStyle name="40 % - Accent1 2 3 2 2 2 3" xfId="25429" xr:uid="{00000000-0005-0000-0000-0000D4600000}"/>
    <cellStyle name="40 % - Accent1 2 3 2 2 2 3 2" xfId="53341" xr:uid="{00000000-0005-0000-0000-0000D5600000}"/>
    <cellStyle name="40 % - Accent1 2 3 2 2 2 4" xfId="34173" xr:uid="{00000000-0005-0000-0000-0000D6600000}"/>
    <cellStyle name="40 % - Accent1 2 3 2 2 3" xfId="10081" xr:uid="{00000000-0005-0000-0000-0000D7600000}"/>
    <cellStyle name="40 % - Accent1 2 3 2 2 3 2" xfId="37993" xr:uid="{00000000-0005-0000-0000-0000D8600000}"/>
    <cellStyle name="40 % - Accent1 2 3 2 2 4" xfId="20313" xr:uid="{00000000-0005-0000-0000-0000D9600000}"/>
    <cellStyle name="40 % - Accent1 2 3 2 2 4 2" xfId="48225" xr:uid="{00000000-0005-0000-0000-0000DA600000}"/>
    <cellStyle name="40 % - Accent1 2 3 2 2 5" xfId="30617" xr:uid="{00000000-0005-0000-0000-0000DB600000}"/>
    <cellStyle name="40 % - Accent1 2 3 2 3" xfId="3396" xr:uid="{00000000-0005-0000-0000-0000DC600000}"/>
    <cellStyle name="40 % - Accent1 2 3 2 3 2" xfId="6952" xr:uid="{00000000-0005-0000-0000-0000DD600000}"/>
    <cellStyle name="40 % - Accent1 2 3 2 3 2 2" xfId="34873" xr:uid="{00000000-0005-0000-0000-0000DE600000}"/>
    <cellStyle name="40 % - Accent1 2 3 2 3 3" xfId="15196" xr:uid="{00000000-0005-0000-0000-0000DF600000}"/>
    <cellStyle name="40 % - Accent1 2 3 2 3 3 2" xfId="43108" xr:uid="{00000000-0005-0000-0000-0000E0600000}"/>
    <cellStyle name="40 % - Accent1 2 3 2 3 4" xfId="25428" xr:uid="{00000000-0005-0000-0000-0000E1600000}"/>
    <cellStyle name="40 % - Accent1 2 3 2 3 4 2" xfId="53340" xr:uid="{00000000-0005-0000-0000-0000E2600000}"/>
    <cellStyle name="40 % - Accent1 2 3 2 3 5" xfId="31317" xr:uid="{00000000-0005-0000-0000-0000E3600000}"/>
    <cellStyle name="40 % - Accent1 2 3 2 4" xfId="1520" xr:uid="{00000000-0005-0000-0000-0000E4600000}"/>
    <cellStyle name="40 % - Accent1 2 3 2 4 2" xfId="5076" xr:uid="{00000000-0005-0000-0000-0000E5600000}"/>
    <cellStyle name="40 % - Accent1 2 3 2 4 2 2" xfId="32997" xr:uid="{00000000-0005-0000-0000-0000E6600000}"/>
    <cellStyle name="40 % - Accent1 2 3 2 4 3" xfId="29441" xr:uid="{00000000-0005-0000-0000-0000E7600000}"/>
    <cellStyle name="40 % - Accent1 2 3 2 5" xfId="4110" xr:uid="{00000000-0005-0000-0000-0000E8600000}"/>
    <cellStyle name="40 % - Accent1 2 3 2 5 2" xfId="32031" xr:uid="{00000000-0005-0000-0000-0000E9600000}"/>
    <cellStyle name="40 % - Accent1 2 3 2 6" xfId="10080" xr:uid="{00000000-0005-0000-0000-0000EA600000}"/>
    <cellStyle name="40 % - Accent1 2 3 2 6 2" xfId="37992" xr:uid="{00000000-0005-0000-0000-0000EB600000}"/>
    <cellStyle name="40 % - Accent1 2 3 2 7" xfId="20312" xr:uid="{00000000-0005-0000-0000-0000EC600000}"/>
    <cellStyle name="40 % - Accent1 2 3 2 7 2" xfId="48224" xr:uid="{00000000-0005-0000-0000-0000ED600000}"/>
    <cellStyle name="40 % - Accent1 2 3 2 8" xfId="28475" xr:uid="{00000000-0005-0000-0000-0000EE600000}"/>
    <cellStyle name="40 % - Accent1 2 3 3" xfId="1926" xr:uid="{00000000-0005-0000-0000-0000EF600000}"/>
    <cellStyle name="40 % - Accent1 2 3 3 2" xfId="5482" xr:uid="{00000000-0005-0000-0000-0000F0600000}"/>
    <cellStyle name="40 % - Accent1 2 3 3 2 2" xfId="15199" xr:uid="{00000000-0005-0000-0000-0000F1600000}"/>
    <cellStyle name="40 % - Accent1 2 3 3 2 2 2" xfId="25431" xr:uid="{00000000-0005-0000-0000-0000F2600000}"/>
    <cellStyle name="40 % - Accent1 2 3 3 2 2 2 2" xfId="53343" xr:uid="{00000000-0005-0000-0000-0000F3600000}"/>
    <cellStyle name="40 % - Accent1 2 3 3 2 2 3" xfId="43111" xr:uid="{00000000-0005-0000-0000-0000F4600000}"/>
    <cellStyle name="40 % - Accent1 2 3 3 2 3" xfId="10083" xr:uid="{00000000-0005-0000-0000-0000F5600000}"/>
    <cellStyle name="40 % - Accent1 2 3 3 2 3 2" xfId="37995" xr:uid="{00000000-0005-0000-0000-0000F6600000}"/>
    <cellStyle name="40 % - Accent1 2 3 3 2 4" xfId="20315" xr:uid="{00000000-0005-0000-0000-0000F7600000}"/>
    <cellStyle name="40 % - Accent1 2 3 3 2 4 2" xfId="48227" xr:uid="{00000000-0005-0000-0000-0000F8600000}"/>
    <cellStyle name="40 % - Accent1 2 3 3 2 5" xfId="33403" xr:uid="{00000000-0005-0000-0000-0000F9600000}"/>
    <cellStyle name="40 % - Accent1 2 3 3 3" xfId="15198" xr:uid="{00000000-0005-0000-0000-0000FA600000}"/>
    <cellStyle name="40 % - Accent1 2 3 3 3 2" xfId="25430" xr:uid="{00000000-0005-0000-0000-0000FB600000}"/>
    <cellStyle name="40 % - Accent1 2 3 3 3 2 2" xfId="53342" xr:uid="{00000000-0005-0000-0000-0000FC600000}"/>
    <cellStyle name="40 % - Accent1 2 3 3 3 3" xfId="43110" xr:uid="{00000000-0005-0000-0000-0000FD600000}"/>
    <cellStyle name="40 % - Accent1 2 3 3 4" xfId="10082" xr:uid="{00000000-0005-0000-0000-0000FE600000}"/>
    <cellStyle name="40 % - Accent1 2 3 3 4 2" xfId="37994" xr:uid="{00000000-0005-0000-0000-0000FF600000}"/>
    <cellStyle name="40 % - Accent1 2 3 3 5" xfId="20314" xr:uid="{00000000-0005-0000-0000-000000610000}"/>
    <cellStyle name="40 % - Accent1 2 3 3 5 2" xfId="48226" xr:uid="{00000000-0005-0000-0000-000001610000}"/>
    <cellStyle name="40 % - Accent1 2 3 3 6" xfId="29847" xr:uid="{00000000-0005-0000-0000-000002610000}"/>
    <cellStyle name="40 % - Accent1 2 3 4" xfId="2332" xr:uid="{00000000-0005-0000-0000-000003610000}"/>
    <cellStyle name="40 % - Accent1 2 3 4 2" xfId="5888" xr:uid="{00000000-0005-0000-0000-000004610000}"/>
    <cellStyle name="40 % - Accent1 2 3 4 2 2" xfId="15201" xr:uid="{00000000-0005-0000-0000-000005610000}"/>
    <cellStyle name="40 % - Accent1 2 3 4 2 2 2" xfId="25433" xr:uid="{00000000-0005-0000-0000-000006610000}"/>
    <cellStyle name="40 % - Accent1 2 3 4 2 2 2 2" xfId="53345" xr:uid="{00000000-0005-0000-0000-000007610000}"/>
    <cellStyle name="40 % - Accent1 2 3 4 2 2 3" xfId="43113" xr:uid="{00000000-0005-0000-0000-000008610000}"/>
    <cellStyle name="40 % - Accent1 2 3 4 2 3" xfId="10085" xr:uid="{00000000-0005-0000-0000-000009610000}"/>
    <cellStyle name="40 % - Accent1 2 3 4 2 3 2" xfId="37997" xr:uid="{00000000-0005-0000-0000-00000A610000}"/>
    <cellStyle name="40 % - Accent1 2 3 4 2 4" xfId="20317" xr:uid="{00000000-0005-0000-0000-00000B610000}"/>
    <cellStyle name="40 % - Accent1 2 3 4 2 4 2" xfId="48229" xr:uid="{00000000-0005-0000-0000-00000C610000}"/>
    <cellStyle name="40 % - Accent1 2 3 4 2 5" xfId="33809" xr:uid="{00000000-0005-0000-0000-00000D610000}"/>
    <cellStyle name="40 % - Accent1 2 3 4 3" xfId="15200" xr:uid="{00000000-0005-0000-0000-00000E610000}"/>
    <cellStyle name="40 % - Accent1 2 3 4 3 2" xfId="25432" xr:uid="{00000000-0005-0000-0000-00000F610000}"/>
    <cellStyle name="40 % - Accent1 2 3 4 3 2 2" xfId="53344" xr:uid="{00000000-0005-0000-0000-000010610000}"/>
    <cellStyle name="40 % - Accent1 2 3 4 3 3" xfId="43112" xr:uid="{00000000-0005-0000-0000-000011610000}"/>
    <cellStyle name="40 % - Accent1 2 3 4 4" xfId="10084" xr:uid="{00000000-0005-0000-0000-000012610000}"/>
    <cellStyle name="40 % - Accent1 2 3 4 4 2" xfId="37996" xr:uid="{00000000-0005-0000-0000-000013610000}"/>
    <cellStyle name="40 % - Accent1 2 3 4 5" xfId="20316" xr:uid="{00000000-0005-0000-0000-000014610000}"/>
    <cellStyle name="40 % - Accent1 2 3 4 5 2" xfId="48228" xr:uid="{00000000-0005-0000-0000-000015610000}"/>
    <cellStyle name="40 % - Accent1 2 3 4 6" xfId="30253" xr:uid="{00000000-0005-0000-0000-000016610000}"/>
    <cellStyle name="40 % - Accent1 2 3 5" xfId="3032" xr:uid="{00000000-0005-0000-0000-000017610000}"/>
    <cellStyle name="40 % - Accent1 2 3 5 2" xfId="6588" xr:uid="{00000000-0005-0000-0000-000018610000}"/>
    <cellStyle name="40 % - Accent1 2 3 5 2 2" xfId="15203" xr:uid="{00000000-0005-0000-0000-000019610000}"/>
    <cellStyle name="40 % - Accent1 2 3 5 2 2 2" xfId="25435" xr:uid="{00000000-0005-0000-0000-00001A610000}"/>
    <cellStyle name="40 % - Accent1 2 3 5 2 2 2 2" xfId="53347" xr:uid="{00000000-0005-0000-0000-00001B610000}"/>
    <cellStyle name="40 % - Accent1 2 3 5 2 2 3" xfId="43115" xr:uid="{00000000-0005-0000-0000-00001C610000}"/>
    <cellStyle name="40 % - Accent1 2 3 5 2 3" xfId="10087" xr:uid="{00000000-0005-0000-0000-00001D610000}"/>
    <cellStyle name="40 % - Accent1 2 3 5 2 3 2" xfId="37999" xr:uid="{00000000-0005-0000-0000-00001E610000}"/>
    <cellStyle name="40 % - Accent1 2 3 5 2 4" xfId="20319" xr:uid="{00000000-0005-0000-0000-00001F610000}"/>
    <cellStyle name="40 % - Accent1 2 3 5 2 4 2" xfId="48231" xr:uid="{00000000-0005-0000-0000-000020610000}"/>
    <cellStyle name="40 % - Accent1 2 3 5 2 5" xfId="34509" xr:uid="{00000000-0005-0000-0000-000021610000}"/>
    <cellStyle name="40 % - Accent1 2 3 5 3" xfId="15202" xr:uid="{00000000-0005-0000-0000-000022610000}"/>
    <cellStyle name="40 % - Accent1 2 3 5 3 2" xfId="25434" xr:uid="{00000000-0005-0000-0000-000023610000}"/>
    <cellStyle name="40 % - Accent1 2 3 5 3 2 2" xfId="53346" xr:uid="{00000000-0005-0000-0000-000024610000}"/>
    <cellStyle name="40 % - Accent1 2 3 5 3 3" xfId="43114" xr:uid="{00000000-0005-0000-0000-000025610000}"/>
    <cellStyle name="40 % - Accent1 2 3 5 4" xfId="10086" xr:uid="{00000000-0005-0000-0000-000026610000}"/>
    <cellStyle name="40 % - Accent1 2 3 5 4 2" xfId="37998" xr:uid="{00000000-0005-0000-0000-000027610000}"/>
    <cellStyle name="40 % - Accent1 2 3 5 5" xfId="20318" xr:uid="{00000000-0005-0000-0000-000028610000}"/>
    <cellStyle name="40 % - Accent1 2 3 5 5 2" xfId="48230" xr:uid="{00000000-0005-0000-0000-000029610000}"/>
    <cellStyle name="40 % - Accent1 2 3 5 6" xfId="30953" xr:uid="{00000000-0005-0000-0000-00002A610000}"/>
    <cellStyle name="40 % - Accent1 2 3 6" xfId="974" xr:uid="{00000000-0005-0000-0000-00002B610000}"/>
    <cellStyle name="40 % - Accent1 2 3 6 2" xfId="4530" xr:uid="{00000000-0005-0000-0000-00002C610000}"/>
    <cellStyle name="40 % - Accent1 2 3 6 2 2" xfId="15205" xr:uid="{00000000-0005-0000-0000-00002D610000}"/>
    <cellStyle name="40 % - Accent1 2 3 6 2 2 2" xfId="25437" xr:uid="{00000000-0005-0000-0000-00002E610000}"/>
    <cellStyle name="40 % - Accent1 2 3 6 2 2 2 2" xfId="53349" xr:uid="{00000000-0005-0000-0000-00002F610000}"/>
    <cellStyle name="40 % - Accent1 2 3 6 2 2 3" xfId="43117" xr:uid="{00000000-0005-0000-0000-000030610000}"/>
    <cellStyle name="40 % - Accent1 2 3 6 2 3" xfId="10089" xr:uid="{00000000-0005-0000-0000-000031610000}"/>
    <cellStyle name="40 % - Accent1 2 3 6 2 3 2" xfId="38001" xr:uid="{00000000-0005-0000-0000-000032610000}"/>
    <cellStyle name="40 % - Accent1 2 3 6 2 4" xfId="20321" xr:uid="{00000000-0005-0000-0000-000033610000}"/>
    <cellStyle name="40 % - Accent1 2 3 6 2 4 2" xfId="48233" xr:uid="{00000000-0005-0000-0000-000034610000}"/>
    <cellStyle name="40 % - Accent1 2 3 6 2 5" xfId="32451" xr:uid="{00000000-0005-0000-0000-000035610000}"/>
    <cellStyle name="40 % - Accent1 2 3 6 3" xfId="15204" xr:uid="{00000000-0005-0000-0000-000036610000}"/>
    <cellStyle name="40 % - Accent1 2 3 6 3 2" xfId="25436" xr:uid="{00000000-0005-0000-0000-000037610000}"/>
    <cellStyle name="40 % - Accent1 2 3 6 3 2 2" xfId="53348" xr:uid="{00000000-0005-0000-0000-000038610000}"/>
    <cellStyle name="40 % - Accent1 2 3 6 3 3" xfId="43116" xr:uid="{00000000-0005-0000-0000-000039610000}"/>
    <cellStyle name="40 % - Accent1 2 3 6 4" xfId="10088" xr:uid="{00000000-0005-0000-0000-00003A610000}"/>
    <cellStyle name="40 % - Accent1 2 3 6 4 2" xfId="38000" xr:uid="{00000000-0005-0000-0000-00003B610000}"/>
    <cellStyle name="40 % - Accent1 2 3 6 5" xfId="20320" xr:uid="{00000000-0005-0000-0000-00003C610000}"/>
    <cellStyle name="40 % - Accent1 2 3 6 5 2" xfId="48232" xr:uid="{00000000-0005-0000-0000-00003D610000}"/>
    <cellStyle name="40 % - Accent1 2 3 6 6" xfId="28895" xr:uid="{00000000-0005-0000-0000-00003E610000}"/>
    <cellStyle name="40 % - Accent1 2 3 7" xfId="3746" xr:uid="{00000000-0005-0000-0000-00003F610000}"/>
    <cellStyle name="40 % - Accent1 2 3 7 2" xfId="10091" xr:uid="{00000000-0005-0000-0000-000040610000}"/>
    <cellStyle name="40 % - Accent1 2 3 7 2 2" xfId="15207" xr:uid="{00000000-0005-0000-0000-000041610000}"/>
    <cellStyle name="40 % - Accent1 2 3 7 2 2 2" xfId="25439" xr:uid="{00000000-0005-0000-0000-000042610000}"/>
    <cellStyle name="40 % - Accent1 2 3 7 2 2 2 2" xfId="53351" xr:uid="{00000000-0005-0000-0000-000043610000}"/>
    <cellStyle name="40 % - Accent1 2 3 7 2 2 3" xfId="43119" xr:uid="{00000000-0005-0000-0000-000044610000}"/>
    <cellStyle name="40 % - Accent1 2 3 7 2 3" xfId="20323" xr:uid="{00000000-0005-0000-0000-000045610000}"/>
    <cellStyle name="40 % - Accent1 2 3 7 2 3 2" xfId="48235" xr:uid="{00000000-0005-0000-0000-000046610000}"/>
    <cellStyle name="40 % - Accent1 2 3 7 2 4" xfId="38003" xr:uid="{00000000-0005-0000-0000-000047610000}"/>
    <cellStyle name="40 % - Accent1 2 3 7 3" xfId="15206" xr:uid="{00000000-0005-0000-0000-000048610000}"/>
    <cellStyle name="40 % - Accent1 2 3 7 3 2" xfId="25438" xr:uid="{00000000-0005-0000-0000-000049610000}"/>
    <cellStyle name="40 % - Accent1 2 3 7 3 2 2" xfId="53350" xr:uid="{00000000-0005-0000-0000-00004A610000}"/>
    <cellStyle name="40 % - Accent1 2 3 7 3 3" xfId="43118" xr:uid="{00000000-0005-0000-0000-00004B610000}"/>
    <cellStyle name="40 % - Accent1 2 3 7 4" xfId="10090" xr:uid="{00000000-0005-0000-0000-00004C610000}"/>
    <cellStyle name="40 % - Accent1 2 3 7 4 2" xfId="38002" xr:uid="{00000000-0005-0000-0000-00004D610000}"/>
    <cellStyle name="40 % - Accent1 2 3 7 5" xfId="20322" xr:uid="{00000000-0005-0000-0000-00004E610000}"/>
    <cellStyle name="40 % - Accent1 2 3 7 5 2" xfId="48234" xr:uid="{00000000-0005-0000-0000-00004F610000}"/>
    <cellStyle name="40 % - Accent1 2 3 7 6" xfId="31667" xr:uid="{00000000-0005-0000-0000-000050610000}"/>
    <cellStyle name="40 % - Accent1 2 3 8" xfId="7260" xr:uid="{00000000-0005-0000-0000-000051610000}"/>
    <cellStyle name="40 % - Accent1 2 3 8 2" xfId="15208" xr:uid="{00000000-0005-0000-0000-000052610000}"/>
    <cellStyle name="40 % - Accent1 2 3 8 2 2" xfId="25440" xr:uid="{00000000-0005-0000-0000-000053610000}"/>
    <cellStyle name="40 % - Accent1 2 3 8 2 2 2" xfId="53352" xr:uid="{00000000-0005-0000-0000-000054610000}"/>
    <cellStyle name="40 % - Accent1 2 3 8 2 3" xfId="43120" xr:uid="{00000000-0005-0000-0000-000055610000}"/>
    <cellStyle name="40 % - Accent1 2 3 8 3" xfId="10092" xr:uid="{00000000-0005-0000-0000-000056610000}"/>
    <cellStyle name="40 % - Accent1 2 3 8 3 2" xfId="38004" xr:uid="{00000000-0005-0000-0000-000057610000}"/>
    <cellStyle name="40 % - Accent1 2 3 8 4" xfId="20324" xr:uid="{00000000-0005-0000-0000-000058610000}"/>
    <cellStyle name="40 % - Accent1 2 3 8 4 2" xfId="48236" xr:uid="{00000000-0005-0000-0000-000059610000}"/>
    <cellStyle name="40 % - Accent1 2 3 8 5" xfId="35181" xr:uid="{00000000-0005-0000-0000-00005A610000}"/>
    <cellStyle name="40 % - Accent1 2 3 9" xfId="10093" xr:uid="{00000000-0005-0000-0000-00005B610000}"/>
    <cellStyle name="40 % - Accent1 2 3 9 2" xfId="15209" xr:uid="{00000000-0005-0000-0000-00005C610000}"/>
    <cellStyle name="40 % - Accent1 2 3 9 2 2" xfId="25441" xr:uid="{00000000-0005-0000-0000-00005D610000}"/>
    <cellStyle name="40 % - Accent1 2 3 9 2 2 2" xfId="53353" xr:uid="{00000000-0005-0000-0000-00005E610000}"/>
    <cellStyle name="40 % - Accent1 2 3 9 2 3" xfId="43121" xr:uid="{00000000-0005-0000-0000-00005F610000}"/>
    <cellStyle name="40 % - Accent1 2 3 9 3" xfId="20325" xr:uid="{00000000-0005-0000-0000-000060610000}"/>
    <cellStyle name="40 % - Accent1 2 3 9 3 2" xfId="48237" xr:uid="{00000000-0005-0000-0000-000061610000}"/>
    <cellStyle name="40 % - Accent1 2 3 9 4" xfId="38005" xr:uid="{00000000-0005-0000-0000-000062610000}"/>
    <cellStyle name="40 % - Accent1 2 4" xfId="106" xr:uid="{00000000-0005-0000-0000-000063610000}"/>
    <cellStyle name="40 % - Accent1 2 4 10" xfId="28027" xr:uid="{00000000-0005-0000-0000-000064610000}"/>
    <cellStyle name="40 % - Accent1 2 4 2" xfId="1436" xr:uid="{00000000-0005-0000-0000-000065610000}"/>
    <cellStyle name="40 % - Accent1 2 4 2 2" xfId="4992" xr:uid="{00000000-0005-0000-0000-000066610000}"/>
    <cellStyle name="40 % - Accent1 2 4 2 2 2" xfId="15211" xr:uid="{00000000-0005-0000-0000-000067610000}"/>
    <cellStyle name="40 % - Accent1 2 4 2 2 2 2" xfId="43123" xr:uid="{00000000-0005-0000-0000-000068610000}"/>
    <cellStyle name="40 % - Accent1 2 4 2 2 3" xfId="25443" xr:uid="{00000000-0005-0000-0000-000069610000}"/>
    <cellStyle name="40 % - Accent1 2 4 2 2 3 2" xfId="53355" xr:uid="{00000000-0005-0000-0000-00006A610000}"/>
    <cellStyle name="40 % - Accent1 2 4 2 2 4" xfId="32913" xr:uid="{00000000-0005-0000-0000-00006B610000}"/>
    <cellStyle name="40 % - Accent1 2 4 2 3" xfId="10095" xr:uid="{00000000-0005-0000-0000-00006C610000}"/>
    <cellStyle name="40 % - Accent1 2 4 2 3 2" xfId="38007" xr:uid="{00000000-0005-0000-0000-00006D610000}"/>
    <cellStyle name="40 % - Accent1 2 4 2 4" xfId="20327" xr:uid="{00000000-0005-0000-0000-00006E610000}"/>
    <cellStyle name="40 % - Accent1 2 4 2 4 2" xfId="48239" xr:uid="{00000000-0005-0000-0000-00006F610000}"/>
    <cellStyle name="40 % - Accent1 2 4 2 5" xfId="29357" xr:uid="{00000000-0005-0000-0000-000070610000}"/>
    <cellStyle name="40 % - Accent1 2 4 3" xfId="1842" xr:uid="{00000000-0005-0000-0000-000071610000}"/>
    <cellStyle name="40 % - Accent1 2 4 3 2" xfId="5398" xr:uid="{00000000-0005-0000-0000-000072610000}"/>
    <cellStyle name="40 % - Accent1 2 4 3 2 2" xfId="33319" xr:uid="{00000000-0005-0000-0000-000073610000}"/>
    <cellStyle name="40 % - Accent1 2 4 3 3" xfId="15210" xr:uid="{00000000-0005-0000-0000-000074610000}"/>
    <cellStyle name="40 % - Accent1 2 4 3 3 2" xfId="43122" xr:uid="{00000000-0005-0000-0000-000075610000}"/>
    <cellStyle name="40 % - Accent1 2 4 3 4" xfId="25442" xr:uid="{00000000-0005-0000-0000-000076610000}"/>
    <cellStyle name="40 % - Accent1 2 4 3 4 2" xfId="53354" xr:uid="{00000000-0005-0000-0000-000077610000}"/>
    <cellStyle name="40 % - Accent1 2 4 3 5" xfId="29763" xr:uid="{00000000-0005-0000-0000-000078610000}"/>
    <cellStyle name="40 % - Accent1 2 4 4" xfId="2248" xr:uid="{00000000-0005-0000-0000-000079610000}"/>
    <cellStyle name="40 % - Accent1 2 4 4 2" xfId="5804" xr:uid="{00000000-0005-0000-0000-00007A610000}"/>
    <cellStyle name="40 % - Accent1 2 4 4 2 2" xfId="33725" xr:uid="{00000000-0005-0000-0000-00007B610000}"/>
    <cellStyle name="40 % - Accent1 2 4 4 3" xfId="30169" xr:uid="{00000000-0005-0000-0000-00007C610000}"/>
    <cellStyle name="40 % - Accent1 2 4 5" xfId="2948" xr:uid="{00000000-0005-0000-0000-00007D610000}"/>
    <cellStyle name="40 % - Accent1 2 4 5 2" xfId="6504" xr:uid="{00000000-0005-0000-0000-00007E610000}"/>
    <cellStyle name="40 % - Accent1 2 4 5 2 2" xfId="34425" xr:uid="{00000000-0005-0000-0000-00007F610000}"/>
    <cellStyle name="40 % - Accent1 2 4 5 3" xfId="30869" xr:uid="{00000000-0005-0000-0000-000080610000}"/>
    <cellStyle name="40 % - Accent1 2 4 6" xfId="890" xr:uid="{00000000-0005-0000-0000-000081610000}"/>
    <cellStyle name="40 % - Accent1 2 4 6 2" xfId="4446" xr:uid="{00000000-0005-0000-0000-000082610000}"/>
    <cellStyle name="40 % - Accent1 2 4 6 2 2" xfId="32367" xr:uid="{00000000-0005-0000-0000-000083610000}"/>
    <cellStyle name="40 % - Accent1 2 4 6 3" xfId="28811" xr:uid="{00000000-0005-0000-0000-000084610000}"/>
    <cellStyle name="40 % - Accent1 2 4 7" xfId="3662" xr:uid="{00000000-0005-0000-0000-000085610000}"/>
    <cellStyle name="40 % - Accent1 2 4 7 2" xfId="31583" xr:uid="{00000000-0005-0000-0000-000086610000}"/>
    <cellStyle name="40 % - Accent1 2 4 8" xfId="10094" xr:uid="{00000000-0005-0000-0000-000087610000}"/>
    <cellStyle name="40 % - Accent1 2 4 8 2" xfId="38006" xr:uid="{00000000-0005-0000-0000-000088610000}"/>
    <cellStyle name="40 % - Accent1 2 4 9" xfId="20326" xr:uid="{00000000-0005-0000-0000-000089610000}"/>
    <cellStyle name="40 % - Accent1 2 4 9 2" xfId="48238" xr:uid="{00000000-0005-0000-0000-00008A610000}"/>
    <cellStyle name="40 % - Accent1 2 5" xfId="470" xr:uid="{00000000-0005-0000-0000-00008B610000}"/>
    <cellStyle name="40 % - Accent1 2 5 2" xfId="2612" xr:uid="{00000000-0005-0000-0000-00008C610000}"/>
    <cellStyle name="40 % - Accent1 2 5 2 2" xfId="6168" xr:uid="{00000000-0005-0000-0000-00008D610000}"/>
    <cellStyle name="40 % - Accent1 2 5 2 2 2" xfId="15213" xr:uid="{00000000-0005-0000-0000-00008E610000}"/>
    <cellStyle name="40 % - Accent1 2 5 2 2 2 2" xfId="43125" xr:uid="{00000000-0005-0000-0000-00008F610000}"/>
    <cellStyle name="40 % - Accent1 2 5 2 2 3" xfId="25445" xr:uid="{00000000-0005-0000-0000-000090610000}"/>
    <cellStyle name="40 % - Accent1 2 5 2 2 3 2" xfId="53357" xr:uid="{00000000-0005-0000-0000-000091610000}"/>
    <cellStyle name="40 % - Accent1 2 5 2 2 4" xfId="34089" xr:uid="{00000000-0005-0000-0000-000092610000}"/>
    <cellStyle name="40 % - Accent1 2 5 2 3" xfId="10097" xr:uid="{00000000-0005-0000-0000-000093610000}"/>
    <cellStyle name="40 % - Accent1 2 5 2 3 2" xfId="38009" xr:uid="{00000000-0005-0000-0000-000094610000}"/>
    <cellStyle name="40 % - Accent1 2 5 2 4" xfId="20329" xr:uid="{00000000-0005-0000-0000-000095610000}"/>
    <cellStyle name="40 % - Accent1 2 5 2 4 2" xfId="48241" xr:uid="{00000000-0005-0000-0000-000096610000}"/>
    <cellStyle name="40 % - Accent1 2 5 2 5" xfId="30533" xr:uid="{00000000-0005-0000-0000-000097610000}"/>
    <cellStyle name="40 % - Accent1 2 5 3" xfId="3312" xr:uid="{00000000-0005-0000-0000-000098610000}"/>
    <cellStyle name="40 % - Accent1 2 5 3 2" xfId="6868" xr:uid="{00000000-0005-0000-0000-000099610000}"/>
    <cellStyle name="40 % - Accent1 2 5 3 2 2" xfId="34789" xr:uid="{00000000-0005-0000-0000-00009A610000}"/>
    <cellStyle name="40 % - Accent1 2 5 3 3" xfId="15212" xr:uid="{00000000-0005-0000-0000-00009B610000}"/>
    <cellStyle name="40 % - Accent1 2 5 3 3 2" xfId="43124" xr:uid="{00000000-0005-0000-0000-00009C610000}"/>
    <cellStyle name="40 % - Accent1 2 5 3 4" xfId="25444" xr:uid="{00000000-0005-0000-0000-00009D610000}"/>
    <cellStyle name="40 % - Accent1 2 5 3 4 2" xfId="53356" xr:uid="{00000000-0005-0000-0000-00009E610000}"/>
    <cellStyle name="40 % - Accent1 2 5 3 5" xfId="31233" xr:uid="{00000000-0005-0000-0000-00009F610000}"/>
    <cellStyle name="40 % - Accent1 2 5 4" xfId="836" xr:uid="{00000000-0005-0000-0000-0000A0610000}"/>
    <cellStyle name="40 % - Accent1 2 5 4 2" xfId="4392" xr:uid="{00000000-0005-0000-0000-0000A1610000}"/>
    <cellStyle name="40 % - Accent1 2 5 4 2 2" xfId="32313" xr:uid="{00000000-0005-0000-0000-0000A2610000}"/>
    <cellStyle name="40 % - Accent1 2 5 4 3" xfId="28757" xr:uid="{00000000-0005-0000-0000-0000A3610000}"/>
    <cellStyle name="40 % - Accent1 2 5 5" xfId="4026" xr:uid="{00000000-0005-0000-0000-0000A4610000}"/>
    <cellStyle name="40 % - Accent1 2 5 5 2" xfId="31947" xr:uid="{00000000-0005-0000-0000-0000A5610000}"/>
    <cellStyle name="40 % - Accent1 2 5 6" xfId="10096" xr:uid="{00000000-0005-0000-0000-0000A6610000}"/>
    <cellStyle name="40 % - Accent1 2 5 6 2" xfId="38008" xr:uid="{00000000-0005-0000-0000-0000A7610000}"/>
    <cellStyle name="40 % - Accent1 2 5 7" xfId="20328" xr:uid="{00000000-0005-0000-0000-0000A8610000}"/>
    <cellStyle name="40 % - Accent1 2 5 7 2" xfId="48240" xr:uid="{00000000-0005-0000-0000-0000A9610000}"/>
    <cellStyle name="40 % - Accent1 2 5 8" xfId="28391" xr:uid="{00000000-0005-0000-0000-0000AA610000}"/>
    <cellStyle name="40 % - Accent1 2 6" xfId="1212" xr:uid="{00000000-0005-0000-0000-0000AB610000}"/>
    <cellStyle name="40 % - Accent1 2 6 2" xfId="4768" xr:uid="{00000000-0005-0000-0000-0000AC610000}"/>
    <cellStyle name="40 % - Accent1 2 6 2 2" xfId="15215" xr:uid="{00000000-0005-0000-0000-0000AD610000}"/>
    <cellStyle name="40 % - Accent1 2 6 2 2 2" xfId="25447" xr:uid="{00000000-0005-0000-0000-0000AE610000}"/>
    <cellStyle name="40 % - Accent1 2 6 2 2 2 2" xfId="53359" xr:uid="{00000000-0005-0000-0000-0000AF610000}"/>
    <cellStyle name="40 % - Accent1 2 6 2 2 3" xfId="43127" xr:uid="{00000000-0005-0000-0000-0000B0610000}"/>
    <cellStyle name="40 % - Accent1 2 6 2 3" xfId="10099" xr:uid="{00000000-0005-0000-0000-0000B1610000}"/>
    <cellStyle name="40 % - Accent1 2 6 2 3 2" xfId="38011" xr:uid="{00000000-0005-0000-0000-0000B2610000}"/>
    <cellStyle name="40 % - Accent1 2 6 2 4" xfId="20331" xr:uid="{00000000-0005-0000-0000-0000B3610000}"/>
    <cellStyle name="40 % - Accent1 2 6 2 4 2" xfId="48243" xr:uid="{00000000-0005-0000-0000-0000B4610000}"/>
    <cellStyle name="40 % - Accent1 2 6 2 5" xfId="32689" xr:uid="{00000000-0005-0000-0000-0000B5610000}"/>
    <cellStyle name="40 % - Accent1 2 6 3" xfId="15214" xr:uid="{00000000-0005-0000-0000-0000B6610000}"/>
    <cellStyle name="40 % - Accent1 2 6 3 2" xfId="25446" xr:uid="{00000000-0005-0000-0000-0000B7610000}"/>
    <cellStyle name="40 % - Accent1 2 6 3 2 2" xfId="53358" xr:uid="{00000000-0005-0000-0000-0000B8610000}"/>
    <cellStyle name="40 % - Accent1 2 6 3 3" xfId="43126" xr:uid="{00000000-0005-0000-0000-0000B9610000}"/>
    <cellStyle name="40 % - Accent1 2 6 4" xfId="10098" xr:uid="{00000000-0005-0000-0000-0000BA610000}"/>
    <cellStyle name="40 % - Accent1 2 6 4 2" xfId="38010" xr:uid="{00000000-0005-0000-0000-0000BB610000}"/>
    <cellStyle name="40 % - Accent1 2 6 5" xfId="20330" xr:uid="{00000000-0005-0000-0000-0000BC610000}"/>
    <cellStyle name="40 % - Accent1 2 6 5 2" xfId="48242" xr:uid="{00000000-0005-0000-0000-0000BD610000}"/>
    <cellStyle name="40 % - Accent1 2 6 6" xfId="29133" xr:uid="{00000000-0005-0000-0000-0000BE610000}"/>
    <cellStyle name="40 % - Accent1 2 7" xfId="1382" xr:uid="{00000000-0005-0000-0000-0000BF610000}"/>
    <cellStyle name="40 % - Accent1 2 7 2" xfId="4938" xr:uid="{00000000-0005-0000-0000-0000C0610000}"/>
    <cellStyle name="40 % - Accent1 2 7 2 2" xfId="15217" xr:uid="{00000000-0005-0000-0000-0000C1610000}"/>
    <cellStyle name="40 % - Accent1 2 7 2 2 2" xfId="25449" xr:uid="{00000000-0005-0000-0000-0000C2610000}"/>
    <cellStyle name="40 % - Accent1 2 7 2 2 2 2" xfId="53361" xr:uid="{00000000-0005-0000-0000-0000C3610000}"/>
    <cellStyle name="40 % - Accent1 2 7 2 2 3" xfId="43129" xr:uid="{00000000-0005-0000-0000-0000C4610000}"/>
    <cellStyle name="40 % - Accent1 2 7 2 3" xfId="10101" xr:uid="{00000000-0005-0000-0000-0000C5610000}"/>
    <cellStyle name="40 % - Accent1 2 7 2 3 2" xfId="38013" xr:uid="{00000000-0005-0000-0000-0000C6610000}"/>
    <cellStyle name="40 % - Accent1 2 7 2 4" xfId="20333" xr:uid="{00000000-0005-0000-0000-0000C7610000}"/>
    <cellStyle name="40 % - Accent1 2 7 2 4 2" xfId="48245" xr:uid="{00000000-0005-0000-0000-0000C8610000}"/>
    <cellStyle name="40 % - Accent1 2 7 2 5" xfId="32859" xr:uid="{00000000-0005-0000-0000-0000C9610000}"/>
    <cellStyle name="40 % - Accent1 2 7 3" xfId="15216" xr:uid="{00000000-0005-0000-0000-0000CA610000}"/>
    <cellStyle name="40 % - Accent1 2 7 3 2" xfId="25448" xr:uid="{00000000-0005-0000-0000-0000CB610000}"/>
    <cellStyle name="40 % - Accent1 2 7 3 2 2" xfId="53360" xr:uid="{00000000-0005-0000-0000-0000CC610000}"/>
    <cellStyle name="40 % - Accent1 2 7 3 3" xfId="43128" xr:uid="{00000000-0005-0000-0000-0000CD610000}"/>
    <cellStyle name="40 % - Accent1 2 7 4" xfId="10100" xr:uid="{00000000-0005-0000-0000-0000CE610000}"/>
    <cellStyle name="40 % - Accent1 2 7 4 2" xfId="38012" xr:uid="{00000000-0005-0000-0000-0000CF610000}"/>
    <cellStyle name="40 % - Accent1 2 7 5" xfId="20332" xr:uid="{00000000-0005-0000-0000-0000D0610000}"/>
    <cellStyle name="40 % - Accent1 2 7 5 2" xfId="48244" xr:uid="{00000000-0005-0000-0000-0000D1610000}"/>
    <cellStyle name="40 % - Accent1 2 7 6" xfId="29303" xr:uid="{00000000-0005-0000-0000-0000D2610000}"/>
    <cellStyle name="40 % - Accent1 2 8" xfId="1788" xr:uid="{00000000-0005-0000-0000-0000D3610000}"/>
    <cellStyle name="40 % - Accent1 2 8 2" xfId="5344" xr:uid="{00000000-0005-0000-0000-0000D4610000}"/>
    <cellStyle name="40 % - Accent1 2 8 2 2" xfId="15219" xr:uid="{00000000-0005-0000-0000-0000D5610000}"/>
    <cellStyle name="40 % - Accent1 2 8 2 2 2" xfId="25451" xr:uid="{00000000-0005-0000-0000-0000D6610000}"/>
    <cellStyle name="40 % - Accent1 2 8 2 2 2 2" xfId="53363" xr:uid="{00000000-0005-0000-0000-0000D7610000}"/>
    <cellStyle name="40 % - Accent1 2 8 2 2 3" xfId="43131" xr:uid="{00000000-0005-0000-0000-0000D8610000}"/>
    <cellStyle name="40 % - Accent1 2 8 2 3" xfId="10103" xr:uid="{00000000-0005-0000-0000-0000D9610000}"/>
    <cellStyle name="40 % - Accent1 2 8 2 3 2" xfId="38015" xr:uid="{00000000-0005-0000-0000-0000DA610000}"/>
    <cellStyle name="40 % - Accent1 2 8 2 4" xfId="20335" xr:uid="{00000000-0005-0000-0000-0000DB610000}"/>
    <cellStyle name="40 % - Accent1 2 8 2 4 2" xfId="48247" xr:uid="{00000000-0005-0000-0000-0000DC610000}"/>
    <cellStyle name="40 % - Accent1 2 8 2 5" xfId="33265" xr:uid="{00000000-0005-0000-0000-0000DD610000}"/>
    <cellStyle name="40 % - Accent1 2 8 3" xfId="15218" xr:uid="{00000000-0005-0000-0000-0000DE610000}"/>
    <cellStyle name="40 % - Accent1 2 8 3 2" xfId="25450" xr:uid="{00000000-0005-0000-0000-0000DF610000}"/>
    <cellStyle name="40 % - Accent1 2 8 3 2 2" xfId="53362" xr:uid="{00000000-0005-0000-0000-0000E0610000}"/>
    <cellStyle name="40 % - Accent1 2 8 3 3" xfId="43130" xr:uid="{00000000-0005-0000-0000-0000E1610000}"/>
    <cellStyle name="40 % - Accent1 2 8 4" xfId="10102" xr:uid="{00000000-0005-0000-0000-0000E2610000}"/>
    <cellStyle name="40 % - Accent1 2 8 4 2" xfId="38014" xr:uid="{00000000-0005-0000-0000-0000E3610000}"/>
    <cellStyle name="40 % - Accent1 2 8 5" xfId="20334" xr:uid="{00000000-0005-0000-0000-0000E4610000}"/>
    <cellStyle name="40 % - Accent1 2 8 5 2" xfId="48246" xr:uid="{00000000-0005-0000-0000-0000E5610000}"/>
    <cellStyle name="40 % - Accent1 2 8 6" xfId="29709" xr:uid="{00000000-0005-0000-0000-0000E6610000}"/>
    <cellStyle name="40 % - Accent1 2 9" xfId="2194" xr:uid="{00000000-0005-0000-0000-0000E7610000}"/>
    <cellStyle name="40 % - Accent1 2 9 2" xfId="5750" xr:uid="{00000000-0005-0000-0000-0000E8610000}"/>
    <cellStyle name="40 % - Accent1 2 9 2 2" xfId="15221" xr:uid="{00000000-0005-0000-0000-0000E9610000}"/>
    <cellStyle name="40 % - Accent1 2 9 2 2 2" xfId="25453" xr:uid="{00000000-0005-0000-0000-0000EA610000}"/>
    <cellStyle name="40 % - Accent1 2 9 2 2 2 2" xfId="53365" xr:uid="{00000000-0005-0000-0000-0000EB610000}"/>
    <cellStyle name="40 % - Accent1 2 9 2 2 3" xfId="43133" xr:uid="{00000000-0005-0000-0000-0000EC610000}"/>
    <cellStyle name="40 % - Accent1 2 9 2 3" xfId="10105" xr:uid="{00000000-0005-0000-0000-0000ED610000}"/>
    <cellStyle name="40 % - Accent1 2 9 2 3 2" xfId="38017" xr:uid="{00000000-0005-0000-0000-0000EE610000}"/>
    <cellStyle name="40 % - Accent1 2 9 2 4" xfId="20337" xr:uid="{00000000-0005-0000-0000-0000EF610000}"/>
    <cellStyle name="40 % - Accent1 2 9 2 4 2" xfId="48249" xr:uid="{00000000-0005-0000-0000-0000F0610000}"/>
    <cellStyle name="40 % - Accent1 2 9 2 5" xfId="33671" xr:uid="{00000000-0005-0000-0000-0000F1610000}"/>
    <cellStyle name="40 % - Accent1 2 9 3" xfId="15220" xr:uid="{00000000-0005-0000-0000-0000F2610000}"/>
    <cellStyle name="40 % - Accent1 2 9 3 2" xfId="25452" xr:uid="{00000000-0005-0000-0000-0000F3610000}"/>
    <cellStyle name="40 % - Accent1 2 9 3 2 2" xfId="53364" xr:uid="{00000000-0005-0000-0000-0000F4610000}"/>
    <cellStyle name="40 % - Accent1 2 9 3 3" xfId="43132" xr:uid="{00000000-0005-0000-0000-0000F5610000}"/>
    <cellStyle name="40 % - Accent1 2 9 4" xfId="10104" xr:uid="{00000000-0005-0000-0000-0000F6610000}"/>
    <cellStyle name="40 % - Accent1 2 9 4 2" xfId="38016" xr:uid="{00000000-0005-0000-0000-0000F7610000}"/>
    <cellStyle name="40 % - Accent1 2 9 5" xfId="20336" xr:uid="{00000000-0005-0000-0000-0000F8610000}"/>
    <cellStyle name="40 % - Accent1 2 9 5 2" xfId="48248" xr:uid="{00000000-0005-0000-0000-0000F9610000}"/>
    <cellStyle name="40 % - Accent1 2 9 6" xfId="30115" xr:uid="{00000000-0005-0000-0000-0000FA610000}"/>
    <cellStyle name="40 % - Accent1 20" xfId="2178" xr:uid="{00000000-0005-0000-0000-0000FB610000}"/>
    <cellStyle name="40 % - Accent1 20 2" xfId="5734" xr:uid="{00000000-0005-0000-0000-0000FC610000}"/>
    <cellStyle name="40 % - Accent1 20 2 2" xfId="33655" xr:uid="{00000000-0005-0000-0000-0000FD610000}"/>
    <cellStyle name="40 % - Accent1 20 3" xfId="12595" xr:uid="{00000000-0005-0000-0000-0000FE610000}"/>
    <cellStyle name="40 % - Accent1 20 3 2" xfId="40507" xr:uid="{00000000-0005-0000-0000-0000FF610000}"/>
    <cellStyle name="40 % - Accent1 20 4" xfId="22827" xr:uid="{00000000-0005-0000-0000-000000620000}"/>
    <cellStyle name="40 % - Accent1 20 4 2" xfId="50739" xr:uid="{00000000-0005-0000-0000-000001620000}"/>
    <cellStyle name="40 % - Accent1 20 5" xfId="30099" xr:uid="{00000000-0005-0000-0000-000002620000}"/>
    <cellStyle name="40 % - Accent1 21" xfId="2878" xr:uid="{00000000-0005-0000-0000-000003620000}"/>
    <cellStyle name="40 % - Accent1 21 2" xfId="6434" xr:uid="{00000000-0005-0000-0000-000004620000}"/>
    <cellStyle name="40 % - Accent1 21 2 2" xfId="34355" xr:uid="{00000000-0005-0000-0000-000005620000}"/>
    <cellStyle name="40 % - Accent1 21 3" xfId="30799" xr:uid="{00000000-0005-0000-0000-000006620000}"/>
    <cellStyle name="40 % - Accent1 22" xfId="736" xr:uid="{00000000-0005-0000-0000-000007620000}"/>
    <cellStyle name="40 % - Accent1 22 2" xfId="4292" xr:uid="{00000000-0005-0000-0000-000008620000}"/>
    <cellStyle name="40 % - Accent1 22 2 2" xfId="32213" xr:uid="{00000000-0005-0000-0000-000009620000}"/>
    <cellStyle name="40 % - Accent1 22 3" xfId="28657" xr:uid="{00000000-0005-0000-0000-00000A620000}"/>
    <cellStyle name="40 % - Accent1 23" xfId="3580" xr:uid="{00000000-0005-0000-0000-00000B620000}"/>
    <cellStyle name="40 % - Accent1 23 2" xfId="7136" xr:uid="{00000000-0005-0000-0000-00000C620000}"/>
    <cellStyle name="40 % - Accent1 23 2 2" xfId="35057" xr:uid="{00000000-0005-0000-0000-00000D620000}"/>
    <cellStyle name="40 % - Accent1 23 3" xfId="31501" xr:uid="{00000000-0005-0000-0000-00000E620000}"/>
    <cellStyle name="40 % - Accent1 24" xfId="3592" xr:uid="{00000000-0005-0000-0000-00000F620000}"/>
    <cellStyle name="40 % - Accent1 24 2" xfId="31513" xr:uid="{00000000-0005-0000-0000-000010620000}"/>
    <cellStyle name="40 % - Accent1 25" xfId="7148" xr:uid="{00000000-0005-0000-0000-000011620000}"/>
    <cellStyle name="40 % - Accent1 25 2" xfId="35069" xr:uid="{00000000-0005-0000-0000-000012620000}"/>
    <cellStyle name="40 % - Accent1 26" xfId="7462" xr:uid="{00000000-0005-0000-0000-000013620000}"/>
    <cellStyle name="40 % - Accent1 26 2" xfId="35379" xr:uid="{00000000-0005-0000-0000-000014620000}"/>
    <cellStyle name="40 % - Accent1 27" xfId="7474" xr:uid="{00000000-0005-0000-0000-000015620000}"/>
    <cellStyle name="40 % - Accent1 27 2" xfId="35391" xr:uid="{00000000-0005-0000-0000-000016620000}"/>
    <cellStyle name="40 % - Accent1 28" xfId="17711" xr:uid="{00000000-0005-0000-0000-000017620000}"/>
    <cellStyle name="40 % - Accent1 28 2" xfId="45623" xr:uid="{00000000-0005-0000-0000-000018620000}"/>
    <cellStyle name="40 % - Accent1 29" xfId="27945" xr:uid="{00000000-0005-0000-0000-000019620000}"/>
    <cellStyle name="40 % - Accent1 29 2" xfId="55857" xr:uid="{00000000-0005-0000-0000-00001A620000}"/>
    <cellStyle name="40 % - Accent1 3" xfId="63" xr:uid="{00000000-0005-0000-0000-00001B620000}"/>
    <cellStyle name="40 % - Accent1 3 10" xfId="2908" xr:uid="{00000000-0005-0000-0000-00001C620000}"/>
    <cellStyle name="40 % - Accent1 3 10 2" xfId="6464" xr:uid="{00000000-0005-0000-0000-00001D620000}"/>
    <cellStyle name="40 % - Accent1 3 10 2 2" xfId="15223" xr:uid="{00000000-0005-0000-0000-00001E620000}"/>
    <cellStyle name="40 % - Accent1 3 10 2 2 2" xfId="25455" xr:uid="{00000000-0005-0000-0000-00001F620000}"/>
    <cellStyle name="40 % - Accent1 3 10 2 2 2 2" xfId="53367" xr:uid="{00000000-0005-0000-0000-000020620000}"/>
    <cellStyle name="40 % - Accent1 3 10 2 2 3" xfId="43135" xr:uid="{00000000-0005-0000-0000-000021620000}"/>
    <cellStyle name="40 % - Accent1 3 10 2 3" xfId="10107" xr:uid="{00000000-0005-0000-0000-000022620000}"/>
    <cellStyle name="40 % - Accent1 3 10 2 3 2" xfId="38019" xr:uid="{00000000-0005-0000-0000-000023620000}"/>
    <cellStyle name="40 % - Accent1 3 10 2 4" xfId="20339" xr:uid="{00000000-0005-0000-0000-000024620000}"/>
    <cellStyle name="40 % - Accent1 3 10 2 4 2" xfId="48251" xr:uid="{00000000-0005-0000-0000-000025620000}"/>
    <cellStyle name="40 % - Accent1 3 10 2 5" xfId="34385" xr:uid="{00000000-0005-0000-0000-000026620000}"/>
    <cellStyle name="40 % - Accent1 3 10 3" xfId="15222" xr:uid="{00000000-0005-0000-0000-000027620000}"/>
    <cellStyle name="40 % - Accent1 3 10 3 2" xfId="25454" xr:uid="{00000000-0005-0000-0000-000028620000}"/>
    <cellStyle name="40 % - Accent1 3 10 3 2 2" xfId="53366" xr:uid="{00000000-0005-0000-0000-000029620000}"/>
    <cellStyle name="40 % - Accent1 3 10 3 3" xfId="43134" xr:uid="{00000000-0005-0000-0000-00002A620000}"/>
    <cellStyle name="40 % - Accent1 3 10 4" xfId="10106" xr:uid="{00000000-0005-0000-0000-00002B620000}"/>
    <cellStyle name="40 % - Accent1 3 10 4 2" xfId="38018" xr:uid="{00000000-0005-0000-0000-00002C620000}"/>
    <cellStyle name="40 % - Accent1 3 10 5" xfId="20338" xr:uid="{00000000-0005-0000-0000-00002D620000}"/>
    <cellStyle name="40 % - Accent1 3 10 5 2" xfId="48250" xr:uid="{00000000-0005-0000-0000-00002E620000}"/>
    <cellStyle name="40 % - Accent1 3 10 6" xfId="30829" xr:uid="{00000000-0005-0000-0000-00002F620000}"/>
    <cellStyle name="40 % - Accent1 3 11" xfId="750" xr:uid="{00000000-0005-0000-0000-000030620000}"/>
    <cellStyle name="40 % - Accent1 3 11 2" xfId="4306" xr:uid="{00000000-0005-0000-0000-000031620000}"/>
    <cellStyle name="40 % - Accent1 3 11 2 2" xfId="15224" xr:uid="{00000000-0005-0000-0000-000032620000}"/>
    <cellStyle name="40 % - Accent1 3 11 2 2 2" xfId="43136" xr:uid="{00000000-0005-0000-0000-000033620000}"/>
    <cellStyle name="40 % - Accent1 3 11 2 3" xfId="25456" xr:uid="{00000000-0005-0000-0000-000034620000}"/>
    <cellStyle name="40 % - Accent1 3 11 2 3 2" xfId="53368" xr:uid="{00000000-0005-0000-0000-000035620000}"/>
    <cellStyle name="40 % - Accent1 3 11 2 4" xfId="32227" xr:uid="{00000000-0005-0000-0000-000036620000}"/>
    <cellStyle name="40 % - Accent1 3 11 3" xfId="10108" xr:uid="{00000000-0005-0000-0000-000037620000}"/>
    <cellStyle name="40 % - Accent1 3 11 3 2" xfId="38020" xr:uid="{00000000-0005-0000-0000-000038620000}"/>
    <cellStyle name="40 % - Accent1 3 11 4" xfId="20340" xr:uid="{00000000-0005-0000-0000-000039620000}"/>
    <cellStyle name="40 % - Accent1 3 11 4 2" xfId="48252" xr:uid="{00000000-0005-0000-0000-00003A620000}"/>
    <cellStyle name="40 % - Accent1 3 11 5" xfId="28671" xr:uid="{00000000-0005-0000-0000-00003B620000}"/>
    <cellStyle name="40 % - Accent1 3 12" xfId="3622" xr:uid="{00000000-0005-0000-0000-00003C620000}"/>
    <cellStyle name="40 % - Accent1 3 12 2" xfId="15225" xr:uid="{00000000-0005-0000-0000-00003D620000}"/>
    <cellStyle name="40 % - Accent1 3 12 2 2" xfId="25457" xr:uid="{00000000-0005-0000-0000-00003E620000}"/>
    <cellStyle name="40 % - Accent1 3 12 2 2 2" xfId="53369" xr:uid="{00000000-0005-0000-0000-00003F620000}"/>
    <cellStyle name="40 % - Accent1 3 12 2 3" xfId="43137" xr:uid="{00000000-0005-0000-0000-000040620000}"/>
    <cellStyle name="40 % - Accent1 3 12 3" xfId="10109" xr:uid="{00000000-0005-0000-0000-000041620000}"/>
    <cellStyle name="40 % - Accent1 3 12 3 2" xfId="38021" xr:uid="{00000000-0005-0000-0000-000042620000}"/>
    <cellStyle name="40 % - Accent1 3 12 4" xfId="20341" xr:uid="{00000000-0005-0000-0000-000043620000}"/>
    <cellStyle name="40 % - Accent1 3 12 4 2" xfId="48253" xr:uid="{00000000-0005-0000-0000-000044620000}"/>
    <cellStyle name="40 % - Accent1 3 12 5" xfId="31543" xr:uid="{00000000-0005-0000-0000-000045620000}"/>
    <cellStyle name="40 % - Accent1 3 13" xfId="7190" xr:uid="{00000000-0005-0000-0000-000046620000}"/>
    <cellStyle name="40 % - Accent1 3 13 2" xfId="15226" xr:uid="{00000000-0005-0000-0000-000047620000}"/>
    <cellStyle name="40 % - Accent1 3 13 2 2" xfId="25458" xr:uid="{00000000-0005-0000-0000-000048620000}"/>
    <cellStyle name="40 % - Accent1 3 13 2 2 2" xfId="53370" xr:uid="{00000000-0005-0000-0000-000049620000}"/>
    <cellStyle name="40 % - Accent1 3 13 2 3" xfId="43138" xr:uid="{00000000-0005-0000-0000-00004A620000}"/>
    <cellStyle name="40 % - Accent1 3 13 3" xfId="10110" xr:uid="{00000000-0005-0000-0000-00004B620000}"/>
    <cellStyle name="40 % - Accent1 3 13 3 2" xfId="38022" xr:uid="{00000000-0005-0000-0000-00004C620000}"/>
    <cellStyle name="40 % - Accent1 3 13 4" xfId="20342" xr:uid="{00000000-0005-0000-0000-00004D620000}"/>
    <cellStyle name="40 % - Accent1 3 13 4 2" xfId="48254" xr:uid="{00000000-0005-0000-0000-00004E620000}"/>
    <cellStyle name="40 % - Accent1 3 13 5" xfId="35111" xr:uid="{00000000-0005-0000-0000-00004F620000}"/>
    <cellStyle name="40 % - Accent1 3 14" xfId="7842" xr:uid="{00000000-0005-0000-0000-000050620000}"/>
    <cellStyle name="40 % - Accent1 3 14 2" xfId="12959" xr:uid="{00000000-0005-0000-0000-000051620000}"/>
    <cellStyle name="40 % - Accent1 3 14 2 2" xfId="23191" xr:uid="{00000000-0005-0000-0000-000052620000}"/>
    <cellStyle name="40 % - Accent1 3 14 2 2 2" xfId="51103" xr:uid="{00000000-0005-0000-0000-000053620000}"/>
    <cellStyle name="40 % - Accent1 3 14 2 3" xfId="40871" xr:uid="{00000000-0005-0000-0000-000054620000}"/>
    <cellStyle name="40 % - Accent1 3 14 3" xfId="18075" xr:uid="{00000000-0005-0000-0000-000055620000}"/>
    <cellStyle name="40 % - Accent1 3 14 3 2" xfId="45987" xr:uid="{00000000-0005-0000-0000-000056620000}"/>
    <cellStyle name="40 % - Accent1 3 14 4" xfId="35755" xr:uid="{00000000-0005-0000-0000-000057620000}"/>
    <cellStyle name="40 % - Accent1 3 15" xfId="12637" xr:uid="{00000000-0005-0000-0000-000058620000}"/>
    <cellStyle name="40 % - Accent1 3 15 2" xfId="22869" xr:uid="{00000000-0005-0000-0000-000059620000}"/>
    <cellStyle name="40 % - Accent1 3 15 2 2" xfId="50781" xr:uid="{00000000-0005-0000-0000-00005A620000}"/>
    <cellStyle name="40 % - Accent1 3 15 3" xfId="40549" xr:uid="{00000000-0005-0000-0000-00005B620000}"/>
    <cellStyle name="40 % - Accent1 3 16" xfId="7516" xr:uid="{00000000-0005-0000-0000-00005C620000}"/>
    <cellStyle name="40 % - Accent1 3 16 2" xfId="35433" xr:uid="{00000000-0005-0000-0000-00005D620000}"/>
    <cellStyle name="40 % - Accent1 3 17" xfId="17753" xr:uid="{00000000-0005-0000-0000-00005E620000}"/>
    <cellStyle name="40 % - Accent1 3 17 2" xfId="45665" xr:uid="{00000000-0005-0000-0000-00005F620000}"/>
    <cellStyle name="40 % - Accent1 3 18" xfId="27987" xr:uid="{00000000-0005-0000-0000-000060620000}"/>
    <cellStyle name="40 % - Accent1 3 2" xfId="288" xr:uid="{00000000-0005-0000-0000-000061620000}"/>
    <cellStyle name="40 % - Accent1 3 2 10" xfId="7358" xr:uid="{00000000-0005-0000-0000-000062620000}"/>
    <cellStyle name="40 % - Accent1 3 2 10 2" xfId="15227" xr:uid="{00000000-0005-0000-0000-000063620000}"/>
    <cellStyle name="40 % - Accent1 3 2 10 2 2" xfId="25459" xr:uid="{00000000-0005-0000-0000-000064620000}"/>
    <cellStyle name="40 % - Accent1 3 2 10 2 2 2" xfId="53371" xr:uid="{00000000-0005-0000-0000-000065620000}"/>
    <cellStyle name="40 % - Accent1 3 2 10 2 3" xfId="43139" xr:uid="{00000000-0005-0000-0000-000066620000}"/>
    <cellStyle name="40 % - Accent1 3 2 10 3" xfId="10111" xr:uid="{00000000-0005-0000-0000-000067620000}"/>
    <cellStyle name="40 % - Accent1 3 2 10 3 2" xfId="38023" xr:uid="{00000000-0005-0000-0000-000068620000}"/>
    <cellStyle name="40 % - Accent1 3 2 10 4" xfId="20343" xr:uid="{00000000-0005-0000-0000-000069620000}"/>
    <cellStyle name="40 % - Accent1 3 2 10 4 2" xfId="48255" xr:uid="{00000000-0005-0000-0000-00006A620000}"/>
    <cellStyle name="40 % - Accent1 3 2 10 5" xfId="35279" xr:uid="{00000000-0005-0000-0000-00006B620000}"/>
    <cellStyle name="40 % - Accent1 3 2 11" xfId="10112" xr:uid="{00000000-0005-0000-0000-00006C620000}"/>
    <cellStyle name="40 % - Accent1 3 2 11 2" xfId="15228" xr:uid="{00000000-0005-0000-0000-00006D620000}"/>
    <cellStyle name="40 % - Accent1 3 2 11 2 2" xfId="25460" xr:uid="{00000000-0005-0000-0000-00006E620000}"/>
    <cellStyle name="40 % - Accent1 3 2 11 2 2 2" xfId="53372" xr:uid="{00000000-0005-0000-0000-00006F620000}"/>
    <cellStyle name="40 % - Accent1 3 2 11 2 3" xfId="43140" xr:uid="{00000000-0005-0000-0000-000070620000}"/>
    <cellStyle name="40 % - Accent1 3 2 11 3" xfId="20344" xr:uid="{00000000-0005-0000-0000-000071620000}"/>
    <cellStyle name="40 % - Accent1 3 2 11 3 2" xfId="48256" xr:uid="{00000000-0005-0000-0000-000072620000}"/>
    <cellStyle name="40 % - Accent1 3 2 11 4" xfId="38024" xr:uid="{00000000-0005-0000-0000-000073620000}"/>
    <cellStyle name="40 % - Accent1 3 2 12" xfId="7991" xr:uid="{00000000-0005-0000-0000-000074620000}"/>
    <cellStyle name="40 % - Accent1 3 2 12 2" xfId="13107" xr:uid="{00000000-0005-0000-0000-000075620000}"/>
    <cellStyle name="40 % - Accent1 3 2 12 2 2" xfId="23339" xr:uid="{00000000-0005-0000-0000-000076620000}"/>
    <cellStyle name="40 % - Accent1 3 2 12 2 2 2" xfId="51251" xr:uid="{00000000-0005-0000-0000-000077620000}"/>
    <cellStyle name="40 % - Accent1 3 2 12 2 3" xfId="41019" xr:uid="{00000000-0005-0000-0000-000078620000}"/>
    <cellStyle name="40 % - Accent1 3 2 12 3" xfId="18223" xr:uid="{00000000-0005-0000-0000-000079620000}"/>
    <cellStyle name="40 % - Accent1 3 2 12 3 2" xfId="46135" xr:uid="{00000000-0005-0000-0000-00007A620000}"/>
    <cellStyle name="40 % - Accent1 3 2 12 4" xfId="35903" xr:uid="{00000000-0005-0000-0000-00007B620000}"/>
    <cellStyle name="40 % - Accent1 3 2 13" xfId="12805" xr:uid="{00000000-0005-0000-0000-00007C620000}"/>
    <cellStyle name="40 % - Accent1 3 2 13 2" xfId="23037" xr:uid="{00000000-0005-0000-0000-00007D620000}"/>
    <cellStyle name="40 % - Accent1 3 2 13 2 2" xfId="50949" xr:uid="{00000000-0005-0000-0000-00007E620000}"/>
    <cellStyle name="40 % - Accent1 3 2 13 3" xfId="40717" xr:uid="{00000000-0005-0000-0000-00007F620000}"/>
    <cellStyle name="40 % - Accent1 3 2 14" xfId="7684" xr:uid="{00000000-0005-0000-0000-000080620000}"/>
    <cellStyle name="40 % - Accent1 3 2 14 2" xfId="35601" xr:uid="{00000000-0005-0000-0000-000081620000}"/>
    <cellStyle name="40 % - Accent1 3 2 15" xfId="17921" xr:uid="{00000000-0005-0000-0000-000082620000}"/>
    <cellStyle name="40 % - Accent1 3 2 15 2" xfId="45833" xr:uid="{00000000-0005-0000-0000-000083620000}"/>
    <cellStyle name="40 % - Accent1 3 2 16" xfId="28209" xr:uid="{00000000-0005-0000-0000-000084620000}"/>
    <cellStyle name="40 % - Accent1 3 2 2" xfId="652" xr:uid="{00000000-0005-0000-0000-000085620000}"/>
    <cellStyle name="40 % - Accent1 3 2 2 2" xfId="2794" xr:uid="{00000000-0005-0000-0000-000086620000}"/>
    <cellStyle name="40 % - Accent1 3 2 2 2 2" xfId="6350" xr:uid="{00000000-0005-0000-0000-000087620000}"/>
    <cellStyle name="40 % - Accent1 3 2 2 2 2 2" xfId="15230" xr:uid="{00000000-0005-0000-0000-000088620000}"/>
    <cellStyle name="40 % - Accent1 3 2 2 2 2 2 2" xfId="43142" xr:uid="{00000000-0005-0000-0000-000089620000}"/>
    <cellStyle name="40 % - Accent1 3 2 2 2 2 3" xfId="25462" xr:uid="{00000000-0005-0000-0000-00008A620000}"/>
    <cellStyle name="40 % - Accent1 3 2 2 2 2 3 2" xfId="53374" xr:uid="{00000000-0005-0000-0000-00008B620000}"/>
    <cellStyle name="40 % - Accent1 3 2 2 2 2 4" xfId="34271" xr:uid="{00000000-0005-0000-0000-00008C620000}"/>
    <cellStyle name="40 % - Accent1 3 2 2 2 3" xfId="10114" xr:uid="{00000000-0005-0000-0000-00008D620000}"/>
    <cellStyle name="40 % - Accent1 3 2 2 2 3 2" xfId="38026" xr:uid="{00000000-0005-0000-0000-00008E620000}"/>
    <cellStyle name="40 % - Accent1 3 2 2 2 4" xfId="20346" xr:uid="{00000000-0005-0000-0000-00008F620000}"/>
    <cellStyle name="40 % - Accent1 3 2 2 2 4 2" xfId="48258" xr:uid="{00000000-0005-0000-0000-000090620000}"/>
    <cellStyle name="40 % - Accent1 3 2 2 2 5" xfId="30715" xr:uid="{00000000-0005-0000-0000-000091620000}"/>
    <cellStyle name="40 % - Accent1 3 2 2 3" xfId="3494" xr:uid="{00000000-0005-0000-0000-000092620000}"/>
    <cellStyle name="40 % - Accent1 3 2 2 3 2" xfId="7050" xr:uid="{00000000-0005-0000-0000-000093620000}"/>
    <cellStyle name="40 % - Accent1 3 2 2 3 2 2" xfId="34971" xr:uid="{00000000-0005-0000-0000-000094620000}"/>
    <cellStyle name="40 % - Accent1 3 2 2 3 3" xfId="15229" xr:uid="{00000000-0005-0000-0000-000095620000}"/>
    <cellStyle name="40 % - Accent1 3 2 2 3 3 2" xfId="43141" xr:uid="{00000000-0005-0000-0000-000096620000}"/>
    <cellStyle name="40 % - Accent1 3 2 2 3 4" xfId="25461" xr:uid="{00000000-0005-0000-0000-000097620000}"/>
    <cellStyle name="40 % - Accent1 3 2 2 3 4 2" xfId="53373" xr:uid="{00000000-0005-0000-0000-000098620000}"/>
    <cellStyle name="40 % - Accent1 3 2 2 3 5" xfId="31415" xr:uid="{00000000-0005-0000-0000-000099620000}"/>
    <cellStyle name="40 % - Accent1 3 2 2 4" xfId="1072" xr:uid="{00000000-0005-0000-0000-00009A620000}"/>
    <cellStyle name="40 % - Accent1 3 2 2 4 2" xfId="4628" xr:uid="{00000000-0005-0000-0000-00009B620000}"/>
    <cellStyle name="40 % - Accent1 3 2 2 4 2 2" xfId="32549" xr:uid="{00000000-0005-0000-0000-00009C620000}"/>
    <cellStyle name="40 % - Accent1 3 2 2 4 3" xfId="28993" xr:uid="{00000000-0005-0000-0000-00009D620000}"/>
    <cellStyle name="40 % - Accent1 3 2 2 5" xfId="4208" xr:uid="{00000000-0005-0000-0000-00009E620000}"/>
    <cellStyle name="40 % - Accent1 3 2 2 5 2" xfId="32129" xr:uid="{00000000-0005-0000-0000-00009F620000}"/>
    <cellStyle name="40 % - Accent1 3 2 2 6" xfId="10113" xr:uid="{00000000-0005-0000-0000-0000A0620000}"/>
    <cellStyle name="40 % - Accent1 3 2 2 6 2" xfId="38025" xr:uid="{00000000-0005-0000-0000-0000A1620000}"/>
    <cellStyle name="40 % - Accent1 3 2 2 7" xfId="20345" xr:uid="{00000000-0005-0000-0000-0000A2620000}"/>
    <cellStyle name="40 % - Accent1 3 2 2 7 2" xfId="48257" xr:uid="{00000000-0005-0000-0000-0000A3620000}"/>
    <cellStyle name="40 % - Accent1 3 2 2 8" xfId="28573" xr:uid="{00000000-0005-0000-0000-0000A4620000}"/>
    <cellStyle name="40 % - Accent1 3 2 3" xfId="1310" xr:uid="{00000000-0005-0000-0000-0000A5620000}"/>
    <cellStyle name="40 % - Accent1 3 2 3 2" xfId="4866" xr:uid="{00000000-0005-0000-0000-0000A6620000}"/>
    <cellStyle name="40 % - Accent1 3 2 3 2 2" xfId="15232" xr:uid="{00000000-0005-0000-0000-0000A7620000}"/>
    <cellStyle name="40 % - Accent1 3 2 3 2 2 2" xfId="25464" xr:uid="{00000000-0005-0000-0000-0000A8620000}"/>
    <cellStyle name="40 % - Accent1 3 2 3 2 2 2 2" xfId="53376" xr:uid="{00000000-0005-0000-0000-0000A9620000}"/>
    <cellStyle name="40 % - Accent1 3 2 3 2 2 3" xfId="43144" xr:uid="{00000000-0005-0000-0000-0000AA620000}"/>
    <cellStyle name="40 % - Accent1 3 2 3 2 3" xfId="10116" xr:uid="{00000000-0005-0000-0000-0000AB620000}"/>
    <cellStyle name="40 % - Accent1 3 2 3 2 3 2" xfId="38028" xr:uid="{00000000-0005-0000-0000-0000AC620000}"/>
    <cellStyle name="40 % - Accent1 3 2 3 2 4" xfId="20348" xr:uid="{00000000-0005-0000-0000-0000AD620000}"/>
    <cellStyle name="40 % - Accent1 3 2 3 2 4 2" xfId="48260" xr:uid="{00000000-0005-0000-0000-0000AE620000}"/>
    <cellStyle name="40 % - Accent1 3 2 3 2 5" xfId="32787" xr:uid="{00000000-0005-0000-0000-0000AF620000}"/>
    <cellStyle name="40 % - Accent1 3 2 3 3" xfId="15231" xr:uid="{00000000-0005-0000-0000-0000B0620000}"/>
    <cellStyle name="40 % - Accent1 3 2 3 3 2" xfId="25463" xr:uid="{00000000-0005-0000-0000-0000B1620000}"/>
    <cellStyle name="40 % - Accent1 3 2 3 3 2 2" xfId="53375" xr:uid="{00000000-0005-0000-0000-0000B2620000}"/>
    <cellStyle name="40 % - Accent1 3 2 3 3 3" xfId="43143" xr:uid="{00000000-0005-0000-0000-0000B3620000}"/>
    <cellStyle name="40 % - Accent1 3 2 3 4" xfId="10115" xr:uid="{00000000-0005-0000-0000-0000B4620000}"/>
    <cellStyle name="40 % - Accent1 3 2 3 4 2" xfId="38027" xr:uid="{00000000-0005-0000-0000-0000B5620000}"/>
    <cellStyle name="40 % - Accent1 3 2 3 5" xfId="20347" xr:uid="{00000000-0005-0000-0000-0000B6620000}"/>
    <cellStyle name="40 % - Accent1 3 2 3 5 2" xfId="48259" xr:uid="{00000000-0005-0000-0000-0000B7620000}"/>
    <cellStyle name="40 % - Accent1 3 2 3 6" xfId="29231" xr:uid="{00000000-0005-0000-0000-0000B8620000}"/>
    <cellStyle name="40 % - Accent1 3 2 4" xfId="1618" xr:uid="{00000000-0005-0000-0000-0000B9620000}"/>
    <cellStyle name="40 % - Accent1 3 2 4 2" xfId="5174" xr:uid="{00000000-0005-0000-0000-0000BA620000}"/>
    <cellStyle name="40 % - Accent1 3 2 4 2 2" xfId="15234" xr:uid="{00000000-0005-0000-0000-0000BB620000}"/>
    <cellStyle name="40 % - Accent1 3 2 4 2 2 2" xfId="25466" xr:uid="{00000000-0005-0000-0000-0000BC620000}"/>
    <cellStyle name="40 % - Accent1 3 2 4 2 2 2 2" xfId="53378" xr:uid="{00000000-0005-0000-0000-0000BD620000}"/>
    <cellStyle name="40 % - Accent1 3 2 4 2 2 3" xfId="43146" xr:uid="{00000000-0005-0000-0000-0000BE620000}"/>
    <cellStyle name="40 % - Accent1 3 2 4 2 3" xfId="10118" xr:uid="{00000000-0005-0000-0000-0000BF620000}"/>
    <cellStyle name="40 % - Accent1 3 2 4 2 3 2" xfId="38030" xr:uid="{00000000-0005-0000-0000-0000C0620000}"/>
    <cellStyle name="40 % - Accent1 3 2 4 2 4" xfId="20350" xr:uid="{00000000-0005-0000-0000-0000C1620000}"/>
    <cellStyle name="40 % - Accent1 3 2 4 2 4 2" xfId="48262" xr:uid="{00000000-0005-0000-0000-0000C2620000}"/>
    <cellStyle name="40 % - Accent1 3 2 4 2 5" xfId="33095" xr:uid="{00000000-0005-0000-0000-0000C3620000}"/>
    <cellStyle name="40 % - Accent1 3 2 4 3" xfId="15233" xr:uid="{00000000-0005-0000-0000-0000C4620000}"/>
    <cellStyle name="40 % - Accent1 3 2 4 3 2" xfId="25465" xr:uid="{00000000-0005-0000-0000-0000C5620000}"/>
    <cellStyle name="40 % - Accent1 3 2 4 3 2 2" xfId="53377" xr:uid="{00000000-0005-0000-0000-0000C6620000}"/>
    <cellStyle name="40 % - Accent1 3 2 4 3 3" xfId="43145" xr:uid="{00000000-0005-0000-0000-0000C7620000}"/>
    <cellStyle name="40 % - Accent1 3 2 4 4" xfId="10117" xr:uid="{00000000-0005-0000-0000-0000C8620000}"/>
    <cellStyle name="40 % - Accent1 3 2 4 4 2" xfId="38029" xr:uid="{00000000-0005-0000-0000-0000C9620000}"/>
    <cellStyle name="40 % - Accent1 3 2 4 5" xfId="20349" xr:uid="{00000000-0005-0000-0000-0000CA620000}"/>
    <cellStyle name="40 % - Accent1 3 2 4 5 2" xfId="48261" xr:uid="{00000000-0005-0000-0000-0000CB620000}"/>
    <cellStyle name="40 % - Accent1 3 2 4 6" xfId="29539" xr:uid="{00000000-0005-0000-0000-0000CC620000}"/>
    <cellStyle name="40 % - Accent1 3 2 5" xfId="2024" xr:uid="{00000000-0005-0000-0000-0000CD620000}"/>
    <cellStyle name="40 % - Accent1 3 2 5 2" xfId="5580" xr:uid="{00000000-0005-0000-0000-0000CE620000}"/>
    <cellStyle name="40 % - Accent1 3 2 5 2 2" xfId="15236" xr:uid="{00000000-0005-0000-0000-0000CF620000}"/>
    <cellStyle name="40 % - Accent1 3 2 5 2 2 2" xfId="25468" xr:uid="{00000000-0005-0000-0000-0000D0620000}"/>
    <cellStyle name="40 % - Accent1 3 2 5 2 2 2 2" xfId="53380" xr:uid="{00000000-0005-0000-0000-0000D1620000}"/>
    <cellStyle name="40 % - Accent1 3 2 5 2 2 3" xfId="43148" xr:uid="{00000000-0005-0000-0000-0000D2620000}"/>
    <cellStyle name="40 % - Accent1 3 2 5 2 3" xfId="10120" xr:uid="{00000000-0005-0000-0000-0000D3620000}"/>
    <cellStyle name="40 % - Accent1 3 2 5 2 3 2" xfId="38032" xr:uid="{00000000-0005-0000-0000-0000D4620000}"/>
    <cellStyle name="40 % - Accent1 3 2 5 2 4" xfId="20352" xr:uid="{00000000-0005-0000-0000-0000D5620000}"/>
    <cellStyle name="40 % - Accent1 3 2 5 2 4 2" xfId="48264" xr:uid="{00000000-0005-0000-0000-0000D6620000}"/>
    <cellStyle name="40 % - Accent1 3 2 5 2 5" xfId="33501" xr:uid="{00000000-0005-0000-0000-0000D7620000}"/>
    <cellStyle name="40 % - Accent1 3 2 5 3" xfId="15235" xr:uid="{00000000-0005-0000-0000-0000D8620000}"/>
    <cellStyle name="40 % - Accent1 3 2 5 3 2" xfId="25467" xr:uid="{00000000-0005-0000-0000-0000D9620000}"/>
    <cellStyle name="40 % - Accent1 3 2 5 3 2 2" xfId="53379" xr:uid="{00000000-0005-0000-0000-0000DA620000}"/>
    <cellStyle name="40 % - Accent1 3 2 5 3 3" xfId="43147" xr:uid="{00000000-0005-0000-0000-0000DB620000}"/>
    <cellStyle name="40 % - Accent1 3 2 5 4" xfId="10119" xr:uid="{00000000-0005-0000-0000-0000DC620000}"/>
    <cellStyle name="40 % - Accent1 3 2 5 4 2" xfId="38031" xr:uid="{00000000-0005-0000-0000-0000DD620000}"/>
    <cellStyle name="40 % - Accent1 3 2 5 5" xfId="20351" xr:uid="{00000000-0005-0000-0000-0000DE620000}"/>
    <cellStyle name="40 % - Accent1 3 2 5 5 2" xfId="48263" xr:uid="{00000000-0005-0000-0000-0000DF620000}"/>
    <cellStyle name="40 % - Accent1 3 2 5 6" xfId="29945" xr:uid="{00000000-0005-0000-0000-0000E0620000}"/>
    <cellStyle name="40 % - Accent1 3 2 6" xfId="2430" xr:uid="{00000000-0005-0000-0000-0000E1620000}"/>
    <cellStyle name="40 % - Accent1 3 2 6 2" xfId="5986" xr:uid="{00000000-0005-0000-0000-0000E2620000}"/>
    <cellStyle name="40 % - Accent1 3 2 6 2 2" xfId="15238" xr:uid="{00000000-0005-0000-0000-0000E3620000}"/>
    <cellStyle name="40 % - Accent1 3 2 6 2 2 2" xfId="25470" xr:uid="{00000000-0005-0000-0000-0000E4620000}"/>
    <cellStyle name="40 % - Accent1 3 2 6 2 2 2 2" xfId="53382" xr:uid="{00000000-0005-0000-0000-0000E5620000}"/>
    <cellStyle name="40 % - Accent1 3 2 6 2 2 3" xfId="43150" xr:uid="{00000000-0005-0000-0000-0000E6620000}"/>
    <cellStyle name="40 % - Accent1 3 2 6 2 3" xfId="10122" xr:uid="{00000000-0005-0000-0000-0000E7620000}"/>
    <cellStyle name="40 % - Accent1 3 2 6 2 3 2" xfId="38034" xr:uid="{00000000-0005-0000-0000-0000E8620000}"/>
    <cellStyle name="40 % - Accent1 3 2 6 2 4" xfId="20354" xr:uid="{00000000-0005-0000-0000-0000E9620000}"/>
    <cellStyle name="40 % - Accent1 3 2 6 2 4 2" xfId="48266" xr:uid="{00000000-0005-0000-0000-0000EA620000}"/>
    <cellStyle name="40 % - Accent1 3 2 6 2 5" xfId="33907" xr:uid="{00000000-0005-0000-0000-0000EB620000}"/>
    <cellStyle name="40 % - Accent1 3 2 6 3" xfId="15237" xr:uid="{00000000-0005-0000-0000-0000EC620000}"/>
    <cellStyle name="40 % - Accent1 3 2 6 3 2" xfId="25469" xr:uid="{00000000-0005-0000-0000-0000ED620000}"/>
    <cellStyle name="40 % - Accent1 3 2 6 3 2 2" xfId="53381" xr:uid="{00000000-0005-0000-0000-0000EE620000}"/>
    <cellStyle name="40 % - Accent1 3 2 6 3 3" xfId="43149" xr:uid="{00000000-0005-0000-0000-0000EF620000}"/>
    <cellStyle name="40 % - Accent1 3 2 6 4" xfId="10121" xr:uid="{00000000-0005-0000-0000-0000F0620000}"/>
    <cellStyle name="40 % - Accent1 3 2 6 4 2" xfId="38033" xr:uid="{00000000-0005-0000-0000-0000F1620000}"/>
    <cellStyle name="40 % - Accent1 3 2 6 5" xfId="20353" xr:uid="{00000000-0005-0000-0000-0000F2620000}"/>
    <cellStyle name="40 % - Accent1 3 2 6 5 2" xfId="48265" xr:uid="{00000000-0005-0000-0000-0000F3620000}"/>
    <cellStyle name="40 % - Accent1 3 2 6 6" xfId="30351" xr:uid="{00000000-0005-0000-0000-0000F4620000}"/>
    <cellStyle name="40 % - Accent1 3 2 7" xfId="3130" xr:uid="{00000000-0005-0000-0000-0000F5620000}"/>
    <cellStyle name="40 % - Accent1 3 2 7 2" xfId="6686" xr:uid="{00000000-0005-0000-0000-0000F6620000}"/>
    <cellStyle name="40 % - Accent1 3 2 7 2 2" xfId="15240" xr:uid="{00000000-0005-0000-0000-0000F7620000}"/>
    <cellStyle name="40 % - Accent1 3 2 7 2 2 2" xfId="25472" xr:uid="{00000000-0005-0000-0000-0000F8620000}"/>
    <cellStyle name="40 % - Accent1 3 2 7 2 2 2 2" xfId="53384" xr:uid="{00000000-0005-0000-0000-0000F9620000}"/>
    <cellStyle name="40 % - Accent1 3 2 7 2 2 3" xfId="43152" xr:uid="{00000000-0005-0000-0000-0000FA620000}"/>
    <cellStyle name="40 % - Accent1 3 2 7 2 3" xfId="10124" xr:uid="{00000000-0005-0000-0000-0000FB620000}"/>
    <cellStyle name="40 % - Accent1 3 2 7 2 3 2" xfId="38036" xr:uid="{00000000-0005-0000-0000-0000FC620000}"/>
    <cellStyle name="40 % - Accent1 3 2 7 2 4" xfId="20356" xr:uid="{00000000-0005-0000-0000-0000FD620000}"/>
    <cellStyle name="40 % - Accent1 3 2 7 2 4 2" xfId="48268" xr:uid="{00000000-0005-0000-0000-0000FE620000}"/>
    <cellStyle name="40 % - Accent1 3 2 7 2 5" xfId="34607" xr:uid="{00000000-0005-0000-0000-0000FF620000}"/>
    <cellStyle name="40 % - Accent1 3 2 7 3" xfId="15239" xr:uid="{00000000-0005-0000-0000-000000630000}"/>
    <cellStyle name="40 % - Accent1 3 2 7 3 2" xfId="25471" xr:uid="{00000000-0005-0000-0000-000001630000}"/>
    <cellStyle name="40 % - Accent1 3 2 7 3 2 2" xfId="53383" xr:uid="{00000000-0005-0000-0000-000002630000}"/>
    <cellStyle name="40 % - Accent1 3 2 7 3 3" xfId="43151" xr:uid="{00000000-0005-0000-0000-000003630000}"/>
    <cellStyle name="40 % - Accent1 3 2 7 4" xfId="10123" xr:uid="{00000000-0005-0000-0000-000004630000}"/>
    <cellStyle name="40 % - Accent1 3 2 7 4 2" xfId="38035" xr:uid="{00000000-0005-0000-0000-000005630000}"/>
    <cellStyle name="40 % - Accent1 3 2 7 5" xfId="20355" xr:uid="{00000000-0005-0000-0000-000006630000}"/>
    <cellStyle name="40 % - Accent1 3 2 7 5 2" xfId="48267" xr:uid="{00000000-0005-0000-0000-000007630000}"/>
    <cellStyle name="40 % - Accent1 3 2 7 6" xfId="31051" xr:uid="{00000000-0005-0000-0000-000008630000}"/>
    <cellStyle name="40 % - Accent1 3 2 8" xfId="808" xr:uid="{00000000-0005-0000-0000-000009630000}"/>
    <cellStyle name="40 % - Accent1 3 2 8 2" xfId="4364" xr:uid="{00000000-0005-0000-0000-00000A630000}"/>
    <cellStyle name="40 % - Accent1 3 2 8 2 2" xfId="15242" xr:uid="{00000000-0005-0000-0000-00000B630000}"/>
    <cellStyle name="40 % - Accent1 3 2 8 2 2 2" xfId="25474" xr:uid="{00000000-0005-0000-0000-00000C630000}"/>
    <cellStyle name="40 % - Accent1 3 2 8 2 2 2 2" xfId="53386" xr:uid="{00000000-0005-0000-0000-00000D630000}"/>
    <cellStyle name="40 % - Accent1 3 2 8 2 2 3" xfId="43154" xr:uid="{00000000-0005-0000-0000-00000E630000}"/>
    <cellStyle name="40 % - Accent1 3 2 8 2 3" xfId="10126" xr:uid="{00000000-0005-0000-0000-00000F630000}"/>
    <cellStyle name="40 % - Accent1 3 2 8 2 3 2" xfId="38038" xr:uid="{00000000-0005-0000-0000-000010630000}"/>
    <cellStyle name="40 % - Accent1 3 2 8 2 4" xfId="20358" xr:uid="{00000000-0005-0000-0000-000011630000}"/>
    <cellStyle name="40 % - Accent1 3 2 8 2 4 2" xfId="48270" xr:uid="{00000000-0005-0000-0000-000012630000}"/>
    <cellStyle name="40 % - Accent1 3 2 8 2 5" xfId="32285" xr:uid="{00000000-0005-0000-0000-000013630000}"/>
    <cellStyle name="40 % - Accent1 3 2 8 3" xfId="15241" xr:uid="{00000000-0005-0000-0000-000014630000}"/>
    <cellStyle name="40 % - Accent1 3 2 8 3 2" xfId="25473" xr:uid="{00000000-0005-0000-0000-000015630000}"/>
    <cellStyle name="40 % - Accent1 3 2 8 3 2 2" xfId="53385" xr:uid="{00000000-0005-0000-0000-000016630000}"/>
    <cellStyle name="40 % - Accent1 3 2 8 3 3" xfId="43153" xr:uid="{00000000-0005-0000-0000-000017630000}"/>
    <cellStyle name="40 % - Accent1 3 2 8 4" xfId="10125" xr:uid="{00000000-0005-0000-0000-000018630000}"/>
    <cellStyle name="40 % - Accent1 3 2 8 4 2" xfId="38037" xr:uid="{00000000-0005-0000-0000-000019630000}"/>
    <cellStyle name="40 % - Accent1 3 2 8 5" xfId="20357" xr:uid="{00000000-0005-0000-0000-00001A630000}"/>
    <cellStyle name="40 % - Accent1 3 2 8 5 2" xfId="48269" xr:uid="{00000000-0005-0000-0000-00001B630000}"/>
    <cellStyle name="40 % - Accent1 3 2 8 6" xfId="28729" xr:uid="{00000000-0005-0000-0000-00001C630000}"/>
    <cellStyle name="40 % - Accent1 3 2 9" xfId="3844" xr:uid="{00000000-0005-0000-0000-00001D630000}"/>
    <cellStyle name="40 % - Accent1 3 2 9 2" xfId="15243" xr:uid="{00000000-0005-0000-0000-00001E630000}"/>
    <cellStyle name="40 % - Accent1 3 2 9 2 2" xfId="25475" xr:uid="{00000000-0005-0000-0000-00001F630000}"/>
    <cellStyle name="40 % - Accent1 3 2 9 2 2 2" xfId="53387" xr:uid="{00000000-0005-0000-0000-000020630000}"/>
    <cellStyle name="40 % - Accent1 3 2 9 2 3" xfId="43155" xr:uid="{00000000-0005-0000-0000-000021630000}"/>
    <cellStyle name="40 % - Accent1 3 2 9 3" xfId="10127" xr:uid="{00000000-0005-0000-0000-000022630000}"/>
    <cellStyle name="40 % - Accent1 3 2 9 3 2" xfId="38039" xr:uid="{00000000-0005-0000-0000-000023630000}"/>
    <cellStyle name="40 % - Accent1 3 2 9 4" xfId="20359" xr:uid="{00000000-0005-0000-0000-000024630000}"/>
    <cellStyle name="40 % - Accent1 3 2 9 4 2" xfId="48271" xr:uid="{00000000-0005-0000-0000-000025630000}"/>
    <cellStyle name="40 % - Accent1 3 2 9 5" xfId="31765" xr:uid="{00000000-0005-0000-0000-000026630000}"/>
    <cellStyle name="40 % - Accent1 3 3" xfId="204" xr:uid="{00000000-0005-0000-0000-000027630000}"/>
    <cellStyle name="40 % - Accent1 3 3 10" xfId="7992" xr:uid="{00000000-0005-0000-0000-000028630000}"/>
    <cellStyle name="40 % - Accent1 3 3 10 2" xfId="13108" xr:uid="{00000000-0005-0000-0000-000029630000}"/>
    <cellStyle name="40 % - Accent1 3 3 10 2 2" xfId="23340" xr:uid="{00000000-0005-0000-0000-00002A630000}"/>
    <cellStyle name="40 % - Accent1 3 3 10 2 2 2" xfId="51252" xr:uid="{00000000-0005-0000-0000-00002B630000}"/>
    <cellStyle name="40 % - Accent1 3 3 10 2 3" xfId="41020" xr:uid="{00000000-0005-0000-0000-00002C630000}"/>
    <cellStyle name="40 % - Accent1 3 3 10 3" xfId="18224" xr:uid="{00000000-0005-0000-0000-00002D630000}"/>
    <cellStyle name="40 % - Accent1 3 3 10 3 2" xfId="46136" xr:uid="{00000000-0005-0000-0000-00002E630000}"/>
    <cellStyle name="40 % - Accent1 3 3 10 4" xfId="35904" xr:uid="{00000000-0005-0000-0000-00002F630000}"/>
    <cellStyle name="40 % - Accent1 3 3 11" xfId="12721" xr:uid="{00000000-0005-0000-0000-000030630000}"/>
    <cellStyle name="40 % - Accent1 3 3 11 2" xfId="22953" xr:uid="{00000000-0005-0000-0000-000031630000}"/>
    <cellStyle name="40 % - Accent1 3 3 11 2 2" xfId="50865" xr:uid="{00000000-0005-0000-0000-000032630000}"/>
    <cellStyle name="40 % - Accent1 3 3 11 3" xfId="40633" xr:uid="{00000000-0005-0000-0000-000033630000}"/>
    <cellStyle name="40 % - Accent1 3 3 12" xfId="7600" xr:uid="{00000000-0005-0000-0000-000034630000}"/>
    <cellStyle name="40 % - Accent1 3 3 12 2" xfId="35517" xr:uid="{00000000-0005-0000-0000-000035630000}"/>
    <cellStyle name="40 % - Accent1 3 3 13" xfId="17837" xr:uid="{00000000-0005-0000-0000-000036630000}"/>
    <cellStyle name="40 % - Accent1 3 3 13 2" xfId="45749" xr:uid="{00000000-0005-0000-0000-000037630000}"/>
    <cellStyle name="40 % - Accent1 3 3 14" xfId="28125" xr:uid="{00000000-0005-0000-0000-000038630000}"/>
    <cellStyle name="40 % - Accent1 3 3 2" xfId="568" xr:uid="{00000000-0005-0000-0000-000039630000}"/>
    <cellStyle name="40 % - Accent1 3 3 2 2" xfId="2710" xr:uid="{00000000-0005-0000-0000-00003A630000}"/>
    <cellStyle name="40 % - Accent1 3 3 2 2 2" xfId="6266" xr:uid="{00000000-0005-0000-0000-00003B630000}"/>
    <cellStyle name="40 % - Accent1 3 3 2 2 2 2" xfId="15245" xr:uid="{00000000-0005-0000-0000-00003C630000}"/>
    <cellStyle name="40 % - Accent1 3 3 2 2 2 2 2" xfId="43157" xr:uid="{00000000-0005-0000-0000-00003D630000}"/>
    <cellStyle name="40 % - Accent1 3 3 2 2 2 3" xfId="25477" xr:uid="{00000000-0005-0000-0000-00003E630000}"/>
    <cellStyle name="40 % - Accent1 3 3 2 2 2 3 2" xfId="53389" xr:uid="{00000000-0005-0000-0000-00003F630000}"/>
    <cellStyle name="40 % - Accent1 3 3 2 2 2 4" xfId="34187" xr:uid="{00000000-0005-0000-0000-000040630000}"/>
    <cellStyle name="40 % - Accent1 3 3 2 2 3" xfId="10129" xr:uid="{00000000-0005-0000-0000-000041630000}"/>
    <cellStyle name="40 % - Accent1 3 3 2 2 3 2" xfId="38041" xr:uid="{00000000-0005-0000-0000-000042630000}"/>
    <cellStyle name="40 % - Accent1 3 3 2 2 4" xfId="20361" xr:uid="{00000000-0005-0000-0000-000043630000}"/>
    <cellStyle name="40 % - Accent1 3 3 2 2 4 2" xfId="48273" xr:uid="{00000000-0005-0000-0000-000044630000}"/>
    <cellStyle name="40 % - Accent1 3 3 2 2 5" xfId="30631" xr:uid="{00000000-0005-0000-0000-000045630000}"/>
    <cellStyle name="40 % - Accent1 3 3 2 3" xfId="3410" xr:uid="{00000000-0005-0000-0000-000046630000}"/>
    <cellStyle name="40 % - Accent1 3 3 2 3 2" xfId="6966" xr:uid="{00000000-0005-0000-0000-000047630000}"/>
    <cellStyle name="40 % - Accent1 3 3 2 3 2 2" xfId="34887" xr:uid="{00000000-0005-0000-0000-000048630000}"/>
    <cellStyle name="40 % - Accent1 3 3 2 3 3" xfId="15244" xr:uid="{00000000-0005-0000-0000-000049630000}"/>
    <cellStyle name="40 % - Accent1 3 3 2 3 3 2" xfId="43156" xr:uid="{00000000-0005-0000-0000-00004A630000}"/>
    <cellStyle name="40 % - Accent1 3 3 2 3 4" xfId="25476" xr:uid="{00000000-0005-0000-0000-00004B630000}"/>
    <cellStyle name="40 % - Accent1 3 3 2 3 4 2" xfId="53388" xr:uid="{00000000-0005-0000-0000-00004C630000}"/>
    <cellStyle name="40 % - Accent1 3 3 2 3 5" xfId="31331" xr:uid="{00000000-0005-0000-0000-00004D630000}"/>
    <cellStyle name="40 % - Accent1 3 3 2 4" xfId="1534" xr:uid="{00000000-0005-0000-0000-00004E630000}"/>
    <cellStyle name="40 % - Accent1 3 3 2 4 2" xfId="5090" xr:uid="{00000000-0005-0000-0000-00004F630000}"/>
    <cellStyle name="40 % - Accent1 3 3 2 4 2 2" xfId="33011" xr:uid="{00000000-0005-0000-0000-000050630000}"/>
    <cellStyle name="40 % - Accent1 3 3 2 4 3" xfId="29455" xr:uid="{00000000-0005-0000-0000-000051630000}"/>
    <cellStyle name="40 % - Accent1 3 3 2 5" xfId="4124" xr:uid="{00000000-0005-0000-0000-000052630000}"/>
    <cellStyle name="40 % - Accent1 3 3 2 5 2" xfId="32045" xr:uid="{00000000-0005-0000-0000-000053630000}"/>
    <cellStyle name="40 % - Accent1 3 3 2 6" xfId="10128" xr:uid="{00000000-0005-0000-0000-000054630000}"/>
    <cellStyle name="40 % - Accent1 3 3 2 6 2" xfId="38040" xr:uid="{00000000-0005-0000-0000-000055630000}"/>
    <cellStyle name="40 % - Accent1 3 3 2 7" xfId="20360" xr:uid="{00000000-0005-0000-0000-000056630000}"/>
    <cellStyle name="40 % - Accent1 3 3 2 7 2" xfId="48272" xr:uid="{00000000-0005-0000-0000-000057630000}"/>
    <cellStyle name="40 % - Accent1 3 3 2 8" xfId="28489" xr:uid="{00000000-0005-0000-0000-000058630000}"/>
    <cellStyle name="40 % - Accent1 3 3 3" xfId="1940" xr:uid="{00000000-0005-0000-0000-000059630000}"/>
    <cellStyle name="40 % - Accent1 3 3 3 2" xfId="5496" xr:uid="{00000000-0005-0000-0000-00005A630000}"/>
    <cellStyle name="40 % - Accent1 3 3 3 2 2" xfId="15247" xr:uid="{00000000-0005-0000-0000-00005B630000}"/>
    <cellStyle name="40 % - Accent1 3 3 3 2 2 2" xfId="25479" xr:uid="{00000000-0005-0000-0000-00005C630000}"/>
    <cellStyle name="40 % - Accent1 3 3 3 2 2 2 2" xfId="53391" xr:uid="{00000000-0005-0000-0000-00005D630000}"/>
    <cellStyle name="40 % - Accent1 3 3 3 2 2 3" xfId="43159" xr:uid="{00000000-0005-0000-0000-00005E630000}"/>
    <cellStyle name="40 % - Accent1 3 3 3 2 3" xfId="10131" xr:uid="{00000000-0005-0000-0000-00005F630000}"/>
    <cellStyle name="40 % - Accent1 3 3 3 2 3 2" xfId="38043" xr:uid="{00000000-0005-0000-0000-000060630000}"/>
    <cellStyle name="40 % - Accent1 3 3 3 2 4" xfId="20363" xr:uid="{00000000-0005-0000-0000-000061630000}"/>
    <cellStyle name="40 % - Accent1 3 3 3 2 4 2" xfId="48275" xr:uid="{00000000-0005-0000-0000-000062630000}"/>
    <cellStyle name="40 % - Accent1 3 3 3 2 5" xfId="33417" xr:uid="{00000000-0005-0000-0000-000063630000}"/>
    <cellStyle name="40 % - Accent1 3 3 3 3" xfId="15246" xr:uid="{00000000-0005-0000-0000-000064630000}"/>
    <cellStyle name="40 % - Accent1 3 3 3 3 2" xfId="25478" xr:uid="{00000000-0005-0000-0000-000065630000}"/>
    <cellStyle name="40 % - Accent1 3 3 3 3 2 2" xfId="53390" xr:uid="{00000000-0005-0000-0000-000066630000}"/>
    <cellStyle name="40 % - Accent1 3 3 3 3 3" xfId="43158" xr:uid="{00000000-0005-0000-0000-000067630000}"/>
    <cellStyle name="40 % - Accent1 3 3 3 4" xfId="10130" xr:uid="{00000000-0005-0000-0000-000068630000}"/>
    <cellStyle name="40 % - Accent1 3 3 3 4 2" xfId="38042" xr:uid="{00000000-0005-0000-0000-000069630000}"/>
    <cellStyle name="40 % - Accent1 3 3 3 5" xfId="20362" xr:uid="{00000000-0005-0000-0000-00006A630000}"/>
    <cellStyle name="40 % - Accent1 3 3 3 5 2" xfId="48274" xr:uid="{00000000-0005-0000-0000-00006B630000}"/>
    <cellStyle name="40 % - Accent1 3 3 3 6" xfId="29861" xr:uid="{00000000-0005-0000-0000-00006C630000}"/>
    <cellStyle name="40 % - Accent1 3 3 4" xfId="2346" xr:uid="{00000000-0005-0000-0000-00006D630000}"/>
    <cellStyle name="40 % - Accent1 3 3 4 2" xfId="5902" xr:uid="{00000000-0005-0000-0000-00006E630000}"/>
    <cellStyle name="40 % - Accent1 3 3 4 2 2" xfId="15249" xr:uid="{00000000-0005-0000-0000-00006F630000}"/>
    <cellStyle name="40 % - Accent1 3 3 4 2 2 2" xfId="25481" xr:uid="{00000000-0005-0000-0000-000070630000}"/>
    <cellStyle name="40 % - Accent1 3 3 4 2 2 2 2" xfId="53393" xr:uid="{00000000-0005-0000-0000-000071630000}"/>
    <cellStyle name="40 % - Accent1 3 3 4 2 2 3" xfId="43161" xr:uid="{00000000-0005-0000-0000-000072630000}"/>
    <cellStyle name="40 % - Accent1 3 3 4 2 3" xfId="10133" xr:uid="{00000000-0005-0000-0000-000073630000}"/>
    <cellStyle name="40 % - Accent1 3 3 4 2 3 2" xfId="38045" xr:uid="{00000000-0005-0000-0000-000074630000}"/>
    <cellStyle name="40 % - Accent1 3 3 4 2 4" xfId="20365" xr:uid="{00000000-0005-0000-0000-000075630000}"/>
    <cellStyle name="40 % - Accent1 3 3 4 2 4 2" xfId="48277" xr:uid="{00000000-0005-0000-0000-000076630000}"/>
    <cellStyle name="40 % - Accent1 3 3 4 2 5" xfId="33823" xr:uid="{00000000-0005-0000-0000-000077630000}"/>
    <cellStyle name="40 % - Accent1 3 3 4 3" xfId="15248" xr:uid="{00000000-0005-0000-0000-000078630000}"/>
    <cellStyle name="40 % - Accent1 3 3 4 3 2" xfId="25480" xr:uid="{00000000-0005-0000-0000-000079630000}"/>
    <cellStyle name="40 % - Accent1 3 3 4 3 2 2" xfId="53392" xr:uid="{00000000-0005-0000-0000-00007A630000}"/>
    <cellStyle name="40 % - Accent1 3 3 4 3 3" xfId="43160" xr:uid="{00000000-0005-0000-0000-00007B630000}"/>
    <cellStyle name="40 % - Accent1 3 3 4 4" xfId="10132" xr:uid="{00000000-0005-0000-0000-00007C630000}"/>
    <cellStyle name="40 % - Accent1 3 3 4 4 2" xfId="38044" xr:uid="{00000000-0005-0000-0000-00007D630000}"/>
    <cellStyle name="40 % - Accent1 3 3 4 5" xfId="20364" xr:uid="{00000000-0005-0000-0000-00007E630000}"/>
    <cellStyle name="40 % - Accent1 3 3 4 5 2" xfId="48276" xr:uid="{00000000-0005-0000-0000-00007F630000}"/>
    <cellStyle name="40 % - Accent1 3 3 4 6" xfId="30267" xr:uid="{00000000-0005-0000-0000-000080630000}"/>
    <cellStyle name="40 % - Accent1 3 3 5" xfId="3046" xr:uid="{00000000-0005-0000-0000-000081630000}"/>
    <cellStyle name="40 % - Accent1 3 3 5 2" xfId="6602" xr:uid="{00000000-0005-0000-0000-000082630000}"/>
    <cellStyle name="40 % - Accent1 3 3 5 2 2" xfId="15251" xr:uid="{00000000-0005-0000-0000-000083630000}"/>
    <cellStyle name="40 % - Accent1 3 3 5 2 2 2" xfId="25483" xr:uid="{00000000-0005-0000-0000-000084630000}"/>
    <cellStyle name="40 % - Accent1 3 3 5 2 2 2 2" xfId="53395" xr:uid="{00000000-0005-0000-0000-000085630000}"/>
    <cellStyle name="40 % - Accent1 3 3 5 2 2 3" xfId="43163" xr:uid="{00000000-0005-0000-0000-000086630000}"/>
    <cellStyle name="40 % - Accent1 3 3 5 2 3" xfId="10135" xr:uid="{00000000-0005-0000-0000-000087630000}"/>
    <cellStyle name="40 % - Accent1 3 3 5 2 3 2" xfId="38047" xr:uid="{00000000-0005-0000-0000-000088630000}"/>
    <cellStyle name="40 % - Accent1 3 3 5 2 4" xfId="20367" xr:uid="{00000000-0005-0000-0000-000089630000}"/>
    <cellStyle name="40 % - Accent1 3 3 5 2 4 2" xfId="48279" xr:uid="{00000000-0005-0000-0000-00008A630000}"/>
    <cellStyle name="40 % - Accent1 3 3 5 2 5" xfId="34523" xr:uid="{00000000-0005-0000-0000-00008B630000}"/>
    <cellStyle name="40 % - Accent1 3 3 5 3" xfId="15250" xr:uid="{00000000-0005-0000-0000-00008C630000}"/>
    <cellStyle name="40 % - Accent1 3 3 5 3 2" xfId="25482" xr:uid="{00000000-0005-0000-0000-00008D630000}"/>
    <cellStyle name="40 % - Accent1 3 3 5 3 2 2" xfId="53394" xr:uid="{00000000-0005-0000-0000-00008E630000}"/>
    <cellStyle name="40 % - Accent1 3 3 5 3 3" xfId="43162" xr:uid="{00000000-0005-0000-0000-00008F630000}"/>
    <cellStyle name="40 % - Accent1 3 3 5 4" xfId="10134" xr:uid="{00000000-0005-0000-0000-000090630000}"/>
    <cellStyle name="40 % - Accent1 3 3 5 4 2" xfId="38046" xr:uid="{00000000-0005-0000-0000-000091630000}"/>
    <cellStyle name="40 % - Accent1 3 3 5 5" xfId="20366" xr:uid="{00000000-0005-0000-0000-000092630000}"/>
    <cellStyle name="40 % - Accent1 3 3 5 5 2" xfId="48278" xr:uid="{00000000-0005-0000-0000-000093630000}"/>
    <cellStyle name="40 % - Accent1 3 3 5 6" xfId="30967" xr:uid="{00000000-0005-0000-0000-000094630000}"/>
    <cellStyle name="40 % - Accent1 3 3 6" xfId="988" xr:uid="{00000000-0005-0000-0000-000095630000}"/>
    <cellStyle name="40 % - Accent1 3 3 6 2" xfId="4544" xr:uid="{00000000-0005-0000-0000-000096630000}"/>
    <cellStyle name="40 % - Accent1 3 3 6 2 2" xfId="15253" xr:uid="{00000000-0005-0000-0000-000097630000}"/>
    <cellStyle name="40 % - Accent1 3 3 6 2 2 2" xfId="25485" xr:uid="{00000000-0005-0000-0000-000098630000}"/>
    <cellStyle name="40 % - Accent1 3 3 6 2 2 2 2" xfId="53397" xr:uid="{00000000-0005-0000-0000-000099630000}"/>
    <cellStyle name="40 % - Accent1 3 3 6 2 2 3" xfId="43165" xr:uid="{00000000-0005-0000-0000-00009A630000}"/>
    <cellStyle name="40 % - Accent1 3 3 6 2 3" xfId="10137" xr:uid="{00000000-0005-0000-0000-00009B630000}"/>
    <cellStyle name="40 % - Accent1 3 3 6 2 3 2" xfId="38049" xr:uid="{00000000-0005-0000-0000-00009C630000}"/>
    <cellStyle name="40 % - Accent1 3 3 6 2 4" xfId="20369" xr:uid="{00000000-0005-0000-0000-00009D630000}"/>
    <cellStyle name="40 % - Accent1 3 3 6 2 4 2" xfId="48281" xr:uid="{00000000-0005-0000-0000-00009E630000}"/>
    <cellStyle name="40 % - Accent1 3 3 6 2 5" xfId="32465" xr:uid="{00000000-0005-0000-0000-00009F630000}"/>
    <cellStyle name="40 % - Accent1 3 3 6 3" xfId="15252" xr:uid="{00000000-0005-0000-0000-0000A0630000}"/>
    <cellStyle name="40 % - Accent1 3 3 6 3 2" xfId="25484" xr:uid="{00000000-0005-0000-0000-0000A1630000}"/>
    <cellStyle name="40 % - Accent1 3 3 6 3 2 2" xfId="53396" xr:uid="{00000000-0005-0000-0000-0000A2630000}"/>
    <cellStyle name="40 % - Accent1 3 3 6 3 3" xfId="43164" xr:uid="{00000000-0005-0000-0000-0000A3630000}"/>
    <cellStyle name="40 % - Accent1 3 3 6 4" xfId="10136" xr:uid="{00000000-0005-0000-0000-0000A4630000}"/>
    <cellStyle name="40 % - Accent1 3 3 6 4 2" xfId="38048" xr:uid="{00000000-0005-0000-0000-0000A5630000}"/>
    <cellStyle name="40 % - Accent1 3 3 6 5" xfId="20368" xr:uid="{00000000-0005-0000-0000-0000A6630000}"/>
    <cellStyle name="40 % - Accent1 3 3 6 5 2" xfId="48280" xr:uid="{00000000-0005-0000-0000-0000A7630000}"/>
    <cellStyle name="40 % - Accent1 3 3 6 6" xfId="28909" xr:uid="{00000000-0005-0000-0000-0000A8630000}"/>
    <cellStyle name="40 % - Accent1 3 3 7" xfId="3760" xr:uid="{00000000-0005-0000-0000-0000A9630000}"/>
    <cellStyle name="40 % - Accent1 3 3 7 2" xfId="10139" xr:uid="{00000000-0005-0000-0000-0000AA630000}"/>
    <cellStyle name="40 % - Accent1 3 3 7 2 2" xfId="15255" xr:uid="{00000000-0005-0000-0000-0000AB630000}"/>
    <cellStyle name="40 % - Accent1 3 3 7 2 2 2" xfId="25487" xr:uid="{00000000-0005-0000-0000-0000AC630000}"/>
    <cellStyle name="40 % - Accent1 3 3 7 2 2 2 2" xfId="53399" xr:uid="{00000000-0005-0000-0000-0000AD630000}"/>
    <cellStyle name="40 % - Accent1 3 3 7 2 2 3" xfId="43167" xr:uid="{00000000-0005-0000-0000-0000AE630000}"/>
    <cellStyle name="40 % - Accent1 3 3 7 2 3" xfId="20371" xr:uid="{00000000-0005-0000-0000-0000AF630000}"/>
    <cellStyle name="40 % - Accent1 3 3 7 2 3 2" xfId="48283" xr:uid="{00000000-0005-0000-0000-0000B0630000}"/>
    <cellStyle name="40 % - Accent1 3 3 7 2 4" xfId="38051" xr:uid="{00000000-0005-0000-0000-0000B1630000}"/>
    <cellStyle name="40 % - Accent1 3 3 7 3" xfId="15254" xr:uid="{00000000-0005-0000-0000-0000B2630000}"/>
    <cellStyle name="40 % - Accent1 3 3 7 3 2" xfId="25486" xr:uid="{00000000-0005-0000-0000-0000B3630000}"/>
    <cellStyle name="40 % - Accent1 3 3 7 3 2 2" xfId="53398" xr:uid="{00000000-0005-0000-0000-0000B4630000}"/>
    <cellStyle name="40 % - Accent1 3 3 7 3 3" xfId="43166" xr:uid="{00000000-0005-0000-0000-0000B5630000}"/>
    <cellStyle name="40 % - Accent1 3 3 7 4" xfId="10138" xr:uid="{00000000-0005-0000-0000-0000B6630000}"/>
    <cellStyle name="40 % - Accent1 3 3 7 4 2" xfId="38050" xr:uid="{00000000-0005-0000-0000-0000B7630000}"/>
    <cellStyle name="40 % - Accent1 3 3 7 5" xfId="20370" xr:uid="{00000000-0005-0000-0000-0000B8630000}"/>
    <cellStyle name="40 % - Accent1 3 3 7 5 2" xfId="48282" xr:uid="{00000000-0005-0000-0000-0000B9630000}"/>
    <cellStyle name="40 % - Accent1 3 3 7 6" xfId="31681" xr:uid="{00000000-0005-0000-0000-0000BA630000}"/>
    <cellStyle name="40 % - Accent1 3 3 8" xfId="7274" xr:uid="{00000000-0005-0000-0000-0000BB630000}"/>
    <cellStyle name="40 % - Accent1 3 3 8 2" xfId="15256" xr:uid="{00000000-0005-0000-0000-0000BC630000}"/>
    <cellStyle name="40 % - Accent1 3 3 8 2 2" xfId="25488" xr:uid="{00000000-0005-0000-0000-0000BD630000}"/>
    <cellStyle name="40 % - Accent1 3 3 8 2 2 2" xfId="53400" xr:uid="{00000000-0005-0000-0000-0000BE630000}"/>
    <cellStyle name="40 % - Accent1 3 3 8 2 3" xfId="43168" xr:uid="{00000000-0005-0000-0000-0000BF630000}"/>
    <cellStyle name="40 % - Accent1 3 3 8 3" xfId="10140" xr:uid="{00000000-0005-0000-0000-0000C0630000}"/>
    <cellStyle name="40 % - Accent1 3 3 8 3 2" xfId="38052" xr:uid="{00000000-0005-0000-0000-0000C1630000}"/>
    <cellStyle name="40 % - Accent1 3 3 8 4" xfId="20372" xr:uid="{00000000-0005-0000-0000-0000C2630000}"/>
    <cellStyle name="40 % - Accent1 3 3 8 4 2" xfId="48284" xr:uid="{00000000-0005-0000-0000-0000C3630000}"/>
    <cellStyle name="40 % - Accent1 3 3 8 5" xfId="35195" xr:uid="{00000000-0005-0000-0000-0000C4630000}"/>
    <cellStyle name="40 % - Accent1 3 3 9" xfId="10141" xr:uid="{00000000-0005-0000-0000-0000C5630000}"/>
    <cellStyle name="40 % - Accent1 3 3 9 2" xfId="15257" xr:uid="{00000000-0005-0000-0000-0000C6630000}"/>
    <cellStyle name="40 % - Accent1 3 3 9 2 2" xfId="25489" xr:uid="{00000000-0005-0000-0000-0000C7630000}"/>
    <cellStyle name="40 % - Accent1 3 3 9 2 2 2" xfId="53401" xr:uid="{00000000-0005-0000-0000-0000C8630000}"/>
    <cellStyle name="40 % - Accent1 3 3 9 2 3" xfId="43169" xr:uid="{00000000-0005-0000-0000-0000C9630000}"/>
    <cellStyle name="40 % - Accent1 3 3 9 3" xfId="20373" xr:uid="{00000000-0005-0000-0000-0000CA630000}"/>
    <cellStyle name="40 % - Accent1 3 3 9 3 2" xfId="48285" xr:uid="{00000000-0005-0000-0000-0000CB630000}"/>
    <cellStyle name="40 % - Accent1 3 3 9 4" xfId="38053" xr:uid="{00000000-0005-0000-0000-0000CC630000}"/>
    <cellStyle name="40 % - Accent1 3 4" xfId="120" xr:uid="{00000000-0005-0000-0000-0000CD630000}"/>
    <cellStyle name="40 % - Accent1 3 4 10" xfId="28041" xr:uid="{00000000-0005-0000-0000-0000CE630000}"/>
    <cellStyle name="40 % - Accent1 3 4 2" xfId="1450" xr:uid="{00000000-0005-0000-0000-0000CF630000}"/>
    <cellStyle name="40 % - Accent1 3 4 2 2" xfId="5006" xr:uid="{00000000-0005-0000-0000-0000D0630000}"/>
    <cellStyle name="40 % - Accent1 3 4 2 2 2" xfId="15259" xr:uid="{00000000-0005-0000-0000-0000D1630000}"/>
    <cellStyle name="40 % - Accent1 3 4 2 2 2 2" xfId="43171" xr:uid="{00000000-0005-0000-0000-0000D2630000}"/>
    <cellStyle name="40 % - Accent1 3 4 2 2 3" xfId="25491" xr:uid="{00000000-0005-0000-0000-0000D3630000}"/>
    <cellStyle name="40 % - Accent1 3 4 2 2 3 2" xfId="53403" xr:uid="{00000000-0005-0000-0000-0000D4630000}"/>
    <cellStyle name="40 % - Accent1 3 4 2 2 4" xfId="32927" xr:uid="{00000000-0005-0000-0000-0000D5630000}"/>
    <cellStyle name="40 % - Accent1 3 4 2 3" xfId="10143" xr:uid="{00000000-0005-0000-0000-0000D6630000}"/>
    <cellStyle name="40 % - Accent1 3 4 2 3 2" xfId="38055" xr:uid="{00000000-0005-0000-0000-0000D7630000}"/>
    <cellStyle name="40 % - Accent1 3 4 2 4" xfId="20375" xr:uid="{00000000-0005-0000-0000-0000D8630000}"/>
    <cellStyle name="40 % - Accent1 3 4 2 4 2" xfId="48287" xr:uid="{00000000-0005-0000-0000-0000D9630000}"/>
    <cellStyle name="40 % - Accent1 3 4 2 5" xfId="29371" xr:uid="{00000000-0005-0000-0000-0000DA630000}"/>
    <cellStyle name="40 % - Accent1 3 4 3" xfId="1856" xr:uid="{00000000-0005-0000-0000-0000DB630000}"/>
    <cellStyle name="40 % - Accent1 3 4 3 2" xfId="5412" xr:uid="{00000000-0005-0000-0000-0000DC630000}"/>
    <cellStyle name="40 % - Accent1 3 4 3 2 2" xfId="33333" xr:uid="{00000000-0005-0000-0000-0000DD630000}"/>
    <cellStyle name="40 % - Accent1 3 4 3 3" xfId="15258" xr:uid="{00000000-0005-0000-0000-0000DE630000}"/>
    <cellStyle name="40 % - Accent1 3 4 3 3 2" xfId="43170" xr:uid="{00000000-0005-0000-0000-0000DF630000}"/>
    <cellStyle name="40 % - Accent1 3 4 3 4" xfId="25490" xr:uid="{00000000-0005-0000-0000-0000E0630000}"/>
    <cellStyle name="40 % - Accent1 3 4 3 4 2" xfId="53402" xr:uid="{00000000-0005-0000-0000-0000E1630000}"/>
    <cellStyle name="40 % - Accent1 3 4 3 5" xfId="29777" xr:uid="{00000000-0005-0000-0000-0000E2630000}"/>
    <cellStyle name="40 % - Accent1 3 4 4" xfId="2262" xr:uid="{00000000-0005-0000-0000-0000E3630000}"/>
    <cellStyle name="40 % - Accent1 3 4 4 2" xfId="5818" xr:uid="{00000000-0005-0000-0000-0000E4630000}"/>
    <cellStyle name="40 % - Accent1 3 4 4 2 2" xfId="33739" xr:uid="{00000000-0005-0000-0000-0000E5630000}"/>
    <cellStyle name="40 % - Accent1 3 4 4 3" xfId="30183" xr:uid="{00000000-0005-0000-0000-0000E6630000}"/>
    <cellStyle name="40 % - Accent1 3 4 5" xfId="2962" xr:uid="{00000000-0005-0000-0000-0000E7630000}"/>
    <cellStyle name="40 % - Accent1 3 4 5 2" xfId="6518" xr:uid="{00000000-0005-0000-0000-0000E8630000}"/>
    <cellStyle name="40 % - Accent1 3 4 5 2 2" xfId="34439" xr:uid="{00000000-0005-0000-0000-0000E9630000}"/>
    <cellStyle name="40 % - Accent1 3 4 5 3" xfId="30883" xr:uid="{00000000-0005-0000-0000-0000EA630000}"/>
    <cellStyle name="40 % - Accent1 3 4 6" xfId="904" xr:uid="{00000000-0005-0000-0000-0000EB630000}"/>
    <cellStyle name="40 % - Accent1 3 4 6 2" xfId="4460" xr:uid="{00000000-0005-0000-0000-0000EC630000}"/>
    <cellStyle name="40 % - Accent1 3 4 6 2 2" xfId="32381" xr:uid="{00000000-0005-0000-0000-0000ED630000}"/>
    <cellStyle name="40 % - Accent1 3 4 6 3" xfId="28825" xr:uid="{00000000-0005-0000-0000-0000EE630000}"/>
    <cellStyle name="40 % - Accent1 3 4 7" xfId="3676" xr:uid="{00000000-0005-0000-0000-0000EF630000}"/>
    <cellStyle name="40 % - Accent1 3 4 7 2" xfId="31597" xr:uid="{00000000-0005-0000-0000-0000F0630000}"/>
    <cellStyle name="40 % - Accent1 3 4 8" xfId="10142" xr:uid="{00000000-0005-0000-0000-0000F1630000}"/>
    <cellStyle name="40 % - Accent1 3 4 8 2" xfId="38054" xr:uid="{00000000-0005-0000-0000-0000F2630000}"/>
    <cellStyle name="40 % - Accent1 3 4 9" xfId="20374" xr:uid="{00000000-0005-0000-0000-0000F3630000}"/>
    <cellStyle name="40 % - Accent1 3 4 9 2" xfId="48286" xr:uid="{00000000-0005-0000-0000-0000F4630000}"/>
    <cellStyle name="40 % - Accent1 3 5" xfId="484" xr:uid="{00000000-0005-0000-0000-0000F5630000}"/>
    <cellStyle name="40 % - Accent1 3 5 2" xfId="2626" xr:uid="{00000000-0005-0000-0000-0000F6630000}"/>
    <cellStyle name="40 % - Accent1 3 5 2 2" xfId="6182" xr:uid="{00000000-0005-0000-0000-0000F7630000}"/>
    <cellStyle name="40 % - Accent1 3 5 2 2 2" xfId="15261" xr:uid="{00000000-0005-0000-0000-0000F8630000}"/>
    <cellStyle name="40 % - Accent1 3 5 2 2 2 2" xfId="43173" xr:uid="{00000000-0005-0000-0000-0000F9630000}"/>
    <cellStyle name="40 % - Accent1 3 5 2 2 3" xfId="25493" xr:uid="{00000000-0005-0000-0000-0000FA630000}"/>
    <cellStyle name="40 % - Accent1 3 5 2 2 3 2" xfId="53405" xr:uid="{00000000-0005-0000-0000-0000FB630000}"/>
    <cellStyle name="40 % - Accent1 3 5 2 2 4" xfId="34103" xr:uid="{00000000-0005-0000-0000-0000FC630000}"/>
    <cellStyle name="40 % - Accent1 3 5 2 3" xfId="10145" xr:uid="{00000000-0005-0000-0000-0000FD630000}"/>
    <cellStyle name="40 % - Accent1 3 5 2 3 2" xfId="38057" xr:uid="{00000000-0005-0000-0000-0000FE630000}"/>
    <cellStyle name="40 % - Accent1 3 5 2 4" xfId="20377" xr:uid="{00000000-0005-0000-0000-0000FF630000}"/>
    <cellStyle name="40 % - Accent1 3 5 2 4 2" xfId="48289" xr:uid="{00000000-0005-0000-0000-000000640000}"/>
    <cellStyle name="40 % - Accent1 3 5 2 5" xfId="30547" xr:uid="{00000000-0005-0000-0000-000001640000}"/>
    <cellStyle name="40 % - Accent1 3 5 3" xfId="3326" xr:uid="{00000000-0005-0000-0000-000002640000}"/>
    <cellStyle name="40 % - Accent1 3 5 3 2" xfId="6882" xr:uid="{00000000-0005-0000-0000-000003640000}"/>
    <cellStyle name="40 % - Accent1 3 5 3 2 2" xfId="34803" xr:uid="{00000000-0005-0000-0000-000004640000}"/>
    <cellStyle name="40 % - Accent1 3 5 3 3" xfId="15260" xr:uid="{00000000-0005-0000-0000-000005640000}"/>
    <cellStyle name="40 % - Accent1 3 5 3 3 2" xfId="43172" xr:uid="{00000000-0005-0000-0000-000006640000}"/>
    <cellStyle name="40 % - Accent1 3 5 3 4" xfId="25492" xr:uid="{00000000-0005-0000-0000-000007640000}"/>
    <cellStyle name="40 % - Accent1 3 5 3 4 2" xfId="53404" xr:uid="{00000000-0005-0000-0000-000008640000}"/>
    <cellStyle name="40 % - Accent1 3 5 3 5" xfId="31247" xr:uid="{00000000-0005-0000-0000-000009640000}"/>
    <cellStyle name="40 % - Accent1 3 5 4" xfId="850" xr:uid="{00000000-0005-0000-0000-00000A640000}"/>
    <cellStyle name="40 % - Accent1 3 5 4 2" xfId="4406" xr:uid="{00000000-0005-0000-0000-00000B640000}"/>
    <cellStyle name="40 % - Accent1 3 5 4 2 2" xfId="32327" xr:uid="{00000000-0005-0000-0000-00000C640000}"/>
    <cellStyle name="40 % - Accent1 3 5 4 3" xfId="28771" xr:uid="{00000000-0005-0000-0000-00000D640000}"/>
    <cellStyle name="40 % - Accent1 3 5 5" xfId="4040" xr:uid="{00000000-0005-0000-0000-00000E640000}"/>
    <cellStyle name="40 % - Accent1 3 5 5 2" xfId="31961" xr:uid="{00000000-0005-0000-0000-00000F640000}"/>
    <cellStyle name="40 % - Accent1 3 5 6" xfId="10144" xr:uid="{00000000-0005-0000-0000-000010640000}"/>
    <cellStyle name="40 % - Accent1 3 5 6 2" xfId="38056" xr:uid="{00000000-0005-0000-0000-000011640000}"/>
    <cellStyle name="40 % - Accent1 3 5 7" xfId="20376" xr:uid="{00000000-0005-0000-0000-000012640000}"/>
    <cellStyle name="40 % - Accent1 3 5 7 2" xfId="48288" xr:uid="{00000000-0005-0000-0000-000013640000}"/>
    <cellStyle name="40 % - Accent1 3 5 8" xfId="28405" xr:uid="{00000000-0005-0000-0000-000014640000}"/>
    <cellStyle name="40 % - Accent1 3 6" xfId="1226" xr:uid="{00000000-0005-0000-0000-000015640000}"/>
    <cellStyle name="40 % - Accent1 3 6 2" xfId="4782" xr:uid="{00000000-0005-0000-0000-000016640000}"/>
    <cellStyle name="40 % - Accent1 3 6 2 2" xfId="15263" xr:uid="{00000000-0005-0000-0000-000017640000}"/>
    <cellStyle name="40 % - Accent1 3 6 2 2 2" xfId="25495" xr:uid="{00000000-0005-0000-0000-000018640000}"/>
    <cellStyle name="40 % - Accent1 3 6 2 2 2 2" xfId="53407" xr:uid="{00000000-0005-0000-0000-000019640000}"/>
    <cellStyle name="40 % - Accent1 3 6 2 2 3" xfId="43175" xr:uid="{00000000-0005-0000-0000-00001A640000}"/>
    <cellStyle name="40 % - Accent1 3 6 2 3" xfId="10147" xr:uid="{00000000-0005-0000-0000-00001B640000}"/>
    <cellStyle name="40 % - Accent1 3 6 2 3 2" xfId="38059" xr:uid="{00000000-0005-0000-0000-00001C640000}"/>
    <cellStyle name="40 % - Accent1 3 6 2 4" xfId="20379" xr:uid="{00000000-0005-0000-0000-00001D640000}"/>
    <cellStyle name="40 % - Accent1 3 6 2 4 2" xfId="48291" xr:uid="{00000000-0005-0000-0000-00001E640000}"/>
    <cellStyle name="40 % - Accent1 3 6 2 5" xfId="32703" xr:uid="{00000000-0005-0000-0000-00001F640000}"/>
    <cellStyle name="40 % - Accent1 3 6 3" xfId="15262" xr:uid="{00000000-0005-0000-0000-000020640000}"/>
    <cellStyle name="40 % - Accent1 3 6 3 2" xfId="25494" xr:uid="{00000000-0005-0000-0000-000021640000}"/>
    <cellStyle name="40 % - Accent1 3 6 3 2 2" xfId="53406" xr:uid="{00000000-0005-0000-0000-000022640000}"/>
    <cellStyle name="40 % - Accent1 3 6 3 3" xfId="43174" xr:uid="{00000000-0005-0000-0000-000023640000}"/>
    <cellStyle name="40 % - Accent1 3 6 4" xfId="10146" xr:uid="{00000000-0005-0000-0000-000024640000}"/>
    <cellStyle name="40 % - Accent1 3 6 4 2" xfId="38058" xr:uid="{00000000-0005-0000-0000-000025640000}"/>
    <cellStyle name="40 % - Accent1 3 6 5" xfId="20378" xr:uid="{00000000-0005-0000-0000-000026640000}"/>
    <cellStyle name="40 % - Accent1 3 6 5 2" xfId="48290" xr:uid="{00000000-0005-0000-0000-000027640000}"/>
    <cellStyle name="40 % - Accent1 3 6 6" xfId="29147" xr:uid="{00000000-0005-0000-0000-000028640000}"/>
    <cellStyle name="40 % - Accent1 3 7" xfId="1396" xr:uid="{00000000-0005-0000-0000-000029640000}"/>
    <cellStyle name="40 % - Accent1 3 7 2" xfId="4952" xr:uid="{00000000-0005-0000-0000-00002A640000}"/>
    <cellStyle name="40 % - Accent1 3 7 2 2" xfId="15265" xr:uid="{00000000-0005-0000-0000-00002B640000}"/>
    <cellStyle name="40 % - Accent1 3 7 2 2 2" xfId="25497" xr:uid="{00000000-0005-0000-0000-00002C640000}"/>
    <cellStyle name="40 % - Accent1 3 7 2 2 2 2" xfId="53409" xr:uid="{00000000-0005-0000-0000-00002D640000}"/>
    <cellStyle name="40 % - Accent1 3 7 2 2 3" xfId="43177" xr:uid="{00000000-0005-0000-0000-00002E640000}"/>
    <cellStyle name="40 % - Accent1 3 7 2 3" xfId="10149" xr:uid="{00000000-0005-0000-0000-00002F640000}"/>
    <cellStyle name="40 % - Accent1 3 7 2 3 2" xfId="38061" xr:uid="{00000000-0005-0000-0000-000030640000}"/>
    <cellStyle name="40 % - Accent1 3 7 2 4" xfId="20381" xr:uid="{00000000-0005-0000-0000-000031640000}"/>
    <cellStyle name="40 % - Accent1 3 7 2 4 2" xfId="48293" xr:uid="{00000000-0005-0000-0000-000032640000}"/>
    <cellStyle name="40 % - Accent1 3 7 2 5" xfId="32873" xr:uid="{00000000-0005-0000-0000-000033640000}"/>
    <cellStyle name="40 % - Accent1 3 7 3" xfId="15264" xr:uid="{00000000-0005-0000-0000-000034640000}"/>
    <cellStyle name="40 % - Accent1 3 7 3 2" xfId="25496" xr:uid="{00000000-0005-0000-0000-000035640000}"/>
    <cellStyle name="40 % - Accent1 3 7 3 2 2" xfId="53408" xr:uid="{00000000-0005-0000-0000-000036640000}"/>
    <cellStyle name="40 % - Accent1 3 7 3 3" xfId="43176" xr:uid="{00000000-0005-0000-0000-000037640000}"/>
    <cellStyle name="40 % - Accent1 3 7 4" xfId="10148" xr:uid="{00000000-0005-0000-0000-000038640000}"/>
    <cellStyle name="40 % - Accent1 3 7 4 2" xfId="38060" xr:uid="{00000000-0005-0000-0000-000039640000}"/>
    <cellStyle name="40 % - Accent1 3 7 5" xfId="20380" xr:uid="{00000000-0005-0000-0000-00003A640000}"/>
    <cellStyle name="40 % - Accent1 3 7 5 2" xfId="48292" xr:uid="{00000000-0005-0000-0000-00003B640000}"/>
    <cellStyle name="40 % - Accent1 3 7 6" xfId="29317" xr:uid="{00000000-0005-0000-0000-00003C640000}"/>
    <cellStyle name="40 % - Accent1 3 8" xfId="1802" xr:uid="{00000000-0005-0000-0000-00003D640000}"/>
    <cellStyle name="40 % - Accent1 3 8 2" xfId="5358" xr:uid="{00000000-0005-0000-0000-00003E640000}"/>
    <cellStyle name="40 % - Accent1 3 8 2 2" xfId="15267" xr:uid="{00000000-0005-0000-0000-00003F640000}"/>
    <cellStyle name="40 % - Accent1 3 8 2 2 2" xfId="25499" xr:uid="{00000000-0005-0000-0000-000040640000}"/>
    <cellStyle name="40 % - Accent1 3 8 2 2 2 2" xfId="53411" xr:uid="{00000000-0005-0000-0000-000041640000}"/>
    <cellStyle name="40 % - Accent1 3 8 2 2 3" xfId="43179" xr:uid="{00000000-0005-0000-0000-000042640000}"/>
    <cellStyle name="40 % - Accent1 3 8 2 3" xfId="10151" xr:uid="{00000000-0005-0000-0000-000043640000}"/>
    <cellStyle name="40 % - Accent1 3 8 2 3 2" xfId="38063" xr:uid="{00000000-0005-0000-0000-000044640000}"/>
    <cellStyle name="40 % - Accent1 3 8 2 4" xfId="20383" xr:uid="{00000000-0005-0000-0000-000045640000}"/>
    <cellStyle name="40 % - Accent1 3 8 2 4 2" xfId="48295" xr:uid="{00000000-0005-0000-0000-000046640000}"/>
    <cellStyle name="40 % - Accent1 3 8 2 5" xfId="33279" xr:uid="{00000000-0005-0000-0000-000047640000}"/>
    <cellStyle name="40 % - Accent1 3 8 3" xfId="15266" xr:uid="{00000000-0005-0000-0000-000048640000}"/>
    <cellStyle name="40 % - Accent1 3 8 3 2" xfId="25498" xr:uid="{00000000-0005-0000-0000-000049640000}"/>
    <cellStyle name="40 % - Accent1 3 8 3 2 2" xfId="53410" xr:uid="{00000000-0005-0000-0000-00004A640000}"/>
    <cellStyle name="40 % - Accent1 3 8 3 3" xfId="43178" xr:uid="{00000000-0005-0000-0000-00004B640000}"/>
    <cellStyle name="40 % - Accent1 3 8 4" xfId="10150" xr:uid="{00000000-0005-0000-0000-00004C640000}"/>
    <cellStyle name="40 % - Accent1 3 8 4 2" xfId="38062" xr:uid="{00000000-0005-0000-0000-00004D640000}"/>
    <cellStyle name="40 % - Accent1 3 8 5" xfId="20382" xr:uid="{00000000-0005-0000-0000-00004E640000}"/>
    <cellStyle name="40 % - Accent1 3 8 5 2" xfId="48294" xr:uid="{00000000-0005-0000-0000-00004F640000}"/>
    <cellStyle name="40 % - Accent1 3 8 6" xfId="29723" xr:uid="{00000000-0005-0000-0000-000050640000}"/>
    <cellStyle name="40 % - Accent1 3 9" xfId="2208" xr:uid="{00000000-0005-0000-0000-000051640000}"/>
    <cellStyle name="40 % - Accent1 3 9 2" xfId="5764" xr:uid="{00000000-0005-0000-0000-000052640000}"/>
    <cellStyle name="40 % - Accent1 3 9 2 2" xfId="15269" xr:uid="{00000000-0005-0000-0000-000053640000}"/>
    <cellStyle name="40 % - Accent1 3 9 2 2 2" xfId="25501" xr:uid="{00000000-0005-0000-0000-000054640000}"/>
    <cellStyle name="40 % - Accent1 3 9 2 2 2 2" xfId="53413" xr:uid="{00000000-0005-0000-0000-000055640000}"/>
    <cellStyle name="40 % - Accent1 3 9 2 2 3" xfId="43181" xr:uid="{00000000-0005-0000-0000-000056640000}"/>
    <cellStyle name="40 % - Accent1 3 9 2 3" xfId="10153" xr:uid="{00000000-0005-0000-0000-000057640000}"/>
    <cellStyle name="40 % - Accent1 3 9 2 3 2" xfId="38065" xr:uid="{00000000-0005-0000-0000-000058640000}"/>
    <cellStyle name="40 % - Accent1 3 9 2 4" xfId="20385" xr:uid="{00000000-0005-0000-0000-000059640000}"/>
    <cellStyle name="40 % - Accent1 3 9 2 4 2" xfId="48297" xr:uid="{00000000-0005-0000-0000-00005A640000}"/>
    <cellStyle name="40 % - Accent1 3 9 2 5" xfId="33685" xr:uid="{00000000-0005-0000-0000-00005B640000}"/>
    <cellStyle name="40 % - Accent1 3 9 3" xfId="15268" xr:uid="{00000000-0005-0000-0000-00005C640000}"/>
    <cellStyle name="40 % - Accent1 3 9 3 2" xfId="25500" xr:uid="{00000000-0005-0000-0000-00005D640000}"/>
    <cellStyle name="40 % - Accent1 3 9 3 2 2" xfId="53412" xr:uid="{00000000-0005-0000-0000-00005E640000}"/>
    <cellStyle name="40 % - Accent1 3 9 3 3" xfId="43180" xr:uid="{00000000-0005-0000-0000-00005F640000}"/>
    <cellStyle name="40 % - Accent1 3 9 4" xfId="10152" xr:uid="{00000000-0005-0000-0000-000060640000}"/>
    <cellStyle name="40 % - Accent1 3 9 4 2" xfId="38064" xr:uid="{00000000-0005-0000-0000-000061640000}"/>
    <cellStyle name="40 % - Accent1 3 9 5" xfId="20384" xr:uid="{00000000-0005-0000-0000-000062640000}"/>
    <cellStyle name="40 % - Accent1 3 9 5 2" xfId="48296" xr:uid="{00000000-0005-0000-0000-000063640000}"/>
    <cellStyle name="40 % - Accent1 3 9 6" xfId="30129" xr:uid="{00000000-0005-0000-0000-000064640000}"/>
    <cellStyle name="40 % - Accent1 30" xfId="27957" xr:uid="{00000000-0005-0000-0000-000065640000}"/>
    <cellStyle name="40 % - Accent1 31" xfId="55871" xr:uid="{00000000-0005-0000-0000-000066640000}"/>
    <cellStyle name="40 % - Accent1 4" xfId="134" xr:uid="{00000000-0005-0000-0000-000067640000}"/>
    <cellStyle name="40 % - Accent1 4 10" xfId="778" xr:uid="{00000000-0005-0000-0000-000068640000}"/>
    <cellStyle name="40 % - Accent1 4 10 2" xfId="4334" xr:uid="{00000000-0005-0000-0000-000069640000}"/>
    <cellStyle name="40 % - Accent1 4 10 2 2" xfId="15271" xr:uid="{00000000-0005-0000-0000-00006A640000}"/>
    <cellStyle name="40 % - Accent1 4 10 2 2 2" xfId="25503" xr:uid="{00000000-0005-0000-0000-00006B640000}"/>
    <cellStyle name="40 % - Accent1 4 10 2 2 2 2" xfId="53415" xr:uid="{00000000-0005-0000-0000-00006C640000}"/>
    <cellStyle name="40 % - Accent1 4 10 2 2 3" xfId="43183" xr:uid="{00000000-0005-0000-0000-00006D640000}"/>
    <cellStyle name="40 % - Accent1 4 10 2 3" xfId="10155" xr:uid="{00000000-0005-0000-0000-00006E640000}"/>
    <cellStyle name="40 % - Accent1 4 10 2 3 2" xfId="38067" xr:uid="{00000000-0005-0000-0000-00006F640000}"/>
    <cellStyle name="40 % - Accent1 4 10 2 4" xfId="20387" xr:uid="{00000000-0005-0000-0000-000070640000}"/>
    <cellStyle name="40 % - Accent1 4 10 2 4 2" xfId="48299" xr:uid="{00000000-0005-0000-0000-000071640000}"/>
    <cellStyle name="40 % - Accent1 4 10 2 5" xfId="32255" xr:uid="{00000000-0005-0000-0000-000072640000}"/>
    <cellStyle name="40 % - Accent1 4 10 3" xfId="15270" xr:uid="{00000000-0005-0000-0000-000073640000}"/>
    <cellStyle name="40 % - Accent1 4 10 3 2" xfId="25502" xr:uid="{00000000-0005-0000-0000-000074640000}"/>
    <cellStyle name="40 % - Accent1 4 10 3 2 2" xfId="53414" xr:uid="{00000000-0005-0000-0000-000075640000}"/>
    <cellStyle name="40 % - Accent1 4 10 3 3" xfId="43182" xr:uid="{00000000-0005-0000-0000-000076640000}"/>
    <cellStyle name="40 % - Accent1 4 10 4" xfId="10154" xr:uid="{00000000-0005-0000-0000-000077640000}"/>
    <cellStyle name="40 % - Accent1 4 10 4 2" xfId="38066" xr:uid="{00000000-0005-0000-0000-000078640000}"/>
    <cellStyle name="40 % - Accent1 4 10 5" xfId="20386" xr:uid="{00000000-0005-0000-0000-000079640000}"/>
    <cellStyle name="40 % - Accent1 4 10 5 2" xfId="48298" xr:uid="{00000000-0005-0000-0000-00007A640000}"/>
    <cellStyle name="40 % - Accent1 4 10 6" xfId="28699" xr:uid="{00000000-0005-0000-0000-00007B640000}"/>
    <cellStyle name="40 % - Accent1 4 11" xfId="3690" xr:uid="{00000000-0005-0000-0000-00007C640000}"/>
    <cellStyle name="40 % - Accent1 4 11 2" xfId="15272" xr:uid="{00000000-0005-0000-0000-00007D640000}"/>
    <cellStyle name="40 % - Accent1 4 11 2 2" xfId="25504" xr:uid="{00000000-0005-0000-0000-00007E640000}"/>
    <cellStyle name="40 % - Accent1 4 11 2 2 2" xfId="53416" xr:uid="{00000000-0005-0000-0000-00007F640000}"/>
    <cellStyle name="40 % - Accent1 4 11 2 3" xfId="43184" xr:uid="{00000000-0005-0000-0000-000080640000}"/>
    <cellStyle name="40 % - Accent1 4 11 3" xfId="10156" xr:uid="{00000000-0005-0000-0000-000081640000}"/>
    <cellStyle name="40 % - Accent1 4 11 3 2" xfId="38068" xr:uid="{00000000-0005-0000-0000-000082640000}"/>
    <cellStyle name="40 % - Accent1 4 11 4" xfId="20388" xr:uid="{00000000-0005-0000-0000-000083640000}"/>
    <cellStyle name="40 % - Accent1 4 11 4 2" xfId="48300" xr:uid="{00000000-0005-0000-0000-000084640000}"/>
    <cellStyle name="40 % - Accent1 4 11 5" xfId="31611" xr:uid="{00000000-0005-0000-0000-000085640000}"/>
    <cellStyle name="40 % - Accent1 4 12" xfId="7204" xr:uid="{00000000-0005-0000-0000-000086640000}"/>
    <cellStyle name="40 % - Accent1 4 12 2" xfId="15273" xr:uid="{00000000-0005-0000-0000-000087640000}"/>
    <cellStyle name="40 % - Accent1 4 12 2 2" xfId="25505" xr:uid="{00000000-0005-0000-0000-000088640000}"/>
    <cellStyle name="40 % - Accent1 4 12 2 2 2" xfId="53417" xr:uid="{00000000-0005-0000-0000-000089640000}"/>
    <cellStyle name="40 % - Accent1 4 12 2 3" xfId="43185" xr:uid="{00000000-0005-0000-0000-00008A640000}"/>
    <cellStyle name="40 % - Accent1 4 12 3" xfId="10157" xr:uid="{00000000-0005-0000-0000-00008B640000}"/>
    <cellStyle name="40 % - Accent1 4 12 3 2" xfId="38069" xr:uid="{00000000-0005-0000-0000-00008C640000}"/>
    <cellStyle name="40 % - Accent1 4 12 4" xfId="20389" xr:uid="{00000000-0005-0000-0000-00008D640000}"/>
    <cellStyle name="40 % - Accent1 4 12 4 2" xfId="48301" xr:uid="{00000000-0005-0000-0000-00008E640000}"/>
    <cellStyle name="40 % - Accent1 4 12 5" xfId="35125" xr:uid="{00000000-0005-0000-0000-00008F640000}"/>
    <cellStyle name="40 % - Accent1 4 13" xfId="10158" xr:uid="{00000000-0005-0000-0000-000090640000}"/>
    <cellStyle name="40 % - Accent1 4 13 2" xfId="15274" xr:uid="{00000000-0005-0000-0000-000091640000}"/>
    <cellStyle name="40 % - Accent1 4 13 2 2" xfId="25506" xr:uid="{00000000-0005-0000-0000-000092640000}"/>
    <cellStyle name="40 % - Accent1 4 13 2 2 2" xfId="53418" xr:uid="{00000000-0005-0000-0000-000093640000}"/>
    <cellStyle name="40 % - Accent1 4 13 2 3" xfId="43186" xr:uid="{00000000-0005-0000-0000-000094640000}"/>
    <cellStyle name="40 % - Accent1 4 13 3" xfId="20390" xr:uid="{00000000-0005-0000-0000-000095640000}"/>
    <cellStyle name="40 % - Accent1 4 13 3 2" xfId="48302" xr:uid="{00000000-0005-0000-0000-000096640000}"/>
    <cellStyle name="40 % - Accent1 4 13 4" xfId="38070" xr:uid="{00000000-0005-0000-0000-000097640000}"/>
    <cellStyle name="40 % - Accent1 4 14" xfId="7843" xr:uid="{00000000-0005-0000-0000-000098640000}"/>
    <cellStyle name="40 % - Accent1 4 14 2" xfId="12960" xr:uid="{00000000-0005-0000-0000-000099640000}"/>
    <cellStyle name="40 % - Accent1 4 14 2 2" xfId="23192" xr:uid="{00000000-0005-0000-0000-00009A640000}"/>
    <cellStyle name="40 % - Accent1 4 14 2 2 2" xfId="51104" xr:uid="{00000000-0005-0000-0000-00009B640000}"/>
    <cellStyle name="40 % - Accent1 4 14 2 3" xfId="40872" xr:uid="{00000000-0005-0000-0000-00009C640000}"/>
    <cellStyle name="40 % - Accent1 4 14 3" xfId="18076" xr:uid="{00000000-0005-0000-0000-00009D640000}"/>
    <cellStyle name="40 % - Accent1 4 14 3 2" xfId="45988" xr:uid="{00000000-0005-0000-0000-00009E640000}"/>
    <cellStyle name="40 % - Accent1 4 14 4" xfId="35756" xr:uid="{00000000-0005-0000-0000-00009F640000}"/>
    <cellStyle name="40 % - Accent1 4 15" xfId="12651" xr:uid="{00000000-0005-0000-0000-0000A0640000}"/>
    <cellStyle name="40 % - Accent1 4 15 2" xfId="22883" xr:uid="{00000000-0005-0000-0000-0000A1640000}"/>
    <cellStyle name="40 % - Accent1 4 15 2 2" xfId="50795" xr:uid="{00000000-0005-0000-0000-0000A2640000}"/>
    <cellStyle name="40 % - Accent1 4 15 3" xfId="40563" xr:uid="{00000000-0005-0000-0000-0000A3640000}"/>
    <cellStyle name="40 % - Accent1 4 16" xfId="7530" xr:uid="{00000000-0005-0000-0000-0000A4640000}"/>
    <cellStyle name="40 % - Accent1 4 16 2" xfId="35447" xr:uid="{00000000-0005-0000-0000-0000A5640000}"/>
    <cellStyle name="40 % - Accent1 4 17" xfId="17767" xr:uid="{00000000-0005-0000-0000-0000A6640000}"/>
    <cellStyle name="40 % - Accent1 4 17 2" xfId="45679" xr:uid="{00000000-0005-0000-0000-0000A7640000}"/>
    <cellStyle name="40 % - Accent1 4 18" xfId="28055" xr:uid="{00000000-0005-0000-0000-0000A8640000}"/>
    <cellStyle name="40 % - Accent1 4 2" xfId="302" xr:uid="{00000000-0005-0000-0000-0000A9640000}"/>
    <cellStyle name="40 % - Accent1 4 2 10" xfId="10159" xr:uid="{00000000-0005-0000-0000-0000AA640000}"/>
    <cellStyle name="40 % - Accent1 4 2 10 2" xfId="15275" xr:uid="{00000000-0005-0000-0000-0000AB640000}"/>
    <cellStyle name="40 % - Accent1 4 2 10 2 2" xfId="25507" xr:uid="{00000000-0005-0000-0000-0000AC640000}"/>
    <cellStyle name="40 % - Accent1 4 2 10 2 2 2" xfId="53419" xr:uid="{00000000-0005-0000-0000-0000AD640000}"/>
    <cellStyle name="40 % - Accent1 4 2 10 2 3" xfId="43187" xr:uid="{00000000-0005-0000-0000-0000AE640000}"/>
    <cellStyle name="40 % - Accent1 4 2 10 3" xfId="20391" xr:uid="{00000000-0005-0000-0000-0000AF640000}"/>
    <cellStyle name="40 % - Accent1 4 2 10 3 2" xfId="48303" xr:uid="{00000000-0005-0000-0000-0000B0640000}"/>
    <cellStyle name="40 % - Accent1 4 2 10 4" xfId="38071" xr:uid="{00000000-0005-0000-0000-0000B1640000}"/>
    <cellStyle name="40 % - Accent1 4 2 11" xfId="10160" xr:uid="{00000000-0005-0000-0000-0000B2640000}"/>
    <cellStyle name="40 % - Accent1 4 2 11 2" xfId="15276" xr:uid="{00000000-0005-0000-0000-0000B3640000}"/>
    <cellStyle name="40 % - Accent1 4 2 11 2 2" xfId="25508" xr:uid="{00000000-0005-0000-0000-0000B4640000}"/>
    <cellStyle name="40 % - Accent1 4 2 11 2 2 2" xfId="53420" xr:uid="{00000000-0005-0000-0000-0000B5640000}"/>
    <cellStyle name="40 % - Accent1 4 2 11 2 3" xfId="43188" xr:uid="{00000000-0005-0000-0000-0000B6640000}"/>
    <cellStyle name="40 % - Accent1 4 2 11 3" xfId="20392" xr:uid="{00000000-0005-0000-0000-0000B7640000}"/>
    <cellStyle name="40 % - Accent1 4 2 11 3 2" xfId="48304" xr:uid="{00000000-0005-0000-0000-0000B8640000}"/>
    <cellStyle name="40 % - Accent1 4 2 11 4" xfId="38072" xr:uid="{00000000-0005-0000-0000-0000B9640000}"/>
    <cellStyle name="40 % - Accent1 4 2 12" xfId="7993" xr:uid="{00000000-0005-0000-0000-0000BA640000}"/>
    <cellStyle name="40 % - Accent1 4 2 12 2" xfId="13109" xr:uid="{00000000-0005-0000-0000-0000BB640000}"/>
    <cellStyle name="40 % - Accent1 4 2 12 2 2" xfId="23341" xr:uid="{00000000-0005-0000-0000-0000BC640000}"/>
    <cellStyle name="40 % - Accent1 4 2 12 2 2 2" xfId="51253" xr:uid="{00000000-0005-0000-0000-0000BD640000}"/>
    <cellStyle name="40 % - Accent1 4 2 12 2 3" xfId="41021" xr:uid="{00000000-0005-0000-0000-0000BE640000}"/>
    <cellStyle name="40 % - Accent1 4 2 12 3" xfId="18225" xr:uid="{00000000-0005-0000-0000-0000BF640000}"/>
    <cellStyle name="40 % - Accent1 4 2 12 3 2" xfId="46137" xr:uid="{00000000-0005-0000-0000-0000C0640000}"/>
    <cellStyle name="40 % - Accent1 4 2 12 4" xfId="35905" xr:uid="{00000000-0005-0000-0000-0000C1640000}"/>
    <cellStyle name="40 % - Accent1 4 2 13" xfId="12819" xr:uid="{00000000-0005-0000-0000-0000C2640000}"/>
    <cellStyle name="40 % - Accent1 4 2 13 2" xfId="23051" xr:uid="{00000000-0005-0000-0000-0000C3640000}"/>
    <cellStyle name="40 % - Accent1 4 2 13 2 2" xfId="50963" xr:uid="{00000000-0005-0000-0000-0000C4640000}"/>
    <cellStyle name="40 % - Accent1 4 2 13 3" xfId="40731" xr:uid="{00000000-0005-0000-0000-0000C5640000}"/>
    <cellStyle name="40 % - Accent1 4 2 14" xfId="7698" xr:uid="{00000000-0005-0000-0000-0000C6640000}"/>
    <cellStyle name="40 % - Accent1 4 2 14 2" xfId="35615" xr:uid="{00000000-0005-0000-0000-0000C7640000}"/>
    <cellStyle name="40 % - Accent1 4 2 15" xfId="17935" xr:uid="{00000000-0005-0000-0000-0000C8640000}"/>
    <cellStyle name="40 % - Accent1 4 2 15 2" xfId="45847" xr:uid="{00000000-0005-0000-0000-0000C9640000}"/>
    <cellStyle name="40 % - Accent1 4 2 16" xfId="28223" xr:uid="{00000000-0005-0000-0000-0000CA640000}"/>
    <cellStyle name="40 % - Accent1 4 2 2" xfId="666" xr:uid="{00000000-0005-0000-0000-0000CB640000}"/>
    <cellStyle name="40 % - Accent1 4 2 2 2" xfId="2808" xr:uid="{00000000-0005-0000-0000-0000CC640000}"/>
    <cellStyle name="40 % - Accent1 4 2 2 2 2" xfId="6364" xr:uid="{00000000-0005-0000-0000-0000CD640000}"/>
    <cellStyle name="40 % - Accent1 4 2 2 2 2 2" xfId="15278" xr:uid="{00000000-0005-0000-0000-0000CE640000}"/>
    <cellStyle name="40 % - Accent1 4 2 2 2 2 2 2" xfId="43190" xr:uid="{00000000-0005-0000-0000-0000CF640000}"/>
    <cellStyle name="40 % - Accent1 4 2 2 2 2 3" xfId="25510" xr:uid="{00000000-0005-0000-0000-0000D0640000}"/>
    <cellStyle name="40 % - Accent1 4 2 2 2 2 3 2" xfId="53422" xr:uid="{00000000-0005-0000-0000-0000D1640000}"/>
    <cellStyle name="40 % - Accent1 4 2 2 2 2 4" xfId="34285" xr:uid="{00000000-0005-0000-0000-0000D2640000}"/>
    <cellStyle name="40 % - Accent1 4 2 2 2 3" xfId="10162" xr:uid="{00000000-0005-0000-0000-0000D3640000}"/>
    <cellStyle name="40 % - Accent1 4 2 2 2 3 2" xfId="38074" xr:uid="{00000000-0005-0000-0000-0000D4640000}"/>
    <cellStyle name="40 % - Accent1 4 2 2 2 4" xfId="20394" xr:uid="{00000000-0005-0000-0000-0000D5640000}"/>
    <cellStyle name="40 % - Accent1 4 2 2 2 4 2" xfId="48306" xr:uid="{00000000-0005-0000-0000-0000D6640000}"/>
    <cellStyle name="40 % - Accent1 4 2 2 2 5" xfId="30729" xr:uid="{00000000-0005-0000-0000-0000D7640000}"/>
    <cellStyle name="40 % - Accent1 4 2 2 3" xfId="3508" xr:uid="{00000000-0005-0000-0000-0000D8640000}"/>
    <cellStyle name="40 % - Accent1 4 2 2 3 2" xfId="7064" xr:uid="{00000000-0005-0000-0000-0000D9640000}"/>
    <cellStyle name="40 % - Accent1 4 2 2 3 2 2" xfId="34985" xr:uid="{00000000-0005-0000-0000-0000DA640000}"/>
    <cellStyle name="40 % - Accent1 4 2 2 3 3" xfId="15277" xr:uid="{00000000-0005-0000-0000-0000DB640000}"/>
    <cellStyle name="40 % - Accent1 4 2 2 3 3 2" xfId="43189" xr:uid="{00000000-0005-0000-0000-0000DC640000}"/>
    <cellStyle name="40 % - Accent1 4 2 2 3 4" xfId="25509" xr:uid="{00000000-0005-0000-0000-0000DD640000}"/>
    <cellStyle name="40 % - Accent1 4 2 2 3 4 2" xfId="53421" xr:uid="{00000000-0005-0000-0000-0000DE640000}"/>
    <cellStyle name="40 % - Accent1 4 2 2 3 5" xfId="31429" xr:uid="{00000000-0005-0000-0000-0000DF640000}"/>
    <cellStyle name="40 % - Accent1 4 2 2 4" xfId="1324" xr:uid="{00000000-0005-0000-0000-0000E0640000}"/>
    <cellStyle name="40 % - Accent1 4 2 2 4 2" xfId="4880" xr:uid="{00000000-0005-0000-0000-0000E1640000}"/>
    <cellStyle name="40 % - Accent1 4 2 2 4 2 2" xfId="32801" xr:uid="{00000000-0005-0000-0000-0000E2640000}"/>
    <cellStyle name="40 % - Accent1 4 2 2 4 3" xfId="29245" xr:uid="{00000000-0005-0000-0000-0000E3640000}"/>
    <cellStyle name="40 % - Accent1 4 2 2 5" xfId="4222" xr:uid="{00000000-0005-0000-0000-0000E4640000}"/>
    <cellStyle name="40 % - Accent1 4 2 2 5 2" xfId="32143" xr:uid="{00000000-0005-0000-0000-0000E5640000}"/>
    <cellStyle name="40 % - Accent1 4 2 2 6" xfId="10161" xr:uid="{00000000-0005-0000-0000-0000E6640000}"/>
    <cellStyle name="40 % - Accent1 4 2 2 6 2" xfId="38073" xr:uid="{00000000-0005-0000-0000-0000E7640000}"/>
    <cellStyle name="40 % - Accent1 4 2 2 7" xfId="20393" xr:uid="{00000000-0005-0000-0000-0000E8640000}"/>
    <cellStyle name="40 % - Accent1 4 2 2 7 2" xfId="48305" xr:uid="{00000000-0005-0000-0000-0000E9640000}"/>
    <cellStyle name="40 % - Accent1 4 2 2 8" xfId="28587" xr:uid="{00000000-0005-0000-0000-0000EA640000}"/>
    <cellStyle name="40 % - Accent1 4 2 3" xfId="1632" xr:uid="{00000000-0005-0000-0000-0000EB640000}"/>
    <cellStyle name="40 % - Accent1 4 2 3 2" xfId="5188" xr:uid="{00000000-0005-0000-0000-0000EC640000}"/>
    <cellStyle name="40 % - Accent1 4 2 3 2 2" xfId="15280" xr:uid="{00000000-0005-0000-0000-0000ED640000}"/>
    <cellStyle name="40 % - Accent1 4 2 3 2 2 2" xfId="25512" xr:uid="{00000000-0005-0000-0000-0000EE640000}"/>
    <cellStyle name="40 % - Accent1 4 2 3 2 2 2 2" xfId="53424" xr:uid="{00000000-0005-0000-0000-0000EF640000}"/>
    <cellStyle name="40 % - Accent1 4 2 3 2 2 3" xfId="43192" xr:uid="{00000000-0005-0000-0000-0000F0640000}"/>
    <cellStyle name="40 % - Accent1 4 2 3 2 3" xfId="10164" xr:uid="{00000000-0005-0000-0000-0000F1640000}"/>
    <cellStyle name="40 % - Accent1 4 2 3 2 3 2" xfId="38076" xr:uid="{00000000-0005-0000-0000-0000F2640000}"/>
    <cellStyle name="40 % - Accent1 4 2 3 2 4" xfId="20396" xr:uid="{00000000-0005-0000-0000-0000F3640000}"/>
    <cellStyle name="40 % - Accent1 4 2 3 2 4 2" xfId="48308" xr:uid="{00000000-0005-0000-0000-0000F4640000}"/>
    <cellStyle name="40 % - Accent1 4 2 3 2 5" xfId="33109" xr:uid="{00000000-0005-0000-0000-0000F5640000}"/>
    <cellStyle name="40 % - Accent1 4 2 3 3" xfId="15279" xr:uid="{00000000-0005-0000-0000-0000F6640000}"/>
    <cellStyle name="40 % - Accent1 4 2 3 3 2" xfId="25511" xr:uid="{00000000-0005-0000-0000-0000F7640000}"/>
    <cellStyle name="40 % - Accent1 4 2 3 3 2 2" xfId="53423" xr:uid="{00000000-0005-0000-0000-0000F8640000}"/>
    <cellStyle name="40 % - Accent1 4 2 3 3 3" xfId="43191" xr:uid="{00000000-0005-0000-0000-0000F9640000}"/>
    <cellStyle name="40 % - Accent1 4 2 3 4" xfId="10163" xr:uid="{00000000-0005-0000-0000-0000FA640000}"/>
    <cellStyle name="40 % - Accent1 4 2 3 4 2" xfId="38075" xr:uid="{00000000-0005-0000-0000-0000FB640000}"/>
    <cellStyle name="40 % - Accent1 4 2 3 5" xfId="20395" xr:uid="{00000000-0005-0000-0000-0000FC640000}"/>
    <cellStyle name="40 % - Accent1 4 2 3 5 2" xfId="48307" xr:uid="{00000000-0005-0000-0000-0000FD640000}"/>
    <cellStyle name="40 % - Accent1 4 2 3 6" xfId="29553" xr:uid="{00000000-0005-0000-0000-0000FE640000}"/>
    <cellStyle name="40 % - Accent1 4 2 4" xfId="2038" xr:uid="{00000000-0005-0000-0000-0000FF640000}"/>
    <cellStyle name="40 % - Accent1 4 2 4 2" xfId="5594" xr:uid="{00000000-0005-0000-0000-000000650000}"/>
    <cellStyle name="40 % - Accent1 4 2 4 2 2" xfId="15282" xr:uid="{00000000-0005-0000-0000-000001650000}"/>
    <cellStyle name="40 % - Accent1 4 2 4 2 2 2" xfId="25514" xr:uid="{00000000-0005-0000-0000-000002650000}"/>
    <cellStyle name="40 % - Accent1 4 2 4 2 2 2 2" xfId="53426" xr:uid="{00000000-0005-0000-0000-000003650000}"/>
    <cellStyle name="40 % - Accent1 4 2 4 2 2 3" xfId="43194" xr:uid="{00000000-0005-0000-0000-000004650000}"/>
    <cellStyle name="40 % - Accent1 4 2 4 2 3" xfId="10166" xr:uid="{00000000-0005-0000-0000-000005650000}"/>
    <cellStyle name="40 % - Accent1 4 2 4 2 3 2" xfId="38078" xr:uid="{00000000-0005-0000-0000-000006650000}"/>
    <cellStyle name="40 % - Accent1 4 2 4 2 4" xfId="20398" xr:uid="{00000000-0005-0000-0000-000007650000}"/>
    <cellStyle name="40 % - Accent1 4 2 4 2 4 2" xfId="48310" xr:uid="{00000000-0005-0000-0000-000008650000}"/>
    <cellStyle name="40 % - Accent1 4 2 4 2 5" xfId="33515" xr:uid="{00000000-0005-0000-0000-000009650000}"/>
    <cellStyle name="40 % - Accent1 4 2 4 3" xfId="15281" xr:uid="{00000000-0005-0000-0000-00000A650000}"/>
    <cellStyle name="40 % - Accent1 4 2 4 3 2" xfId="25513" xr:uid="{00000000-0005-0000-0000-00000B650000}"/>
    <cellStyle name="40 % - Accent1 4 2 4 3 2 2" xfId="53425" xr:uid="{00000000-0005-0000-0000-00000C650000}"/>
    <cellStyle name="40 % - Accent1 4 2 4 3 3" xfId="43193" xr:uid="{00000000-0005-0000-0000-00000D650000}"/>
    <cellStyle name="40 % - Accent1 4 2 4 4" xfId="10165" xr:uid="{00000000-0005-0000-0000-00000E650000}"/>
    <cellStyle name="40 % - Accent1 4 2 4 4 2" xfId="38077" xr:uid="{00000000-0005-0000-0000-00000F650000}"/>
    <cellStyle name="40 % - Accent1 4 2 4 5" xfId="20397" xr:uid="{00000000-0005-0000-0000-000010650000}"/>
    <cellStyle name="40 % - Accent1 4 2 4 5 2" xfId="48309" xr:uid="{00000000-0005-0000-0000-000011650000}"/>
    <cellStyle name="40 % - Accent1 4 2 4 6" xfId="29959" xr:uid="{00000000-0005-0000-0000-000012650000}"/>
    <cellStyle name="40 % - Accent1 4 2 5" xfId="2444" xr:uid="{00000000-0005-0000-0000-000013650000}"/>
    <cellStyle name="40 % - Accent1 4 2 5 2" xfId="6000" xr:uid="{00000000-0005-0000-0000-000014650000}"/>
    <cellStyle name="40 % - Accent1 4 2 5 2 2" xfId="15284" xr:uid="{00000000-0005-0000-0000-000015650000}"/>
    <cellStyle name="40 % - Accent1 4 2 5 2 2 2" xfId="25516" xr:uid="{00000000-0005-0000-0000-000016650000}"/>
    <cellStyle name="40 % - Accent1 4 2 5 2 2 2 2" xfId="53428" xr:uid="{00000000-0005-0000-0000-000017650000}"/>
    <cellStyle name="40 % - Accent1 4 2 5 2 2 3" xfId="43196" xr:uid="{00000000-0005-0000-0000-000018650000}"/>
    <cellStyle name="40 % - Accent1 4 2 5 2 3" xfId="10168" xr:uid="{00000000-0005-0000-0000-000019650000}"/>
    <cellStyle name="40 % - Accent1 4 2 5 2 3 2" xfId="38080" xr:uid="{00000000-0005-0000-0000-00001A650000}"/>
    <cellStyle name="40 % - Accent1 4 2 5 2 4" xfId="20400" xr:uid="{00000000-0005-0000-0000-00001B650000}"/>
    <cellStyle name="40 % - Accent1 4 2 5 2 4 2" xfId="48312" xr:uid="{00000000-0005-0000-0000-00001C650000}"/>
    <cellStyle name="40 % - Accent1 4 2 5 2 5" xfId="33921" xr:uid="{00000000-0005-0000-0000-00001D650000}"/>
    <cellStyle name="40 % - Accent1 4 2 5 3" xfId="15283" xr:uid="{00000000-0005-0000-0000-00001E650000}"/>
    <cellStyle name="40 % - Accent1 4 2 5 3 2" xfId="25515" xr:uid="{00000000-0005-0000-0000-00001F650000}"/>
    <cellStyle name="40 % - Accent1 4 2 5 3 2 2" xfId="53427" xr:uid="{00000000-0005-0000-0000-000020650000}"/>
    <cellStyle name="40 % - Accent1 4 2 5 3 3" xfId="43195" xr:uid="{00000000-0005-0000-0000-000021650000}"/>
    <cellStyle name="40 % - Accent1 4 2 5 4" xfId="10167" xr:uid="{00000000-0005-0000-0000-000022650000}"/>
    <cellStyle name="40 % - Accent1 4 2 5 4 2" xfId="38079" xr:uid="{00000000-0005-0000-0000-000023650000}"/>
    <cellStyle name="40 % - Accent1 4 2 5 5" xfId="20399" xr:uid="{00000000-0005-0000-0000-000024650000}"/>
    <cellStyle name="40 % - Accent1 4 2 5 5 2" xfId="48311" xr:uid="{00000000-0005-0000-0000-000025650000}"/>
    <cellStyle name="40 % - Accent1 4 2 5 6" xfId="30365" xr:uid="{00000000-0005-0000-0000-000026650000}"/>
    <cellStyle name="40 % - Accent1 4 2 6" xfId="3144" xr:uid="{00000000-0005-0000-0000-000027650000}"/>
    <cellStyle name="40 % - Accent1 4 2 6 2" xfId="6700" xr:uid="{00000000-0005-0000-0000-000028650000}"/>
    <cellStyle name="40 % - Accent1 4 2 6 2 2" xfId="15286" xr:uid="{00000000-0005-0000-0000-000029650000}"/>
    <cellStyle name="40 % - Accent1 4 2 6 2 2 2" xfId="25518" xr:uid="{00000000-0005-0000-0000-00002A650000}"/>
    <cellStyle name="40 % - Accent1 4 2 6 2 2 2 2" xfId="53430" xr:uid="{00000000-0005-0000-0000-00002B650000}"/>
    <cellStyle name="40 % - Accent1 4 2 6 2 2 3" xfId="43198" xr:uid="{00000000-0005-0000-0000-00002C650000}"/>
    <cellStyle name="40 % - Accent1 4 2 6 2 3" xfId="10170" xr:uid="{00000000-0005-0000-0000-00002D650000}"/>
    <cellStyle name="40 % - Accent1 4 2 6 2 3 2" xfId="38082" xr:uid="{00000000-0005-0000-0000-00002E650000}"/>
    <cellStyle name="40 % - Accent1 4 2 6 2 4" xfId="20402" xr:uid="{00000000-0005-0000-0000-00002F650000}"/>
    <cellStyle name="40 % - Accent1 4 2 6 2 4 2" xfId="48314" xr:uid="{00000000-0005-0000-0000-000030650000}"/>
    <cellStyle name="40 % - Accent1 4 2 6 2 5" xfId="34621" xr:uid="{00000000-0005-0000-0000-000031650000}"/>
    <cellStyle name="40 % - Accent1 4 2 6 3" xfId="15285" xr:uid="{00000000-0005-0000-0000-000032650000}"/>
    <cellStyle name="40 % - Accent1 4 2 6 3 2" xfId="25517" xr:uid="{00000000-0005-0000-0000-000033650000}"/>
    <cellStyle name="40 % - Accent1 4 2 6 3 2 2" xfId="53429" xr:uid="{00000000-0005-0000-0000-000034650000}"/>
    <cellStyle name="40 % - Accent1 4 2 6 3 3" xfId="43197" xr:uid="{00000000-0005-0000-0000-000035650000}"/>
    <cellStyle name="40 % - Accent1 4 2 6 4" xfId="10169" xr:uid="{00000000-0005-0000-0000-000036650000}"/>
    <cellStyle name="40 % - Accent1 4 2 6 4 2" xfId="38081" xr:uid="{00000000-0005-0000-0000-000037650000}"/>
    <cellStyle name="40 % - Accent1 4 2 6 5" xfId="20401" xr:uid="{00000000-0005-0000-0000-000038650000}"/>
    <cellStyle name="40 % - Accent1 4 2 6 5 2" xfId="48313" xr:uid="{00000000-0005-0000-0000-000039650000}"/>
    <cellStyle name="40 % - Accent1 4 2 6 6" xfId="31065" xr:uid="{00000000-0005-0000-0000-00003A650000}"/>
    <cellStyle name="40 % - Accent1 4 2 7" xfId="1086" xr:uid="{00000000-0005-0000-0000-00003B650000}"/>
    <cellStyle name="40 % - Accent1 4 2 7 2" xfId="4642" xr:uid="{00000000-0005-0000-0000-00003C650000}"/>
    <cellStyle name="40 % - Accent1 4 2 7 2 2" xfId="15288" xr:uid="{00000000-0005-0000-0000-00003D650000}"/>
    <cellStyle name="40 % - Accent1 4 2 7 2 2 2" xfId="25520" xr:uid="{00000000-0005-0000-0000-00003E650000}"/>
    <cellStyle name="40 % - Accent1 4 2 7 2 2 2 2" xfId="53432" xr:uid="{00000000-0005-0000-0000-00003F650000}"/>
    <cellStyle name="40 % - Accent1 4 2 7 2 2 3" xfId="43200" xr:uid="{00000000-0005-0000-0000-000040650000}"/>
    <cellStyle name="40 % - Accent1 4 2 7 2 3" xfId="10172" xr:uid="{00000000-0005-0000-0000-000041650000}"/>
    <cellStyle name="40 % - Accent1 4 2 7 2 3 2" xfId="38084" xr:uid="{00000000-0005-0000-0000-000042650000}"/>
    <cellStyle name="40 % - Accent1 4 2 7 2 4" xfId="20404" xr:uid="{00000000-0005-0000-0000-000043650000}"/>
    <cellStyle name="40 % - Accent1 4 2 7 2 4 2" xfId="48316" xr:uid="{00000000-0005-0000-0000-000044650000}"/>
    <cellStyle name="40 % - Accent1 4 2 7 2 5" xfId="32563" xr:uid="{00000000-0005-0000-0000-000045650000}"/>
    <cellStyle name="40 % - Accent1 4 2 7 3" xfId="15287" xr:uid="{00000000-0005-0000-0000-000046650000}"/>
    <cellStyle name="40 % - Accent1 4 2 7 3 2" xfId="25519" xr:uid="{00000000-0005-0000-0000-000047650000}"/>
    <cellStyle name="40 % - Accent1 4 2 7 3 2 2" xfId="53431" xr:uid="{00000000-0005-0000-0000-000048650000}"/>
    <cellStyle name="40 % - Accent1 4 2 7 3 3" xfId="43199" xr:uid="{00000000-0005-0000-0000-000049650000}"/>
    <cellStyle name="40 % - Accent1 4 2 7 4" xfId="10171" xr:uid="{00000000-0005-0000-0000-00004A650000}"/>
    <cellStyle name="40 % - Accent1 4 2 7 4 2" xfId="38083" xr:uid="{00000000-0005-0000-0000-00004B650000}"/>
    <cellStyle name="40 % - Accent1 4 2 7 5" xfId="20403" xr:uid="{00000000-0005-0000-0000-00004C650000}"/>
    <cellStyle name="40 % - Accent1 4 2 7 5 2" xfId="48315" xr:uid="{00000000-0005-0000-0000-00004D650000}"/>
    <cellStyle name="40 % - Accent1 4 2 7 6" xfId="29007" xr:uid="{00000000-0005-0000-0000-00004E650000}"/>
    <cellStyle name="40 % - Accent1 4 2 8" xfId="3858" xr:uid="{00000000-0005-0000-0000-00004F650000}"/>
    <cellStyle name="40 % - Accent1 4 2 8 2" xfId="10174" xr:uid="{00000000-0005-0000-0000-000050650000}"/>
    <cellStyle name="40 % - Accent1 4 2 8 2 2" xfId="15290" xr:uid="{00000000-0005-0000-0000-000051650000}"/>
    <cellStyle name="40 % - Accent1 4 2 8 2 2 2" xfId="25522" xr:uid="{00000000-0005-0000-0000-000052650000}"/>
    <cellStyle name="40 % - Accent1 4 2 8 2 2 2 2" xfId="53434" xr:uid="{00000000-0005-0000-0000-000053650000}"/>
    <cellStyle name="40 % - Accent1 4 2 8 2 2 3" xfId="43202" xr:uid="{00000000-0005-0000-0000-000054650000}"/>
    <cellStyle name="40 % - Accent1 4 2 8 2 3" xfId="20406" xr:uid="{00000000-0005-0000-0000-000055650000}"/>
    <cellStyle name="40 % - Accent1 4 2 8 2 3 2" xfId="48318" xr:uid="{00000000-0005-0000-0000-000056650000}"/>
    <cellStyle name="40 % - Accent1 4 2 8 2 4" xfId="38086" xr:uid="{00000000-0005-0000-0000-000057650000}"/>
    <cellStyle name="40 % - Accent1 4 2 8 3" xfId="15289" xr:uid="{00000000-0005-0000-0000-000058650000}"/>
    <cellStyle name="40 % - Accent1 4 2 8 3 2" xfId="25521" xr:uid="{00000000-0005-0000-0000-000059650000}"/>
    <cellStyle name="40 % - Accent1 4 2 8 3 2 2" xfId="53433" xr:uid="{00000000-0005-0000-0000-00005A650000}"/>
    <cellStyle name="40 % - Accent1 4 2 8 3 3" xfId="43201" xr:uid="{00000000-0005-0000-0000-00005B650000}"/>
    <cellStyle name="40 % - Accent1 4 2 8 4" xfId="10173" xr:uid="{00000000-0005-0000-0000-00005C650000}"/>
    <cellStyle name="40 % - Accent1 4 2 8 4 2" xfId="38085" xr:uid="{00000000-0005-0000-0000-00005D650000}"/>
    <cellStyle name="40 % - Accent1 4 2 8 5" xfId="20405" xr:uid="{00000000-0005-0000-0000-00005E650000}"/>
    <cellStyle name="40 % - Accent1 4 2 8 5 2" xfId="48317" xr:uid="{00000000-0005-0000-0000-00005F650000}"/>
    <cellStyle name="40 % - Accent1 4 2 8 6" xfId="31779" xr:uid="{00000000-0005-0000-0000-000060650000}"/>
    <cellStyle name="40 % - Accent1 4 2 9" xfId="7372" xr:uid="{00000000-0005-0000-0000-000061650000}"/>
    <cellStyle name="40 % - Accent1 4 2 9 2" xfId="15291" xr:uid="{00000000-0005-0000-0000-000062650000}"/>
    <cellStyle name="40 % - Accent1 4 2 9 2 2" xfId="25523" xr:uid="{00000000-0005-0000-0000-000063650000}"/>
    <cellStyle name="40 % - Accent1 4 2 9 2 2 2" xfId="53435" xr:uid="{00000000-0005-0000-0000-000064650000}"/>
    <cellStyle name="40 % - Accent1 4 2 9 2 3" xfId="43203" xr:uid="{00000000-0005-0000-0000-000065650000}"/>
    <cellStyle name="40 % - Accent1 4 2 9 3" xfId="10175" xr:uid="{00000000-0005-0000-0000-000066650000}"/>
    <cellStyle name="40 % - Accent1 4 2 9 3 2" xfId="38087" xr:uid="{00000000-0005-0000-0000-000067650000}"/>
    <cellStyle name="40 % - Accent1 4 2 9 4" xfId="20407" xr:uid="{00000000-0005-0000-0000-000068650000}"/>
    <cellStyle name="40 % - Accent1 4 2 9 4 2" xfId="48319" xr:uid="{00000000-0005-0000-0000-000069650000}"/>
    <cellStyle name="40 % - Accent1 4 2 9 5" xfId="35293" xr:uid="{00000000-0005-0000-0000-00006A650000}"/>
    <cellStyle name="40 % - Accent1 4 3" xfId="218" xr:uid="{00000000-0005-0000-0000-00006B650000}"/>
    <cellStyle name="40 % - Accent1 4 3 10" xfId="7994" xr:uid="{00000000-0005-0000-0000-00006C650000}"/>
    <cellStyle name="40 % - Accent1 4 3 10 2" xfId="13110" xr:uid="{00000000-0005-0000-0000-00006D650000}"/>
    <cellStyle name="40 % - Accent1 4 3 10 2 2" xfId="23342" xr:uid="{00000000-0005-0000-0000-00006E650000}"/>
    <cellStyle name="40 % - Accent1 4 3 10 2 2 2" xfId="51254" xr:uid="{00000000-0005-0000-0000-00006F650000}"/>
    <cellStyle name="40 % - Accent1 4 3 10 2 3" xfId="41022" xr:uid="{00000000-0005-0000-0000-000070650000}"/>
    <cellStyle name="40 % - Accent1 4 3 10 3" xfId="18226" xr:uid="{00000000-0005-0000-0000-000071650000}"/>
    <cellStyle name="40 % - Accent1 4 3 10 3 2" xfId="46138" xr:uid="{00000000-0005-0000-0000-000072650000}"/>
    <cellStyle name="40 % - Accent1 4 3 10 4" xfId="35906" xr:uid="{00000000-0005-0000-0000-000073650000}"/>
    <cellStyle name="40 % - Accent1 4 3 11" xfId="12735" xr:uid="{00000000-0005-0000-0000-000074650000}"/>
    <cellStyle name="40 % - Accent1 4 3 11 2" xfId="22967" xr:uid="{00000000-0005-0000-0000-000075650000}"/>
    <cellStyle name="40 % - Accent1 4 3 11 2 2" xfId="50879" xr:uid="{00000000-0005-0000-0000-000076650000}"/>
    <cellStyle name="40 % - Accent1 4 3 11 3" xfId="40647" xr:uid="{00000000-0005-0000-0000-000077650000}"/>
    <cellStyle name="40 % - Accent1 4 3 12" xfId="7614" xr:uid="{00000000-0005-0000-0000-000078650000}"/>
    <cellStyle name="40 % - Accent1 4 3 12 2" xfId="35531" xr:uid="{00000000-0005-0000-0000-000079650000}"/>
    <cellStyle name="40 % - Accent1 4 3 13" xfId="17851" xr:uid="{00000000-0005-0000-0000-00007A650000}"/>
    <cellStyle name="40 % - Accent1 4 3 13 2" xfId="45763" xr:uid="{00000000-0005-0000-0000-00007B650000}"/>
    <cellStyle name="40 % - Accent1 4 3 14" xfId="28139" xr:uid="{00000000-0005-0000-0000-00007C650000}"/>
    <cellStyle name="40 % - Accent1 4 3 2" xfId="582" xr:uid="{00000000-0005-0000-0000-00007D650000}"/>
    <cellStyle name="40 % - Accent1 4 3 2 2" xfId="2724" xr:uid="{00000000-0005-0000-0000-00007E650000}"/>
    <cellStyle name="40 % - Accent1 4 3 2 2 2" xfId="6280" xr:uid="{00000000-0005-0000-0000-00007F650000}"/>
    <cellStyle name="40 % - Accent1 4 3 2 2 2 2" xfId="15293" xr:uid="{00000000-0005-0000-0000-000080650000}"/>
    <cellStyle name="40 % - Accent1 4 3 2 2 2 2 2" xfId="43205" xr:uid="{00000000-0005-0000-0000-000081650000}"/>
    <cellStyle name="40 % - Accent1 4 3 2 2 2 3" xfId="25525" xr:uid="{00000000-0005-0000-0000-000082650000}"/>
    <cellStyle name="40 % - Accent1 4 3 2 2 2 3 2" xfId="53437" xr:uid="{00000000-0005-0000-0000-000083650000}"/>
    <cellStyle name="40 % - Accent1 4 3 2 2 2 4" xfId="34201" xr:uid="{00000000-0005-0000-0000-000084650000}"/>
    <cellStyle name="40 % - Accent1 4 3 2 2 3" xfId="10177" xr:uid="{00000000-0005-0000-0000-000085650000}"/>
    <cellStyle name="40 % - Accent1 4 3 2 2 3 2" xfId="38089" xr:uid="{00000000-0005-0000-0000-000086650000}"/>
    <cellStyle name="40 % - Accent1 4 3 2 2 4" xfId="20409" xr:uid="{00000000-0005-0000-0000-000087650000}"/>
    <cellStyle name="40 % - Accent1 4 3 2 2 4 2" xfId="48321" xr:uid="{00000000-0005-0000-0000-000088650000}"/>
    <cellStyle name="40 % - Accent1 4 3 2 2 5" xfId="30645" xr:uid="{00000000-0005-0000-0000-000089650000}"/>
    <cellStyle name="40 % - Accent1 4 3 2 3" xfId="3424" xr:uid="{00000000-0005-0000-0000-00008A650000}"/>
    <cellStyle name="40 % - Accent1 4 3 2 3 2" xfId="6980" xr:uid="{00000000-0005-0000-0000-00008B650000}"/>
    <cellStyle name="40 % - Accent1 4 3 2 3 2 2" xfId="34901" xr:uid="{00000000-0005-0000-0000-00008C650000}"/>
    <cellStyle name="40 % - Accent1 4 3 2 3 3" xfId="15292" xr:uid="{00000000-0005-0000-0000-00008D650000}"/>
    <cellStyle name="40 % - Accent1 4 3 2 3 3 2" xfId="43204" xr:uid="{00000000-0005-0000-0000-00008E650000}"/>
    <cellStyle name="40 % - Accent1 4 3 2 3 4" xfId="25524" xr:uid="{00000000-0005-0000-0000-00008F650000}"/>
    <cellStyle name="40 % - Accent1 4 3 2 3 4 2" xfId="53436" xr:uid="{00000000-0005-0000-0000-000090650000}"/>
    <cellStyle name="40 % - Accent1 4 3 2 3 5" xfId="31345" xr:uid="{00000000-0005-0000-0000-000091650000}"/>
    <cellStyle name="40 % - Accent1 4 3 2 4" xfId="1548" xr:uid="{00000000-0005-0000-0000-000092650000}"/>
    <cellStyle name="40 % - Accent1 4 3 2 4 2" xfId="5104" xr:uid="{00000000-0005-0000-0000-000093650000}"/>
    <cellStyle name="40 % - Accent1 4 3 2 4 2 2" xfId="33025" xr:uid="{00000000-0005-0000-0000-000094650000}"/>
    <cellStyle name="40 % - Accent1 4 3 2 4 3" xfId="29469" xr:uid="{00000000-0005-0000-0000-000095650000}"/>
    <cellStyle name="40 % - Accent1 4 3 2 5" xfId="4138" xr:uid="{00000000-0005-0000-0000-000096650000}"/>
    <cellStyle name="40 % - Accent1 4 3 2 5 2" xfId="32059" xr:uid="{00000000-0005-0000-0000-000097650000}"/>
    <cellStyle name="40 % - Accent1 4 3 2 6" xfId="10176" xr:uid="{00000000-0005-0000-0000-000098650000}"/>
    <cellStyle name="40 % - Accent1 4 3 2 6 2" xfId="38088" xr:uid="{00000000-0005-0000-0000-000099650000}"/>
    <cellStyle name="40 % - Accent1 4 3 2 7" xfId="20408" xr:uid="{00000000-0005-0000-0000-00009A650000}"/>
    <cellStyle name="40 % - Accent1 4 3 2 7 2" xfId="48320" xr:uid="{00000000-0005-0000-0000-00009B650000}"/>
    <cellStyle name="40 % - Accent1 4 3 2 8" xfId="28503" xr:uid="{00000000-0005-0000-0000-00009C650000}"/>
    <cellStyle name="40 % - Accent1 4 3 3" xfId="1954" xr:uid="{00000000-0005-0000-0000-00009D650000}"/>
    <cellStyle name="40 % - Accent1 4 3 3 2" xfId="5510" xr:uid="{00000000-0005-0000-0000-00009E650000}"/>
    <cellStyle name="40 % - Accent1 4 3 3 2 2" xfId="15295" xr:uid="{00000000-0005-0000-0000-00009F650000}"/>
    <cellStyle name="40 % - Accent1 4 3 3 2 2 2" xfId="25527" xr:uid="{00000000-0005-0000-0000-0000A0650000}"/>
    <cellStyle name="40 % - Accent1 4 3 3 2 2 2 2" xfId="53439" xr:uid="{00000000-0005-0000-0000-0000A1650000}"/>
    <cellStyle name="40 % - Accent1 4 3 3 2 2 3" xfId="43207" xr:uid="{00000000-0005-0000-0000-0000A2650000}"/>
    <cellStyle name="40 % - Accent1 4 3 3 2 3" xfId="10179" xr:uid="{00000000-0005-0000-0000-0000A3650000}"/>
    <cellStyle name="40 % - Accent1 4 3 3 2 3 2" xfId="38091" xr:uid="{00000000-0005-0000-0000-0000A4650000}"/>
    <cellStyle name="40 % - Accent1 4 3 3 2 4" xfId="20411" xr:uid="{00000000-0005-0000-0000-0000A5650000}"/>
    <cellStyle name="40 % - Accent1 4 3 3 2 4 2" xfId="48323" xr:uid="{00000000-0005-0000-0000-0000A6650000}"/>
    <cellStyle name="40 % - Accent1 4 3 3 2 5" xfId="33431" xr:uid="{00000000-0005-0000-0000-0000A7650000}"/>
    <cellStyle name="40 % - Accent1 4 3 3 3" xfId="15294" xr:uid="{00000000-0005-0000-0000-0000A8650000}"/>
    <cellStyle name="40 % - Accent1 4 3 3 3 2" xfId="25526" xr:uid="{00000000-0005-0000-0000-0000A9650000}"/>
    <cellStyle name="40 % - Accent1 4 3 3 3 2 2" xfId="53438" xr:uid="{00000000-0005-0000-0000-0000AA650000}"/>
    <cellStyle name="40 % - Accent1 4 3 3 3 3" xfId="43206" xr:uid="{00000000-0005-0000-0000-0000AB650000}"/>
    <cellStyle name="40 % - Accent1 4 3 3 4" xfId="10178" xr:uid="{00000000-0005-0000-0000-0000AC650000}"/>
    <cellStyle name="40 % - Accent1 4 3 3 4 2" xfId="38090" xr:uid="{00000000-0005-0000-0000-0000AD650000}"/>
    <cellStyle name="40 % - Accent1 4 3 3 5" xfId="20410" xr:uid="{00000000-0005-0000-0000-0000AE650000}"/>
    <cellStyle name="40 % - Accent1 4 3 3 5 2" xfId="48322" xr:uid="{00000000-0005-0000-0000-0000AF650000}"/>
    <cellStyle name="40 % - Accent1 4 3 3 6" xfId="29875" xr:uid="{00000000-0005-0000-0000-0000B0650000}"/>
    <cellStyle name="40 % - Accent1 4 3 4" xfId="2360" xr:uid="{00000000-0005-0000-0000-0000B1650000}"/>
    <cellStyle name="40 % - Accent1 4 3 4 2" xfId="5916" xr:uid="{00000000-0005-0000-0000-0000B2650000}"/>
    <cellStyle name="40 % - Accent1 4 3 4 2 2" xfId="15297" xr:uid="{00000000-0005-0000-0000-0000B3650000}"/>
    <cellStyle name="40 % - Accent1 4 3 4 2 2 2" xfId="25529" xr:uid="{00000000-0005-0000-0000-0000B4650000}"/>
    <cellStyle name="40 % - Accent1 4 3 4 2 2 2 2" xfId="53441" xr:uid="{00000000-0005-0000-0000-0000B5650000}"/>
    <cellStyle name="40 % - Accent1 4 3 4 2 2 3" xfId="43209" xr:uid="{00000000-0005-0000-0000-0000B6650000}"/>
    <cellStyle name="40 % - Accent1 4 3 4 2 3" xfId="10181" xr:uid="{00000000-0005-0000-0000-0000B7650000}"/>
    <cellStyle name="40 % - Accent1 4 3 4 2 3 2" xfId="38093" xr:uid="{00000000-0005-0000-0000-0000B8650000}"/>
    <cellStyle name="40 % - Accent1 4 3 4 2 4" xfId="20413" xr:uid="{00000000-0005-0000-0000-0000B9650000}"/>
    <cellStyle name="40 % - Accent1 4 3 4 2 4 2" xfId="48325" xr:uid="{00000000-0005-0000-0000-0000BA650000}"/>
    <cellStyle name="40 % - Accent1 4 3 4 2 5" xfId="33837" xr:uid="{00000000-0005-0000-0000-0000BB650000}"/>
    <cellStyle name="40 % - Accent1 4 3 4 3" xfId="15296" xr:uid="{00000000-0005-0000-0000-0000BC650000}"/>
    <cellStyle name="40 % - Accent1 4 3 4 3 2" xfId="25528" xr:uid="{00000000-0005-0000-0000-0000BD650000}"/>
    <cellStyle name="40 % - Accent1 4 3 4 3 2 2" xfId="53440" xr:uid="{00000000-0005-0000-0000-0000BE650000}"/>
    <cellStyle name="40 % - Accent1 4 3 4 3 3" xfId="43208" xr:uid="{00000000-0005-0000-0000-0000BF650000}"/>
    <cellStyle name="40 % - Accent1 4 3 4 4" xfId="10180" xr:uid="{00000000-0005-0000-0000-0000C0650000}"/>
    <cellStyle name="40 % - Accent1 4 3 4 4 2" xfId="38092" xr:uid="{00000000-0005-0000-0000-0000C1650000}"/>
    <cellStyle name="40 % - Accent1 4 3 4 5" xfId="20412" xr:uid="{00000000-0005-0000-0000-0000C2650000}"/>
    <cellStyle name="40 % - Accent1 4 3 4 5 2" xfId="48324" xr:uid="{00000000-0005-0000-0000-0000C3650000}"/>
    <cellStyle name="40 % - Accent1 4 3 4 6" xfId="30281" xr:uid="{00000000-0005-0000-0000-0000C4650000}"/>
    <cellStyle name="40 % - Accent1 4 3 5" xfId="3060" xr:uid="{00000000-0005-0000-0000-0000C5650000}"/>
    <cellStyle name="40 % - Accent1 4 3 5 2" xfId="6616" xr:uid="{00000000-0005-0000-0000-0000C6650000}"/>
    <cellStyle name="40 % - Accent1 4 3 5 2 2" xfId="15299" xr:uid="{00000000-0005-0000-0000-0000C7650000}"/>
    <cellStyle name="40 % - Accent1 4 3 5 2 2 2" xfId="25531" xr:uid="{00000000-0005-0000-0000-0000C8650000}"/>
    <cellStyle name="40 % - Accent1 4 3 5 2 2 2 2" xfId="53443" xr:uid="{00000000-0005-0000-0000-0000C9650000}"/>
    <cellStyle name="40 % - Accent1 4 3 5 2 2 3" xfId="43211" xr:uid="{00000000-0005-0000-0000-0000CA650000}"/>
    <cellStyle name="40 % - Accent1 4 3 5 2 3" xfId="10183" xr:uid="{00000000-0005-0000-0000-0000CB650000}"/>
    <cellStyle name="40 % - Accent1 4 3 5 2 3 2" xfId="38095" xr:uid="{00000000-0005-0000-0000-0000CC650000}"/>
    <cellStyle name="40 % - Accent1 4 3 5 2 4" xfId="20415" xr:uid="{00000000-0005-0000-0000-0000CD650000}"/>
    <cellStyle name="40 % - Accent1 4 3 5 2 4 2" xfId="48327" xr:uid="{00000000-0005-0000-0000-0000CE650000}"/>
    <cellStyle name="40 % - Accent1 4 3 5 2 5" xfId="34537" xr:uid="{00000000-0005-0000-0000-0000CF650000}"/>
    <cellStyle name="40 % - Accent1 4 3 5 3" xfId="15298" xr:uid="{00000000-0005-0000-0000-0000D0650000}"/>
    <cellStyle name="40 % - Accent1 4 3 5 3 2" xfId="25530" xr:uid="{00000000-0005-0000-0000-0000D1650000}"/>
    <cellStyle name="40 % - Accent1 4 3 5 3 2 2" xfId="53442" xr:uid="{00000000-0005-0000-0000-0000D2650000}"/>
    <cellStyle name="40 % - Accent1 4 3 5 3 3" xfId="43210" xr:uid="{00000000-0005-0000-0000-0000D3650000}"/>
    <cellStyle name="40 % - Accent1 4 3 5 4" xfId="10182" xr:uid="{00000000-0005-0000-0000-0000D4650000}"/>
    <cellStyle name="40 % - Accent1 4 3 5 4 2" xfId="38094" xr:uid="{00000000-0005-0000-0000-0000D5650000}"/>
    <cellStyle name="40 % - Accent1 4 3 5 5" xfId="20414" xr:uid="{00000000-0005-0000-0000-0000D6650000}"/>
    <cellStyle name="40 % - Accent1 4 3 5 5 2" xfId="48326" xr:uid="{00000000-0005-0000-0000-0000D7650000}"/>
    <cellStyle name="40 % - Accent1 4 3 5 6" xfId="30981" xr:uid="{00000000-0005-0000-0000-0000D8650000}"/>
    <cellStyle name="40 % - Accent1 4 3 6" xfId="1002" xr:uid="{00000000-0005-0000-0000-0000D9650000}"/>
    <cellStyle name="40 % - Accent1 4 3 6 2" xfId="4558" xr:uid="{00000000-0005-0000-0000-0000DA650000}"/>
    <cellStyle name="40 % - Accent1 4 3 6 2 2" xfId="15301" xr:uid="{00000000-0005-0000-0000-0000DB650000}"/>
    <cellStyle name="40 % - Accent1 4 3 6 2 2 2" xfId="25533" xr:uid="{00000000-0005-0000-0000-0000DC650000}"/>
    <cellStyle name="40 % - Accent1 4 3 6 2 2 2 2" xfId="53445" xr:uid="{00000000-0005-0000-0000-0000DD650000}"/>
    <cellStyle name="40 % - Accent1 4 3 6 2 2 3" xfId="43213" xr:uid="{00000000-0005-0000-0000-0000DE650000}"/>
    <cellStyle name="40 % - Accent1 4 3 6 2 3" xfId="10185" xr:uid="{00000000-0005-0000-0000-0000DF650000}"/>
    <cellStyle name="40 % - Accent1 4 3 6 2 3 2" xfId="38097" xr:uid="{00000000-0005-0000-0000-0000E0650000}"/>
    <cellStyle name="40 % - Accent1 4 3 6 2 4" xfId="20417" xr:uid="{00000000-0005-0000-0000-0000E1650000}"/>
    <cellStyle name="40 % - Accent1 4 3 6 2 4 2" xfId="48329" xr:uid="{00000000-0005-0000-0000-0000E2650000}"/>
    <cellStyle name="40 % - Accent1 4 3 6 2 5" xfId="32479" xr:uid="{00000000-0005-0000-0000-0000E3650000}"/>
    <cellStyle name="40 % - Accent1 4 3 6 3" xfId="15300" xr:uid="{00000000-0005-0000-0000-0000E4650000}"/>
    <cellStyle name="40 % - Accent1 4 3 6 3 2" xfId="25532" xr:uid="{00000000-0005-0000-0000-0000E5650000}"/>
    <cellStyle name="40 % - Accent1 4 3 6 3 2 2" xfId="53444" xr:uid="{00000000-0005-0000-0000-0000E6650000}"/>
    <cellStyle name="40 % - Accent1 4 3 6 3 3" xfId="43212" xr:uid="{00000000-0005-0000-0000-0000E7650000}"/>
    <cellStyle name="40 % - Accent1 4 3 6 4" xfId="10184" xr:uid="{00000000-0005-0000-0000-0000E8650000}"/>
    <cellStyle name="40 % - Accent1 4 3 6 4 2" xfId="38096" xr:uid="{00000000-0005-0000-0000-0000E9650000}"/>
    <cellStyle name="40 % - Accent1 4 3 6 5" xfId="20416" xr:uid="{00000000-0005-0000-0000-0000EA650000}"/>
    <cellStyle name="40 % - Accent1 4 3 6 5 2" xfId="48328" xr:uid="{00000000-0005-0000-0000-0000EB650000}"/>
    <cellStyle name="40 % - Accent1 4 3 6 6" xfId="28923" xr:uid="{00000000-0005-0000-0000-0000EC650000}"/>
    <cellStyle name="40 % - Accent1 4 3 7" xfId="3774" xr:uid="{00000000-0005-0000-0000-0000ED650000}"/>
    <cellStyle name="40 % - Accent1 4 3 7 2" xfId="10187" xr:uid="{00000000-0005-0000-0000-0000EE650000}"/>
    <cellStyle name="40 % - Accent1 4 3 7 2 2" xfId="15303" xr:uid="{00000000-0005-0000-0000-0000EF650000}"/>
    <cellStyle name="40 % - Accent1 4 3 7 2 2 2" xfId="25535" xr:uid="{00000000-0005-0000-0000-0000F0650000}"/>
    <cellStyle name="40 % - Accent1 4 3 7 2 2 2 2" xfId="53447" xr:uid="{00000000-0005-0000-0000-0000F1650000}"/>
    <cellStyle name="40 % - Accent1 4 3 7 2 2 3" xfId="43215" xr:uid="{00000000-0005-0000-0000-0000F2650000}"/>
    <cellStyle name="40 % - Accent1 4 3 7 2 3" xfId="20419" xr:uid="{00000000-0005-0000-0000-0000F3650000}"/>
    <cellStyle name="40 % - Accent1 4 3 7 2 3 2" xfId="48331" xr:uid="{00000000-0005-0000-0000-0000F4650000}"/>
    <cellStyle name="40 % - Accent1 4 3 7 2 4" xfId="38099" xr:uid="{00000000-0005-0000-0000-0000F5650000}"/>
    <cellStyle name="40 % - Accent1 4 3 7 3" xfId="15302" xr:uid="{00000000-0005-0000-0000-0000F6650000}"/>
    <cellStyle name="40 % - Accent1 4 3 7 3 2" xfId="25534" xr:uid="{00000000-0005-0000-0000-0000F7650000}"/>
    <cellStyle name="40 % - Accent1 4 3 7 3 2 2" xfId="53446" xr:uid="{00000000-0005-0000-0000-0000F8650000}"/>
    <cellStyle name="40 % - Accent1 4 3 7 3 3" xfId="43214" xr:uid="{00000000-0005-0000-0000-0000F9650000}"/>
    <cellStyle name="40 % - Accent1 4 3 7 4" xfId="10186" xr:uid="{00000000-0005-0000-0000-0000FA650000}"/>
    <cellStyle name="40 % - Accent1 4 3 7 4 2" xfId="38098" xr:uid="{00000000-0005-0000-0000-0000FB650000}"/>
    <cellStyle name="40 % - Accent1 4 3 7 5" xfId="20418" xr:uid="{00000000-0005-0000-0000-0000FC650000}"/>
    <cellStyle name="40 % - Accent1 4 3 7 5 2" xfId="48330" xr:uid="{00000000-0005-0000-0000-0000FD650000}"/>
    <cellStyle name="40 % - Accent1 4 3 7 6" xfId="31695" xr:uid="{00000000-0005-0000-0000-0000FE650000}"/>
    <cellStyle name="40 % - Accent1 4 3 8" xfId="7288" xr:uid="{00000000-0005-0000-0000-0000FF650000}"/>
    <cellStyle name="40 % - Accent1 4 3 8 2" xfId="15304" xr:uid="{00000000-0005-0000-0000-000000660000}"/>
    <cellStyle name="40 % - Accent1 4 3 8 2 2" xfId="25536" xr:uid="{00000000-0005-0000-0000-000001660000}"/>
    <cellStyle name="40 % - Accent1 4 3 8 2 2 2" xfId="53448" xr:uid="{00000000-0005-0000-0000-000002660000}"/>
    <cellStyle name="40 % - Accent1 4 3 8 2 3" xfId="43216" xr:uid="{00000000-0005-0000-0000-000003660000}"/>
    <cellStyle name="40 % - Accent1 4 3 8 3" xfId="10188" xr:uid="{00000000-0005-0000-0000-000004660000}"/>
    <cellStyle name="40 % - Accent1 4 3 8 3 2" xfId="38100" xr:uid="{00000000-0005-0000-0000-000005660000}"/>
    <cellStyle name="40 % - Accent1 4 3 8 4" xfId="20420" xr:uid="{00000000-0005-0000-0000-000006660000}"/>
    <cellStyle name="40 % - Accent1 4 3 8 4 2" xfId="48332" xr:uid="{00000000-0005-0000-0000-000007660000}"/>
    <cellStyle name="40 % - Accent1 4 3 8 5" xfId="35209" xr:uid="{00000000-0005-0000-0000-000008660000}"/>
    <cellStyle name="40 % - Accent1 4 3 9" xfId="10189" xr:uid="{00000000-0005-0000-0000-000009660000}"/>
    <cellStyle name="40 % - Accent1 4 3 9 2" xfId="15305" xr:uid="{00000000-0005-0000-0000-00000A660000}"/>
    <cellStyle name="40 % - Accent1 4 3 9 2 2" xfId="25537" xr:uid="{00000000-0005-0000-0000-00000B660000}"/>
    <cellStyle name="40 % - Accent1 4 3 9 2 2 2" xfId="53449" xr:uid="{00000000-0005-0000-0000-00000C660000}"/>
    <cellStyle name="40 % - Accent1 4 3 9 2 3" xfId="43217" xr:uid="{00000000-0005-0000-0000-00000D660000}"/>
    <cellStyle name="40 % - Accent1 4 3 9 3" xfId="20421" xr:uid="{00000000-0005-0000-0000-00000E660000}"/>
    <cellStyle name="40 % - Accent1 4 3 9 3 2" xfId="48333" xr:uid="{00000000-0005-0000-0000-00000F660000}"/>
    <cellStyle name="40 % - Accent1 4 3 9 4" xfId="38101" xr:uid="{00000000-0005-0000-0000-000010660000}"/>
    <cellStyle name="40 % - Accent1 4 4" xfId="498" xr:uid="{00000000-0005-0000-0000-000011660000}"/>
    <cellStyle name="40 % - Accent1 4 4 2" xfId="2640" xr:uid="{00000000-0005-0000-0000-000012660000}"/>
    <cellStyle name="40 % - Accent1 4 4 2 2" xfId="6196" xr:uid="{00000000-0005-0000-0000-000013660000}"/>
    <cellStyle name="40 % - Accent1 4 4 2 2 2" xfId="15307" xr:uid="{00000000-0005-0000-0000-000014660000}"/>
    <cellStyle name="40 % - Accent1 4 4 2 2 2 2" xfId="43219" xr:uid="{00000000-0005-0000-0000-000015660000}"/>
    <cellStyle name="40 % - Accent1 4 4 2 2 3" xfId="25539" xr:uid="{00000000-0005-0000-0000-000016660000}"/>
    <cellStyle name="40 % - Accent1 4 4 2 2 3 2" xfId="53451" xr:uid="{00000000-0005-0000-0000-000017660000}"/>
    <cellStyle name="40 % - Accent1 4 4 2 2 4" xfId="34117" xr:uid="{00000000-0005-0000-0000-000018660000}"/>
    <cellStyle name="40 % - Accent1 4 4 2 3" xfId="10191" xr:uid="{00000000-0005-0000-0000-000019660000}"/>
    <cellStyle name="40 % - Accent1 4 4 2 3 2" xfId="38103" xr:uid="{00000000-0005-0000-0000-00001A660000}"/>
    <cellStyle name="40 % - Accent1 4 4 2 4" xfId="20423" xr:uid="{00000000-0005-0000-0000-00001B660000}"/>
    <cellStyle name="40 % - Accent1 4 4 2 4 2" xfId="48335" xr:uid="{00000000-0005-0000-0000-00001C660000}"/>
    <cellStyle name="40 % - Accent1 4 4 2 5" xfId="30561" xr:uid="{00000000-0005-0000-0000-00001D660000}"/>
    <cellStyle name="40 % - Accent1 4 4 3" xfId="3340" xr:uid="{00000000-0005-0000-0000-00001E660000}"/>
    <cellStyle name="40 % - Accent1 4 4 3 2" xfId="6896" xr:uid="{00000000-0005-0000-0000-00001F660000}"/>
    <cellStyle name="40 % - Accent1 4 4 3 2 2" xfId="34817" xr:uid="{00000000-0005-0000-0000-000020660000}"/>
    <cellStyle name="40 % - Accent1 4 4 3 3" xfId="15306" xr:uid="{00000000-0005-0000-0000-000021660000}"/>
    <cellStyle name="40 % - Accent1 4 4 3 3 2" xfId="43218" xr:uid="{00000000-0005-0000-0000-000022660000}"/>
    <cellStyle name="40 % - Accent1 4 4 3 4" xfId="25538" xr:uid="{00000000-0005-0000-0000-000023660000}"/>
    <cellStyle name="40 % - Accent1 4 4 3 4 2" xfId="53450" xr:uid="{00000000-0005-0000-0000-000024660000}"/>
    <cellStyle name="40 % - Accent1 4 4 3 5" xfId="31261" xr:uid="{00000000-0005-0000-0000-000025660000}"/>
    <cellStyle name="40 % - Accent1 4 4 4" xfId="918" xr:uid="{00000000-0005-0000-0000-000026660000}"/>
    <cellStyle name="40 % - Accent1 4 4 4 2" xfId="4474" xr:uid="{00000000-0005-0000-0000-000027660000}"/>
    <cellStyle name="40 % - Accent1 4 4 4 2 2" xfId="32395" xr:uid="{00000000-0005-0000-0000-000028660000}"/>
    <cellStyle name="40 % - Accent1 4 4 4 3" xfId="28839" xr:uid="{00000000-0005-0000-0000-000029660000}"/>
    <cellStyle name="40 % - Accent1 4 4 5" xfId="4054" xr:uid="{00000000-0005-0000-0000-00002A660000}"/>
    <cellStyle name="40 % - Accent1 4 4 5 2" xfId="31975" xr:uid="{00000000-0005-0000-0000-00002B660000}"/>
    <cellStyle name="40 % - Accent1 4 4 6" xfId="10190" xr:uid="{00000000-0005-0000-0000-00002C660000}"/>
    <cellStyle name="40 % - Accent1 4 4 6 2" xfId="38102" xr:uid="{00000000-0005-0000-0000-00002D660000}"/>
    <cellStyle name="40 % - Accent1 4 4 7" xfId="20422" xr:uid="{00000000-0005-0000-0000-00002E660000}"/>
    <cellStyle name="40 % - Accent1 4 4 7 2" xfId="48334" xr:uid="{00000000-0005-0000-0000-00002F660000}"/>
    <cellStyle name="40 % - Accent1 4 4 8" xfId="28419" xr:uid="{00000000-0005-0000-0000-000030660000}"/>
    <cellStyle name="40 % - Accent1 4 5" xfId="1240" xr:uid="{00000000-0005-0000-0000-000031660000}"/>
    <cellStyle name="40 % - Accent1 4 5 2" xfId="4796" xr:uid="{00000000-0005-0000-0000-000032660000}"/>
    <cellStyle name="40 % - Accent1 4 5 2 2" xfId="15309" xr:uid="{00000000-0005-0000-0000-000033660000}"/>
    <cellStyle name="40 % - Accent1 4 5 2 2 2" xfId="25541" xr:uid="{00000000-0005-0000-0000-000034660000}"/>
    <cellStyle name="40 % - Accent1 4 5 2 2 2 2" xfId="53453" xr:uid="{00000000-0005-0000-0000-000035660000}"/>
    <cellStyle name="40 % - Accent1 4 5 2 2 3" xfId="43221" xr:uid="{00000000-0005-0000-0000-000036660000}"/>
    <cellStyle name="40 % - Accent1 4 5 2 3" xfId="10193" xr:uid="{00000000-0005-0000-0000-000037660000}"/>
    <cellStyle name="40 % - Accent1 4 5 2 3 2" xfId="38105" xr:uid="{00000000-0005-0000-0000-000038660000}"/>
    <cellStyle name="40 % - Accent1 4 5 2 4" xfId="20425" xr:uid="{00000000-0005-0000-0000-000039660000}"/>
    <cellStyle name="40 % - Accent1 4 5 2 4 2" xfId="48337" xr:uid="{00000000-0005-0000-0000-00003A660000}"/>
    <cellStyle name="40 % - Accent1 4 5 2 5" xfId="32717" xr:uid="{00000000-0005-0000-0000-00003B660000}"/>
    <cellStyle name="40 % - Accent1 4 5 3" xfId="15308" xr:uid="{00000000-0005-0000-0000-00003C660000}"/>
    <cellStyle name="40 % - Accent1 4 5 3 2" xfId="25540" xr:uid="{00000000-0005-0000-0000-00003D660000}"/>
    <cellStyle name="40 % - Accent1 4 5 3 2 2" xfId="53452" xr:uid="{00000000-0005-0000-0000-00003E660000}"/>
    <cellStyle name="40 % - Accent1 4 5 3 3" xfId="43220" xr:uid="{00000000-0005-0000-0000-00003F660000}"/>
    <cellStyle name="40 % - Accent1 4 5 4" xfId="10192" xr:uid="{00000000-0005-0000-0000-000040660000}"/>
    <cellStyle name="40 % - Accent1 4 5 4 2" xfId="38104" xr:uid="{00000000-0005-0000-0000-000041660000}"/>
    <cellStyle name="40 % - Accent1 4 5 5" xfId="20424" xr:uid="{00000000-0005-0000-0000-000042660000}"/>
    <cellStyle name="40 % - Accent1 4 5 5 2" xfId="48336" xr:uid="{00000000-0005-0000-0000-000043660000}"/>
    <cellStyle name="40 % - Accent1 4 5 6" xfId="29161" xr:uid="{00000000-0005-0000-0000-000044660000}"/>
    <cellStyle name="40 % - Accent1 4 6" xfId="1464" xr:uid="{00000000-0005-0000-0000-000045660000}"/>
    <cellStyle name="40 % - Accent1 4 6 2" xfId="5020" xr:uid="{00000000-0005-0000-0000-000046660000}"/>
    <cellStyle name="40 % - Accent1 4 6 2 2" xfId="15311" xr:uid="{00000000-0005-0000-0000-000047660000}"/>
    <cellStyle name="40 % - Accent1 4 6 2 2 2" xfId="25543" xr:uid="{00000000-0005-0000-0000-000048660000}"/>
    <cellStyle name="40 % - Accent1 4 6 2 2 2 2" xfId="53455" xr:uid="{00000000-0005-0000-0000-000049660000}"/>
    <cellStyle name="40 % - Accent1 4 6 2 2 3" xfId="43223" xr:uid="{00000000-0005-0000-0000-00004A660000}"/>
    <cellStyle name="40 % - Accent1 4 6 2 3" xfId="10195" xr:uid="{00000000-0005-0000-0000-00004B660000}"/>
    <cellStyle name="40 % - Accent1 4 6 2 3 2" xfId="38107" xr:uid="{00000000-0005-0000-0000-00004C660000}"/>
    <cellStyle name="40 % - Accent1 4 6 2 4" xfId="20427" xr:uid="{00000000-0005-0000-0000-00004D660000}"/>
    <cellStyle name="40 % - Accent1 4 6 2 4 2" xfId="48339" xr:uid="{00000000-0005-0000-0000-00004E660000}"/>
    <cellStyle name="40 % - Accent1 4 6 2 5" xfId="32941" xr:uid="{00000000-0005-0000-0000-00004F660000}"/>
    <cellStyle name="40 % - Accent1 4 6 3" xfId="15310" xr:uid="{00000000-0005-0000-0000-000050660000}"/>
    <cellStyle name="40 % - Accent1 4 6 3 2" xfId="25542" xr:uid="{00000000-0005-0000-0000-000051660000}"/>
    <cellStyle name="40 % - Accent1 4 6 3 2 2" xfId="53454" xr:uid="{00000000-0005-0000-0000-000052660000}"/>
    <cellStyle name="40 % - Accent1 4 6 3 3" xfId="43222" xr:uid="{00000000-0005-0000-0000-000053660000}"/>
    <cellStyle name="40 % - Accent1 4 6 4" xfId="10194" xr:uid="{00000000-0005-0000-0000-000054660000}"/>
    <cellStyle name="40 % - Accent1 4 6 4 2" xfId="38106" xr:uid="{00000000-0005-0000-0000-000055660000}"/>
    <cellStyle name="40 % - Accent1 4 6 5" xfId="20426" xr:uid="{00000000-0005-0000-0000-000056660000}"/>
    <cellStyle name="40 % - Accent1 4 6 5 2" xfId="48338" xr:uid="{00000000-0005-0000-0000-000057660000}"/>
    <cellStyle name="40 % - Accent1 4 6 6" xfId="29385" xr:uid="{00000000-0005-0000-0000-000058660000}"/>
    <cellStyle name="40 % - Accent1 4 7" xfId="1870" xr:uid="{00000000-0005-0000-0000-000059660000}"/>
    <cellStyle name="40 % - Accent1 4 7 2" xfId="5426" xr:uid="{00000000-0005-0000-0000-00005A660000}"/>
    <cellStyle name="40 % - Accent1 4 7 2 2" xfId="15313" xr:uid="{00000000-0005-0000-0000-00005B660000}"/>
    <cellStyle name="40 % - Accent1 4 7 2 2 2" xfId="25545" xr:uid="{00000000-0005-0000-0000-00005C660000}"/>
    <cellStyle name="40 % - Accent1 4 7 2 2 2 2" xfId="53457" xr:uid="{00000000-0005-0000-0000-00005D660000}"/>
    <cellStyle name="40 % - Accent1 4 7 2 2 3" xfId="43225" xr:uid="{00000000-0005-0000-0000-00005E660000}"/>
    <cellStyle name="40 % - Accent1 4 7 2 3" xfId="10197" xr:uid="{00000000-0005-0000-0000-00005F660000}"/>
    <cellStyle name="40 % - Accent1 4 7 2 3 2" xfId="38109" xr:uid="{00000000-0005-0000-0000-000060660000}"/>
    <cellStyle name="40 % - Accent1 4 7 2 4" xfId="20429" xr:uid="{00000000-0005-0000-0000-000061660000}"/>
    <cellStyle name="40 % - Accent1 4 7 2 4 2" xfId="48341" xr:uid="{00000000-0005-0000-0000-000062660000}"/>
    <cellStyle name="40 % - Accent1 4 7 2 5" xfId="33347" xr:uid="{00000000-0005-0000-0000-000063660000}"/>
    <cellStyle name="40 % - Accent1 4 7 3" xfId="15312" xr:uid="{00000000-0005-0000-0000-000064660000}"/>
    <cellStyle name="40 % - Accent1 4 7 3 2" xfId="25544" xr:uid="{00000000-0005-0000-0000-000065660000}"/>
    <cellStyle name="40 % - Accent1 4 7 3 2 2" xfId="53456" xr:uid="{00000000-0005-0000-0000-000066660000}"/>
    <cellStyle name="40 % - Accent1 4 7 3 3" xfId="43224" xr:uid="{00000000-0005-0000-0000-000067660000}"/>
    <cellStyle name="40 % - Accent1 4 7 4" xfId="10196" xr:uid="{00000000-0005-0000-0000-000068660000}"/>
    <cellStyle name="40 % - Accent1 4 7 4 2" xfId="38108" xr:uid="{00000000-0005-0000-0000-000069660000}"/>
    <cellStyle name="40 % - Accent1 4 7 5" xfId="20428" xr:uid="{00000000-0005-0000-0000-00006A660000}"/>
    <cellStyle name="40 % - Accent1 4 7 5 2" xfId="48340" xr:uid="{00000000-0005-0000-0000-00006B660000}"/>
    <cellStyle name="40 % - Accent1 4 7 6" xfId="29791" xr:uid="{00000000-0005-0000-0000-00006C660000}"/>
    <cellStyle name="40 % - Accent1 4 8" xfId="2276" xr:uid="{00000000-0005-0000-0000-00006D660000}"/>
    <cellStyle name="40 % - Accent1 4 8 2" xfId="5832" xr:uid="{00000000-0005-0000-0000-00006E660000}"/>
    <cellStyle name="40 % - Accent1 4 8 2 2" xfId="15315" xr:uid="{00000000-0005-0000-0000-00006F660000}"/>
    <cellStyle name="40 % - Accent1 4 8 2 2 2" xfId="25547" xr:uid="{00000000-0005-0000-0000-000070660000}"/>
    <cellStyle name="40 % - Accent1 4 8 2 2 2 2" xfId="53459" xr:uid="{00000000-0005-0000-0000-000071660000}"/>
    <cellStyle name="40 % - Accent1 4 8 2 2 3" xfId="43227" xr:uid="{00000000-0005-0000-0000-000072660000}"/>
    <cellStyle name="40 % - Accent1 4 8 2 3" xfId="10199" xr:uid="{00000000-0005-0000-0000-000073660000}"/>
    <cellStyle name="40 % - Accent1 4 8 2 3 2" xfId="38111" xr:uid="{00000000-0005-0000-0000-000074660000}"/>
    <cellStyle name="40 % - Accent1 4 8 2 4" xfId="20431" xr:uid="{00000000-0005-0000-0000-000075660000}"/>
    <cellStyle name="40 % - Accent1 4 8 2 4 2" xfId="48343" xr:uid="{00000000-0005-0000-0000-000076660000}"/>
    <cellStyle name="40 % - Accent1 4 8 2 5" xfId="33753" xr:uid="{00000000-0005-0000-0000-000077660000}"/>
    <cellStyle name="40 % - Accent1 4 8 3" xfId="15314" xr:uid="{00000000-0005-0000-0000-000078660000}"/>
    <cellStyle name="40 % - Accent1 4 8 3 2" xfId="25546" xr:uid="{00000000-0005-0000-0000-000079660000}"/>
    <cellStyle name="40 % - Accent1 4 8 3 2 2" xfId="53458" xr:uid="{00000000-0005-0000-0000-00007A660000}"/>
    <cellStyle name="40 % - Accent1 4 8 3 3" xfId="43226" xr:uid="{00000000-0005-0000-0000-00007B660000}"/>
    <cellStyle name="40 % - Accent1 4 8 4" xfId="10198" xr:uid="{00000000-0005-0000-0000-00007C660000}"/>
    <cellStyle name="40 % - Accent1 4 8 4 2" xfId="38110" xr:uid="{00000000-0005-0000-0000-00007D660000}"/>
    <cellStyle name="40 % - Accent1 4 8 5" xfId="20430" xr:uid="{00000000-0005-0000-0000-00007E660000}"/>
    <cellStyle name="40 % - Accent1 4 8 5 2" xfId="48342" xr:uid="{00000000-0005-0000-0000-00007F660000}"/>
    <cellStyle name="40 % - Accent1 4 8 6" xfId="30197" xr:uid="{00000000-0005-0000-0000-000080660000}"/>
    <cellStyle name="40 % - Accent1 4 9" xfId="2976" xr:uid="{00000000-0005-0000-0000-000081660000}"/>
    <cellStyle name="40 % - Accent1 4 9 2" xfId="6532" xr:uid="{00000000-0005-0000-0000-000082660000}"/>
    <cellStyle name="40 % - Accent1 4 9 2 2" xfId="15317" xr:uid="{00000000-0005-0000-0000-000083660000}"/>
    <cellStyle name="40 % - Accent1 4 9 2 2 2" xfId="25549" xr:uid="{00000000-0005-0000-0000-000084660000}"/>
    <cellStyle name="40 % - Accent1 4 9 2 2 2 2" xfId="53461" xr:uid="{00000000-0005-0000-0000-000085660000}"/>
    <cellStyle name="40 % - Accent1 4 9 2 2 3" xfId="43229" xr:uid="{00000000-0005-0000-0000-000086660000}"/>
    <cellStyle name="40 % - Accent1 4 9 2 3" xfId="10201" xr:uid="{00000000-0005-0000-0000-000087660000}"/>
    <cellStyle name="40 % - Accent1 4 9 2 3 2" xfId="38113" xr:uid="{00000000-0005-0000-0000-000088660000}"/>
    <cellStyle name="40 % - Accent1 4 9 2 4" xfId="20433" xr:uid="{00000000-0005-0000-0000-000089660000}"/>
    <cellStyle name="40 % - Accent1 4 9 2 4 2" xfId="48345" xr:uid="{00000000-0005-0000-0000-00008A660000}"/>
    <cellStyle name="40 % - Accent1 4 9 2 5" xfId="34453" xr:uid="{00000000-0005-0000-0000-00008B660000}"/>
    <cellStyle name="40 % - Accent1 4 9 3" xfId="15316" xr:uid="{00000000-0005-0000-0000-00008C660000}"/>
    <cellStyle name="40 % - Accent1 4 9 3 2" xfId="25548" xr:uid="{00000000-0005-0000-0000-00008D660000}"/>
    <cellStyle name="40 % - Accent1 4 9 3 2 2" xfId="53460" xr:uid="{00000000-0005-0000-0000-00008E660000}"/>
    <cellStyle name="40 % - Accent1 4 9 3 3" xfId="43228" xr:uid="{00000000-0005-0000-0000-00008F660000}"/>
    <cellStyle name="40 % - Accent1 4 9 4" xfId="10200" xr:uid="{00000000-0005-0000-0000-000090660000}"/>
    <cellStyle name="40 % - Accent1 4 9 4 2" xfId="38112" xr:uid="{00000000-0005-0000-0000-000091660000}"/>
    <cellStyle name="40 % - Accent1 4 9 5" xfId="20432" xr:uid="{00000000-0005-0000-0000-000092660000}"/>
    <cellStyle name="40 % - Accent1 4 9 5 2" xfId="48344" xr:uid="{00000000-0005-0000-0000-000093660000}"/>
    <cellStyle name="40 % - Accent1 4 9 6" xfId="30897" xr:uid="{00000000-0005-0000-0000-000094660000}"/>
    <cellStyle name="40 % - Accent1 5" xfId="148" xr:uid="{00000000-0005-0000-0000-000095660000}"/>
    <cellStyle name="40 % - Accent1 5 10" xfId="3704" xr:uid="{00000000-0005-0000-0000-000096660000}"/>
    <cellStyle name="40 % - Accent1 5 10 2" xfId="10203" xr:uid="{00000000-0005-0000-0000-000097660000}"/>
    <cellStyle name="40 % - Accent1 5 10 2 2" xfId="15319" xr:uid="{00000000-0005-0000-0000-000098660000}"/>
    <cellStyle name="40 % - Accent1 5 10 2 2 2" xfId="25551" xr:uid="{00000000-0005-0000-0000-000099660000}"/>
    <cellStyle name="40 % - Accent1 5 10 2 2 2 2" xfId="53463" xr:uid="{00000000-0005-0000-0000-00009A660000}"/>
    <cellStyle name="40 % - Accent1 5 10 2 2 3" xfId="43231" xr:uid="{00000000-0005-0000-0000-00009B660000}"/>
    <cellStyle name="40 % - Accent1 5 10 2 3" xfId="20435" xr:uid="{00000000-0005-0000-0000-00009C660000}"/>
    <cellStyle name="40 % - Accent1 5 10 2 3 2" xfId="48347" xr:uid="{00000000-0005-0000-0000-00009D660000}"/>
    <cellStyle name="40 % - Accent1 5 10 2 4" xfId="38115" xr:uid="{00000000-0005-0000-0000-00009E660000}"/>
    <cellStyle name="40 % - Accent1 5 10 3" xfId="15318" xr:uid="{00000000-0005-0000-0000-00009F660000}"/>
    <cellStyle name="40 % - Accent1 5 10 3 2" xfId="25550" xr:uid="{00000000-0005-0000-0000-0000A0660000}"/>
    <cellStyle name="40 % - Accent1 5 10 3 2 2" xfId="53462" xr:uid="{00000000-0005-0000-0000-0000A1660000}"/>
    <cellStyle name="40 % - Accent1 5 10 3 3" xfId="43230" xr:uid="{00000000-0005-0000-0000-0000A2660000}"/>
    <cellStyle name="40 % - Accent1 5 10 4" xfId="10202" xr:uid="{00000000-0005-0000-0000-0000A3660000}"/>
    <cellStyle name="40 % - Accent1 5 10 4 2" xfId="38114" xr:uid="{00000000-0005-0000-0000-0000A4660000}"/>
    <cellStyle name="40 % - Accent1 5 10 5" xfId="20434" xr:uid="{00000000-0005-0000-0000-0000A5660000}"/>
    <cellStyle name="40 % - Accent1 5 10 5 2" xfId="48346" xr:uid="{00000000-0005-0000-0000-0000A6660000}"/>
    <cellStyle name="40 % - Accent1 5 10 6" xfId="31625" xr:uid="{00000000-0005-0000-0000-0000A7660000}"/>
    <cellStyle name="40 % - Accent1 5 11" xfId="7218" xr:uid="{00000000-0005-0000-0000-0000A8660000}"/>
    <cellStyle name="40 % - Accent1 5 11 2" xfId="15320" xr:uid="{00000000-0005-0000-0000-0000A9660000}"/>
    <cellStyle name="40 % - Accent1 5 11 2 2" xfId="25552" xr:uid="{00000000-0005-0000-0000-0000AA660000}"/>
    <cellStyle name="40 % - Accent1 5 11 2 2 2" xfId="53464" xr:uid="{00000000-0005-0000-0000-0000AB660000}"/>
    <cellStyle name="40 % - Accent1 5 11 2 3" xfId="43232" xr:uid="{00000000-0005-0000-0000-0000AC660000}"/>
    <cellStyle name="40 % - Accent1 5 11 3" xfId="10204" xr:uid="{00000000-0005-0000-0000-0000AD660000}"/>
    <cellStyle name="40 % - Accent1 5 11 3 2" xfId="38116" xr:uid="{00000000-0005-0000-0000-0000AE660000}"/>
    <cellStyle name="40 % - Accent1 5 11 4" xfId="20436" xr:uid="{00000000-0005-0000-0000-0000AF660000}"/>
    <cellStyle name="40 % - Accent1 5 11 4 2" xfId="48348" xr:uid="{00000000-0005-0000-0000-0000B0660000}"/>
    <cellStyle name="40 % - Accent1 5 11 5" xfId="35139" xr:uid="{00000000-0005-0000-0000-0000B1660000}"/>
    <cellStyle name="40 % - Accent1 5 12" xfId="10205" xr:uid="{00000000-0005-0000-0000-0000B2660000}"/>
    <cellStyle name="40 % - Accent1 5 12 2" xfId="15321" xr:uid="{00000000-0005-0000-0000-0000B3660000}"/>
    <cellStyle name="40 % - Accent1 5 12 2 2" xfId="25553" xr:uid="{00000000-0005-0000-0000-0000B4660000}"/>
    <cellStyle name="40 % - Accent1 5 12 2 2 2" xfId="53465" xr:uid="{00000000-0005-0000-0000-0000B5660000}"/>
    <cellStyle name="40 % - Accent1 5 12 2 3" xfId="43233" xr:uid="{00000000-0005-0000-0000-0000B6660000}"/>
    <cellStyle name="40 % - Accent1 5 12 3" xfId="20437" xr:uid="{00000000-0005-0000-0000-0000B7660000}"/>
    <cellStyle name="40 % - Accent1 5 12 3 2" xfId="48349" xr:uid="{00000000-0005-0000-0000-0000B8660000}"/>
    <cellStyle name="40 % - Accent1 5 12 4" xfId="38117" xr:uid="{00000000-0005-0000-0000-0000B9660000}"/>
    <cellStyle name="40 % - Accent1 5 13" xfId="10206" xr:uid="{00000000-0005-0000-0000-0000BA660000}"/>
    <cellStyle name="40 % - Accent1 5 13 2" xfId="15322" xr:uid="{00000000-0005-0000-0000-0000BB660000}"/>
    <cellStyle name="40 % - Accent1 5 13 2 2" xfId="25554" xr:uid="{00000000-0005-0000-0000-0000BC660000}"/>
    <cellStyle name="40 % - Accent1 5 13 2 2 2" xfId="53466" xr:uid="{00000000-0005-0000-0000-0000BD660000}"/>
    <cellStyle name="40 % - Accent1 5 13 2 3" xfId="43234" xr:uid="{00000000-0005-0000-0000-0000BE660000}"/>
    <cellStyle name="40 % - Accent1 5 13 3" xfId="20438" xr:uid="{00000000-0005-0000-0000-0000BF660000}"/>
    <cellStyle name="40 % - Accent1 5 13 3 2" xfId="48350" xr:uid="{00000000-0005-0000-0000-0000C0660000}"/>
    <cellStyle name="40 % - Accent1 5 13 4" xfId="38118" xr:uid="{00000000-0005-0000-0000-0000C1660000}"/>
    <cellStyle name="40 % - Accent1 5 14" xfId="7844" xr:uid="{00000000-0005-0000-0000-0000C2660000}"/>
    <cellStyle name="40 % - Accent1 5 14 2" xfId="12961" xr:uid="{00000000-0005-0000-0000-0000C3660000}"/>
    <cellStyle name="40 % - Accent1 5 14 2 2" xfId="23193" xr:uid="{00000000-0005-0000-0000-0000C4660000}"/>
    <cellStyle name="40 % - Accent1 5 14 2 2 2" xfId="51105" xr:uid="{00000000-0005-0000-0000-0000C5660000}"/>
    <cellStyle name="40 % - Accent1 5 14 2 3" xfId="40873" xr:uid="{00000000-0005-0000-0000-0000C6660000}"/>
    <cellStyle name="40 % - Accent1 5 14 3" xfId="18077" xr:uid="{00000000-0005-0000-0000-0000C7660000}"/>
    <cellStyle name="40 % - Accent1 5 14 3 2" xfId="45989" xr:uid="{00000000-0005-0000-0000-0000C8660000}"/>
    <cellStyle name="40 % - Accent1 5 14 4" xfId="35757" xr:uid="{00000000-0005-0000-0000-0000C9660000}"/>
    <cellStyle name="40 % - Accent1 5 15" xfId="12665" xr:uid="{00000000-0005-0000-0000-0000CA660000}"/>
    <cellStyle name="40 % - Accent1 5 15 2" xfId="22897" xr:uid="{00000000-0005-0000-0000-0000CB660000}"/>
    <cellStyle name="40 % - Accent1 5 15 2 2" xfId="50809" xr:uid="{00000000-0005-0000-0000-0000CC660000}"/>
    <cellStyle name="40 % - Accent1 5 15 3" xfId="40577" xr:uid="{00000000-0005-0000-0000-0000CD660000}"/>
    <cellStyle name="40 % - Accent1 5 16" xfId="7544" xr:uid="{00000000-0005-0000-0000-0000CE660000}"/>
    <cellStyle name="40 % - Accent1 5 16 2" xfId="35461" xr:uid="{00000000-0005-0000-0000-0000CF660000}"/>
    <cellStyle name="40 % - Accent1 5 17" xfId="17781" xr:uid="{00000000-0005-0000-0000-0000D0660000}"/>
    <cellStyle name="40 % - Accent1 5 17 2" xfId="45693" xr:uid="{00000000-0005-0000-0000-0000D1660000}"/>
    <cellStyle name="40 % - Accent1 5 18" xfId="28069" xr:uid="{00000000-0005-0000-0000-0000D2660000}"/>
    <cellStyle name="40 % - Accent1 5 2" xfId="316" xr:uid="{00000000-0005-0000-0000-0000D3660000}"/>
    <cellStyle name="40 % - Accent1 5 2 10" xfId="10207" xr:uid="{00000000-0005-0000-0000-0000D4660000}"/>
    <cellStyle name="40 % - Accent1 5 2 10 2" xfId="15323" xr:uid="{00000000-0005-0000-0000-0000D5660000}"/>
    <cellStyle name="40 % - Accent1 5 2 10 2 2" xfId="25555" xr:uid="{00000000-0005-0000-0000-0000D6660000}"/>
    <cellStyle name="40 % - Accent1 5 2 10 2 2 2" xfId="53467" xr:uid="{00000000-0005-0000-0000-0000D7660000}"/>
    <cellStyle name="40 % - Accent1 5 2 10 2 3" xfId="43235" xr:uid="{00000000-0005-0000-0000-0000D8660000}"/>
    <cellStyle name="40 % - Accent1 5 2 10 3" xfId="20439" xr:uid="{00000000-0005-0000-0000-0000D9660000}"/>
    <cellStyle name="40 % - Accent1 5 2 10 3 2" xfId="48351" xr:uid="{00000000-0005-0000-0000-0000DA660000}"/>
    <cellStyle name="40 % - Accent1 5 2 10 4" xfId="38119" xr:uid="{00000000-0005-0000-0000-0000DB660000}"/>
    <cellStyle name="40 % - Accent1 5 2 11" xfId="10208" xr:uid="{00000000-0005-0000-0000-0000DC660000}"/>
    <cellStyle name="40 % - Accent1 5 2 11 2" xfId="15324" xr:uid="{00000000-0005-0000-0000-0000DD660000}"/>
    <cellStyle name="40 % - Accent1 5 2 11 2 2" xfId="25556" xr:uid="{00000000-0005-0000-0000-0000DE660000}"/>
    <cellStyle name="40 % - Accent1 5 2 11 2 2 2" xfId="53468" xr:uid="{00000000-0005-0000-0000-0000DF660000}"/>
    <cellStyle name="40 % - Accent1 5 2 11 2 3" xfId="43236" xr:uid="{00000000-0005-0000-0000-0000E0660000}"/>
    <cellStyle name="40 % - Accent1 5 2 11 3" xfId="20440" xr:uid="{00000000-0005-0000-0000-0000E1660000}"/>
    <cellStyle name="40 % - Accent1 5 2 11 3 2" xfId="48352" xr:uid="{00000000-0005-0000-0000-0000E2660000}"/>
    <cellStyle name="40 % - Accent1 5 2 11 4" xfId="38120" xr:uid="{00000000-0005-0000-0000-0000E3660000}"/>
    <cellStyle name="40 % - Accent1 5 2 12" xfId="7995" xr:uid="{00000000-0005-0000-0000-0000E4660000}"/>
    <cellStyle name="40 % - Accent1 5 2 12 2" xfId="13111" xr:uid="{00000000-0005-0000-0000-0000E5660000}"/>
    <cellStyle name="40 % - Accent1 5 2 12 2 2" xfId="23343" xr:uid="{00000000-0005-0000-0000-0000E6660000}"/>
    <cellStyle name="40 % - Accent1 5 2 12 2 2 2" xfId="51255" xr:uid="{00000000-0005-0000-0000-0000E7660000}"/>
    <cellStyle name="40 % - Accent1 5 2 12 2 3" xfId="41023" xr:uid="{00000000-0005-0000-0000-0000E8660000}"/>
    <cellStyle name="40 % - Accent1 5 2 12 3" xfId="18227" xr:uid="{00000000-0005-0000-0000-0000E9660000}"/>
    <cellStyle name="40 % - Accent1 5 2 12 3 2" xfId="46139" xr:uid="{00000000-0005-0000-0000-0000EA660000}"/>
    <cellStyle name="40 % - Accent1 5 2 12 4" xfId="35907" xr:uid="{00000000-0005-0000-0000-0000EB660000}"/>
    <cellStyle name="40 % - Accent1 5 2 13" xfId="12833" xr:uid="{00000000-0005-0000-0000-0000EC660000}"/>
    <cellStyle name="40 % - Accent1 5 2 13 2" xfId="23065" xr:uid="{00000000-0005-0000-0000-0000ED660000}"/>
    <cellStyle name="40 % - Accent1 5 2 13 2 2" xfId="50977" xr:uid="{00000000-0005-0000-0000-0000EE660000}"/>
    <cellStyle name="40 % - Accent1 5 2 13 3" xfId="40745" xr:uid="{00000000-0005-0000-0000-0000EF660000}"/>
    <cellStyle name="40 % - Accent1 5 2 14" xfId="7712" xr:uid="{00000000-0005-0000-0000-0000F0660000}"/>
    <cellStyle name="40 % - Accent1 5 2 14 2" xfId="35629" xr:uid="{00000000-0005-0000-0000-0000F1660000}"/>
    <cellStyle name="40 % - Accent1 5 2 15" xfId="17949" xr:uid="{00000000-0005-0000-0000-0000F2660000}"/>
    <cellStyle name="40 % - Accent1 5 2 15 2" xfId="45861" xr:uid="{00000000-0005-0000-0000-0000F3660000}"/>
    <cellStyle name="40 % - Accent1 5 2 16" xfId="28237" xr:uid="{00000000-0005-0000-0000-0000F4660000}"/>
    <cellStyle name="40 % - Accent1 5 2 2" xfId="680" xr:uid="{00000000-0005-0000-0000-0000F5660000}"/>
    <cellStyle name="40 % - Accent1 5 2 2 2" xfId="2822" xr:uid="{00000000-0005-0000-0000-0000F6660000}"/>
    <cellStyle name="40 % - Accent1 5 2 2 2 2" xfId="6378" xr:uid="{00000000-0005-0000-0000-0000F7660000}"/>
    <cellStyle name="40 % - Accent1 5 2 2 2 2 2" xfId="15326" xr:uid="{00000000-0005-0000-0000-0000F8660000}"/>
    <cellStyle name="40 % - Accent1 5 2 2 2 2 2 2" xfId="43238" xr:uid="{00000000-0005-0000-0000-0000F9660000}"/>
    <cellStyle name="40 % - Accent1 5 2 2 2 2 3" xfId="25558" xr:uid="{00000000-0005-0000-0000-0000FA660000}"/>
    <cellStyle name="40 % - Accent1 5 2 2 2 2 3 2" xfId="53470" xr:uid="{00000000-0005-0000-0000-0000FB660000}"/>
    <cellStyle name="40 % - Accent1 5 2 2 2 2 4" xfId="34299" xr:uid="{00000000-0005-0000-0000-0000FC660000}"/>
    <cellStyle name="40 % - Accent1 5 2 2 2 3" xfId="10210" xr:uid="{00000000-0005-0000-0000-0000FD660000}"/>
    <cellStyle name="40 % - Accent1 5 2 2 2 3 2" xfId="38122" xr:uid="{00000000-0005-0000-0000-0000FE660000}"/>
    <cellStyle name="40 % - Accent1 5 2 2 2 4" xfId="20442" xr:uid="{00000000-0005-0000-0000-0000FF660000}"/>
    <cellStyle name="40 % - Accent1 5 2 2 2 4 2" xfId="48354" xr:uid="{00000000-0005-0000-0000-000000670000}"/>
    <cellStyle name="40 % - Accent1 5 2 2 2 5" xfId="30743" xr:uid="{00000000-0005-0000-0000-000001670000}"/>
    <cellStyle name="40 % - Accent1 5 2 2 3" xfId="3522" xr:uid="{00000000-0005-0000-0000-000002670000}"/>
    <cellStyle name="40 % - Accent1 5 2 2 3 2" xfId="7078" xr:uid="{00000000-0005-0000-0000-000003670000}"/>
    <cellStyle name="40 % - Accent1 5 2 2 3 2 2" xfId="34999" xr:uid="{00000000-0005-0000-0000-000004670000}"/>
    <cellStyle name="40 % - Accent1 5 2 2 3 3" xfId="15325" xr:uid="{00000000-0005-0000-0000-000005670000}"/>
    <cellStyle name="40 % - Accent1 5 2 2 3 3 2" xfId="43237" xr:uid="{00000000-0005-0000-0000-000006670000}"/>
    <cellStyle name="40 % - Accent1 5 2 2 3 4" xfId="25557" xr:uid="{00000000-0005-0000-0000-000007670000}"/>
    <cellStyle name="40 % - Accent1 5 2 2 3 4 2" xfId="53469" xr:uid="{00000000-0005-0000-0000-000008670000}"/>
    <cellStyle name="40 % - Accent1 5 2 2 3 5" xfId="31443" xr:uid="{00000000-0005-0000-0000-000009670000}"/>
    <cellStyle name="40 % - Accent1 5 2 2 4" xfId="1338" xr:uid="{00000000-0005-0000-0000-00000A670000}"/>
    <cellStyle name="40 % - Accent1 5 2 2 4 2" xfId="4894" xr:uid="{00000000-0005-0000-0000-00000B670000}"/>
    <cellStyle name="40 % - Accent1 5 2 2 4 2 2" xfId="32815" xr:uid="{00000000-0005-0000-0000-00000C670000}"/>
    <cellStyle name="40 % - Accent1 5 2 2 4 3" xfId="29259" xr:uid="{00000000-0005-0000-0000-00000D670000}"/>
    <cellStyle name="40 % - Accent1 5 2 2 5" xfId="4236" xr:uid="{00000000-0005-0000-0000-00000E670000}"/>
    <cellStyle name="40 % - Accent1 5 2 2 5 2" xfId="32157" xr:uid="{00000000-0005-0000-0000-00000F670000}"/>
    <cellStyle name="40 % - Accent1 5 2 2 6" xfId="10209" xr:uid="{00000000-0005-0000-0000-000010670000}"/>
    <cellStyle name="40 % - Accent1 5 2 2 6 2" xfId="38121" xr:uid="{00000000-0005-0000-0000-000011670000}"/>
    <cellStyle name="40 % - Accent1 5 2 2 7" xfId="20441" xr:uid="{00000000-0005-0000-0000-000012670000}"/>
    <cellStyle name="40 % - Accent1 5 2 2 7 2" xfId="48353" xr:uid="{00000000-0005-0000-0000-000013670000}"/>
    <cellStyle name="40 % - Accent1 5 2 2 8" xfId="28601" xr:uid="{00000000-0005-0000-0000-000014670000}"/>
    <cellStyle name="40 % - Accent1 5 2 3" xfId="1646" xr:uid="{00000000-0005-0000-0000-000015670000}"/>
    <cellStyle name="40 % - Accent1 5 2 3 2" xfId="5202" xr:uid="{00000000-0005-0000-0000-000016670000}"/>
    <cellStyle name="40 % - Accent1 5 2 3 2 2" xfId="15328" xr:uid="{00000000-0005-0000-0000-000017670000}"/>
    <cellStyle name="40 % - Accent1 5 2 3 2 2 2" xfId="25560" xr:uid="{00000000-0005-0000-0000-000018670000}"/>
    <cellStyle name="40 % - Accent1 5 2 3 2 2 2 2" xfId="53472" xr:uid="{00000000-0005-0000-0000-000019670000}"/>
    <cellStyle name="40 % - Accent1 5 2 3 2 2 3" xfId="43240" xr:uid="{00000000-0005-0000-0000-00001A670000}"/>
    <cellStyle name="40 % - Accent1 5 2 3 2 3" xfId="10212" xr:uid="{00000000-0005-0000-0000-00001B670000}"/>
    <cellStyle name="40 % - Accent1 5 2 3 2 3 2" xfId="38124" xr:uid="{00000000-0005-0000-0000-00001C670000}"/>
    <cellStyle name="40 % - Accent1 5 2 3 2 4" xfId="20444" xr:uid="{00000000-0005-0000-0000-00001D670000}"/>
    <cellStyle name="40 % - Accent1 5 2 3 2 4 2" xfId="48356" xr:uid="{00000000-0005-0000-0000-00001E670000}"/>
    <cellStyle name="40 % - Accent1 5 2 3 2 5" xfId="33123" xr:uid="{00000000-0005-0000-0000-00001F670000}"/>
    <cellStyle name="40 % - Accent1 5 2 3 3" xfId="15327" xr:uid="{00000000-0005-0000-0000-000020670000}"/>
    <cellStyle name="40 % - Accent1 5 2 3 3 2" xfId="25559" xr:uid="{00000000-0005-0000-0000-000021670000}"/>
    <cellStyle name="40 % - Accent1 5 2 3 3 2 2" xfId="53471" xr:uid="{00000000-0005-0000-0000-000022670000}"/>
    <cellStyle name="40 % - Accent1 5 2 3 3 3" xfId="43239" xr:uid="{00000000-0005-0000-0000-000023670000}"/>
    <cellStyle name="40 % - Accent1 5 2 3 4" xfId="10211" xr:uid="{00000000-0005-0000-0000-000024670000}"/>
    <cellStyle name="40 % - Accent1 5 2 3 4 2" xfId="38123" xr:uid="{00000000-0005-0000-0000-000025670000}"/>
    <cellStyle name="40 % - Accent1 5 2 3 5" xfId="20443" xr:uid="{00000000-0005-0000-0000-000026670000}"/>
    <cellStyle name="40 % - Accent1 5 2 3 5 2" xfId="48355" xr:uid="{00000000-0005-0000-0000-000027670000}"/>
    <cellStyle name="40 % - Accent1 5 2 3 6" xfId="29567" xr:uid="{00000000-0005-0000-0000-000028670000}"/>
    <cellStyle name="40 % - Accent1 5 2 4" xfId="2052" xr:uid="{00000000-0005-0000-0000-000029670000}"/>
    <cellStyle name="40 % - Accent1 5 2 4 2" xfId="5608" xr:uid="{00000000-0005-0000-0000-00002A670000}"/>
    <cellStyle name="40 % - Accent1 5 2 4 2 2" xfId="15330" xr:uid="{00000000-0005-0000-0000-00002B670000}"/>
    <cellStyle name="40 % - Accent1 5 2 4 2 2 2" xfId="25562" xr:uid="{00000000-0005-0000-0000-00002C670000}"/>
    <cellStyle name="40 % - Accent1 5 2 4 2 2 2 2" xfId="53474" xr:uid="{00000000-0005-0000-0000-00002D670000}"/>
    <cellStyle name="40 % - Accent1 5 2 4 2 2 3" xfId="43242" xr:uid="{00000000-0005-0000-0000-00002E670000}"/>
    <cellStyle name="40 % - Accent1 5 2 4 2 3" xfId="10214" xr:uid="{00000000-0005-0000-0000-00002F670000}"/>
    <cellStyle name="40 % - Accent1 5 2 4 2 3 2" xfId="38126" xr:uid="{00000000-0005-0000-0000-000030670000}"/>
    <cellStyle name="40 % - Accent1 5 2 4 2 4" xfId="20446" xr:uid="{00000000-0005-0000-0000-000031670000}"/>
    <cellStyle name="40 % - Accent1 5 2 4 2 4 2" xfId="48358" xr:uid="{00000000-0005-0000-0000-000032670000}"/>
    <cellStyle name="40 % - Accent1 5 2 4 2 5" xfId="33529" xr:uid="{00000000-0005-0000-0000-000033670000}"/>
    <cellStyle name="40 % - Accent1 5 2 4 3" xfId="15329" xr:uid="{00000000-0005-0000-0000-000034670000}"/>
    <cellStyle name="40 % - Accent1 5 2 4 3 2" xfId="25561" xr:uid="{00000000-0005-0000-0000-000035670000}"/>
    <cellStyle name="40 % - Accent1 5 2 4 3 2 2" xfId="53473" xr:uid="{00000000-0005-0000-0000-000036670000}"/>
    <cellStyle name="40 % - Accent1 5 2 4 3 3" xfId="43241" xr:uid="{00000000-0005-0000-0000-000037670000}"/>
    <cellStyle name="40 % - Accent1 5 2 4 4" xfId="10213" xr:uid="{00000000-0005-0000-0000-000038670000}"/>
    <cellStyle name="40 % - Accent1 5 2 4 4 2" xfId="38125" xr:uid="{00000000-0005-0000-0000-000039670000}"/>
    <cellStyle name="40 % - Accent1 5 2 4 5" xfId="20445" xr:uid="{00000000-0005-0000-0000-00003A670000}"/>
    <cellStyle name="40 % - Accent1 5 2 4 5 2" xfId="48357" xr:uid="{00000000-0005-0000-0000-00003B670000}"/>
    <cellStyle name="40 % - Accent1 5 2 4 6" xfId="29973" xr:uid="{00000000-0005-0000-0000-00003C670000}"/>
    <cellStyle name="40 % - Accent1 5 2 5" xfId="2458" xr:uid="{00000000-0005-0000-0000-00003D670000}"/>
    <cellStyle name="40 % - Accent1 5 2 5 2" xfId="6014" xr:uid="{00000000-0005-0000-0000-00003E670000}"/>
    <cellStyle name="40 % - Accent1 5 2 5 2 2" xfId="15332" xr:uid="{00000000-0005-0000-0000-00003F670000}"/>
    <cellStyle name="40 % - Accent1 5 2 5 2 2 2" xfId="25564" xr:uid="{00000000-0005-0000-0000-000040670000}"/>
    <cellStyle name="40 % - Accent1 5 2 5 2 2 2 2" xfId="53476" xr:uid="{00000000-0005-0000-0000-000041670000}"/>
    <cellStyle name="40 % - Accent1 5 2 5 2 2 3" xfId="43244" xr:uid="{00000000-0005-0000-0000-000042670000}"/>
    <cellStyle name="40 % - Accent1 5 2 5 2 3" xfId="10216" xr:uid="{00000000-0005-0000-0000-000043670000}"/>
    <cellStyle name="40 % - Accent1 5 2 5 2 3 2" xfId="38128" xr:uid="{00000000-0005-0000-0000-000044670000}"/>
    <cellStyle name="40 % - Accent1 5 2 5 2 4" xfId="20448" xr:uid="{00000000-0005-0000-0000-000045670000}"/>
    <cellStyle name="40 % - Accent1 5 2 5 2 4 2" xfId="48360" xr:uid="{00000000-0005-0000-0000-000046670000}"/>
    <cellStyle name="40 % - Accent1 5 2 5 2 5" xfId="33935" xr:uid="{00000000-0005-0000-0000-000047670000}"/>
    <cellStyle name="40 % - Accent1 5 2 5 3" xfId="15331" xr:uid="{00000000-0005-0000-0000-000048670000}"/>
    <cellStyle name="40 % - Accent1 5 2 5 3 2" xfId="25563" xr:uid="{00000000-0005-0000-0000-000049670000}"/>
    <cellStyle name="40 % - Accent1 5 2 5 3 2 2" xfId="53475" xr:uid="{00000000-0005-0000-0000-00004A670000}"/>
    <cellStyle name="40 % - Accent1 5 2 5 3 3" xfId="43243" xr:uid="{00000000-0005-0000-0000-00004B670000}"/>
    <cellStyle name="40 % - Accent1 5 2 5 4" xfId="10215" xr:uid="{00000000-0005-0000-0000-00004C670000}"/>
    <cellStyle name="40 % - Accent1 5 2 5 4 2" xfId="38127" xr:uid="{00000000-0005-0000-0000-00004D670000}"/>
    <cellStyle name="40 % - Accent1 5 2 5 5" xfId="20447" xr:uid="{00000000-0005-0000-0000-00004E670000}"/>
    <cellStyle name="40 % - Accent1 5 2 5 5 2" xfId="48359" xr:uid="{00000000-0005-0000-0000-00004F670000}"/>
    <cellStyle name="40 % - Accent1 5 2 5 6" xfId="30379" xr:uid="{00000000-0005-0000-0000-000050670000}"/>
    <cellStyle name="40 % - Accent1 5 2 6" xfId="3158" xr:uid="{00000000-0005-0000-0000-000051670000}"/>
    <cellStyle name="40 % - Accent1 5 2 6 2" xfId="6714" xr:uid="{00000000-0005-0000-0000-000052670000}"/>
    <cellStyle name="40 % - Accent1 5 2 6 2 2" xfId="15334" xr:uid="{00000000-0005-0000-0000-000053670000}"/>
    <cellStyle name="40 % - Accent1 5 2 6 2 2 2" xfId="25566" xr:uid="{00000000-0005-0000-0000-000054670000}"/>
    <cellStyle name="40 % - Accent1 5 2 6 2 2 2 2" xfId="53478" xr:uid="{00000000-0005-0000-0000-000055670000}"/>
    <cellStyle name="40 % - Accent1 5 2 6 2 2 3" xfId="43246" xr:uid="{00000000-0005-0000-0000-000056670000}"/>
    <cellStyle name="40 % - Accent1 5 2 6 2 3" xfId="10218" xr:uid="{00000000-0005-0000-0000-000057670000}"/>
    <cellStyle name="40 % - Accent1 5 2 6 2 3 2" xfId="38130" xr:uid="{00000000-0005-0000-0000-000058670000}"/>
    <cellStyle name="40 % - Accent1 5 2 6 2 4" xfId="20450" xr:uid="{00000000-0005-0000-0000-000059670000}"/>
    <cellStyle name="40 % - Accent1 5 2 6 2 4 2" xfId="48362" xr:uid="{00000000-0005-0000-0000-00005A670000}"/>
    <cellStyle name="40 % - Accent1 5 2 6 2 5" xfId="34635" xr:uid="{00000000-0005-0000-0000-00005B670000}"/>
    <cellStyle name="40 % - Accent1 5 2 6 3" xfId="15333" xr:uid="{00000000-0005-0000-0000-00005C670000}"/>
    <cellStyle name="40 % - Accent1 5 2 6 3 2" xfId="25565" xr:uid="{00000000-0005-0000-0000-00005D670000}"/>
    <cellStyle name="40 % - Accent1 5 2 6 3 2 2" xfId="53477" xr:uid="{00000000-0005-0000-0000-00005E670000}"/>
    <cellStyle name="40 % - Accent1 5 2 6 3 3" xfId="43245" xr:uid="{00000000-0005-0000-0000-00005F670000}"/>
    <cellStyle name="40 % - Accent1 5 2 6 4" xfId="10217" xr:uid="{00000000-0005-0000-0000-000060670000}"/>
    <cellStyle name="40 % - Accent1 5 2 6 4 2" xfId="38129" xr:uid="{00000000-0005-0000-0000-000061670000}"/>
    <cellStyle name="40 % - Accent1 5 2 6 5" xfId="20449" xr:uid="{00000000-0005-0000-0000-000062670000}"/>
    <cellStyle name="40 % - Accent1 5 2 6 5 2" xfId="48361" xr:uid="{00000000-0005-0000-0000-000063670000}"/>
    <cellStyle name="40 % - Accent1 5 2 6 6" xfId="31079" xr:uid="{00000000-0005-0000-0000-000064670000}"/>
    <cellStyle name="40 % - Accent1 5 2 7" xfId="1100" xr:uid="{00000000-0005-0000-0000-000065670000}"/>
    <cellStyle name="40 % - Accent1 5 2 7 2" xfId="4656" xr:uid="{00000000-0005-0000-0000-000066670000}"/>
    <cellStyle name="40 % - Accent1 5 2 7 2 2" xfId="15336" xr:uid="{00000000-0005-0000-0000-000067670000}"/>
    <cellStyle name="40 % - Accent1 5 2 7 2 2 2" xfId="25568" xr:uid="{00000000-0005-0000-0000-000068670000}"/>
    <cellStyle name="40 % - Accent1 5 2 7 2 2 2 2" xfId="53480" xr:uid="{00000000-0005-0000-0000-000069670000}"/>
    <cellStyle name="40 % - Accent1 5 2 7 2 2 3" xfId="43248" xr:uid="{00000000-0005-0000-0000-00006A670000}"/>
    <cellStyle name="40 % - Accent1 5 2 7 2 3" xfId="10220" xr:uid="{00000000-0005-0000-0000-00006B670000}"/>
    <cellStyle name="40 % - Accent1 5 2 7 2 3 2" xfId="38132" xr:uid="{00000000-0005-0000-0000-00006C670000}"/>
    <cellStyle name="40 % - Accent1 5 2 7 2 4" xfId="20452" xr:uid="{00000000-0005-0000-0000-00006D670000}"/>
    <cellStyle name="40 % - Accent1 5 2 7 2 4 2" xfId="48364" xr:uid="{00000000-0005-0000-0000-00006E670000}"/>
    <cellStyle name="40 % - Accent1 5 2 7 2 5" xfId="32577" xr:uid="{00000000-0005-0000-0000-00006F670000}"/>
    <cellStyle name="40 % - Accent1 5 2 7 3" xfId="15335" xr:uid="{00000000-0005-0000-0000-000070670000}"/>
    <cellStyle name="40 % - Accent1 5 2 7 3 2" xfId="25567" xr:uid="{00000000-0005-0000-0000-000071670000}"/>
    <cellStyle name="40 % - Accent1 5 2 7 3 2 2" xfId="53479" xr:uid="{00000000-0005-0000-0000-000072670000}"/>
    <cellStyle name="40 % - Accent1 5 2 7 3 3" xfId="43247" xr:uid="{00000000-0005-0000-0000-000073670000}"/>
    <cellStyle name="40 % - Accent1 5 2 7 4" xfId="10219" xr:uid="{00000000-0005-0000-0000-000074670000}"/>
    <cellStyle name="40 % - Accent1 5 2 7 4 2" xfId="38131" xr:uid="{00000000-0005-0000-0000-000075670000}"/>
    <cellStyle name="40 % - Accent1 5 2 7 5" xfId="20451" xr:uid="{00000000-0005-0000-0000-000076670000}"/>
    <cellStyle name="40 % - Accent1 5 2 7 5 2" xfId="48363" xr:uid="{00000000-0005-0000-0000-000077670000}"/>
    <cellStyle name="40 % - Accent1 5 2 7 6" xfId="29021" xr:uid="{00000000-0005-0000-0000-000078670000}"/>
    <cellStyle name="40 % - Accent1 5 2 8" xfId="3872" xr:uid="{00000000-0005-0000-0000-000079670000}"/>
    <cellStyle name="40 % - Accent1 5 2 8 2" xfId="10222" xr:uid="{00000000-0005-0000-0000-00007A670000}"/>
    <cellStyle name="40 % - Accent1 5 2 8 2 2" xfId="15338" xr:uid="{00000000-0005-0000-0000-00007B670000}"/>
    <cellStyle name="40 % - Accent1 5 2 8 2 2 2" xfId="25570" xr:uid="{00000000-0005-0000-0000-00007C670000}"/>
    <cellStyle name="40 % - Accent1 5 2 8 2 2 2 2" xfId="53482" xr:uid="{00000000-0005-0000-0000-00007D670000}"/>
    <cellStyle name="40 % - Accent1 5 2 8 2 2 3" xfId="43250" xr:uid="{00000000-0005-0000-0000-00007E670000}"/>
    <cellStyle name="40 % - Accent1 5 2 8 2 3" xfId="20454" xr:uid="{00000000-0005-0000-0000-00007F670000}"/>
    <cellStyle name="40 % - Accent1 5 2 8 2 3 2" xfId="48366" xr:uid="{00000000-0005-0000-0000-000080670000}"/>
    <cellStyle name="40 % - Accent1 5 2 8 2 4" xfId="38134" xr:uid="{00000000-0005-0000-0000-000081670000}"/>
    <cellStyle name="40 % - Accent1 5 2 8 3" xfId="15337" xr:uid="{00000000-0005-0000-0000-000082670000}"/>
    <cellStyle name="40 % - Accent1 5 2 8 3 2" xfId="25569" xr:uid="{00000000-0005-0000-0000-000083670000}"/>
    <cellStyle name="40 % - Accent1 5 2 8 3 2 2" xfId="53481" xr:uid="{00000000-0005-0000-0000-000084670000}"/>
    <cellStyle name="40 % - Accent1 5 2 8 3 3" xfId="43249" xr:uid="{00000000-0005-0000-0000-000085670000}"/>
    <cellStyle name="40 % - Accent1 5 2 8 4" xfId="10221" xr:uid="{00000000-0005-0000-0000-000086670000}"/>
    <cellStyle name="40 % - Accent1 5 2 8 4 2" xfId="38133" xr:uid="{00000000-0005-0000-0000-000087670000}"/>
    <cellStyle name="40 % - Accent1 5 2 8 5" xfId="20453" xr:uid="{00000000-0005-0000-0000-000088670000}"/>
    <cellStyle name="40 % - Accent1 5 2 8 5 2" xfId="48365" xr:uid="{00000000-0005-0000-0000-000089670000}"/>
    <cellStyle name="40 % - Accent1 5 2 8 6" xfId="31793" xr:uid="{00000000-0005-0000-0000-00008A670000}"/>
    <cellStyle name="40 % - Accent1 5 2 9" xfId="7386" xr:uid="{00000000-0005-0000-0000-00008B670000}"/>
    <cellStyle name="40 % - Accent1 5 2 9 2" xfId="15339" xr:uid="{00000000-0005-0000-0000-00008C670000}"/>
    <cellStyle name="40 % - Accent1 5 2 9 2 2" xfId="25571" xr:uid="{00000000-0005-0000-0000-00008D670000}"/>
    <cellStyle name="40 % - Accent1 5 2 9 2 2 2" xfId="53483" xr:uid="{00000000-0005-0000-0000-00008E670000}"/>
    <cellStyle name="40 % - Accent1 5 2 9 2 3" xfId="43251" xr:uid="{00000000-0005-0000-0000-00008F670000}"/>
    <cellStyle name="40 % - Accent1 5 2 9 3" xfId="10223" xr:uid="{00000000-0005-0000-0000-000090670000}"/>
    <cellStyle name="40 % - Accent1 5 2 9 3 2" xfId="38135" xr:uid="{00000000-0005-0000-0000-000091670000}"/>
    <cellStyle name="40 % - Accent1 5 2 9 4" xfId="20455" xr:uid="{00000000-0005-0000-0000-000092670000}"/>
    <cellStyle name="40 % - Accent1 5 2 9 4 2" xfId="48367" xr:uid="{00000000-0005-0000-0000-000093670000}"/>
    <cellStyle name="40 % - Accent1 5 2 9 5" xfId="35307" xr:uid="{00000000-0005-0000-0000-000094670000}"/>
    <cellStyle name="40 % - Accent1 5 3" xfId="232" xr:uid="{00000000-0005-0000-0000-000095670000}"/>
    <cellStyle name="40 % - Accent1 5 3 10" xfId="7996" xr:uid="{00000000-0005-0000-0000-000096670000}"/>
    <cellStyle name="40 % - Accent1 5 3 10 2" xfId="13112" xr:uid="{00000000-0005-0000-0000-000097670000}"/>
    <cellStyle name="40 % - Accent1 5 3 10 2 2" xfId="23344" xr:uid="{00000000-0005-0000-0000-000098670000}"/>
    <cellStyle name="40 % - Accent1 5 3 10 2 2 2" xfId="51256" xr:uid="{00000000-0005-0000-0000-000099670000}"/>
    <cellStyle name="40 % - Accent1 5 3 10 2 3" xfId="41024" xr:uid="{00000000-0005-0000-0000-00009A670000}"/>
    <cellStyle name="40 % - Accent1 5 3 10 3" xfId="18228" xr:uid="{00000000-0005-0000-0000-00009B670000}"/>
    <cellStyle name="40 % - Accent1 5 3 10 3 2" xfId="46140" xr:uid="{00000000-0005-0000-0000-00009C670000}"/>
    <cellStyle name="40 % - Accent1 5 3 10 4" xfId="35908" xr:uid="{00000000-0005-0000-0000-00009D670000}"/>
    <cellStyle name="40 % - Accent1 5 3 11" xfId="12749" xr:uid="{00000000-0005-0000-0000-00009E670000}"/>
    <cellStyle name="40 % - Accent1 5 3 11 2" xfId="22981" xr:uid="{00000000-0005-0000-0000-00009F670000}"/>
    <cellStyle name="40 % - Accent1 5 3 11 2 2" xfId="50893" xr:uid="{00000000-0005-0000-0000-0000A0670000}"/>
    <cellStyle name="40 % - Accent1 5 3 11 3" xfId="40661" xr:uid="{00000000-0005-0000-0000-0000A1670000}"/>
    <cellStyle name="40 % - Accent1 5 3 12" xfId="7628" xr:uid="{00000000-0005-0000-0000-0000A2670000}"/>
    <cellStyle name="40 % - Accent1 5 3 12 2" xfId="35545" xr:uid="{00000000-0005-0000-0000-0000A3670000}"/>
    <cellStyle name="40 % - Accent1 5 3 13" xfId="17865" xr:uid="{00000000-0005-0000-0000-0000A4670000}"/>
    <cellStyle name="40 % - Accent1 5 3 13 2" xfId="45777" xr:uid="{00000000-0005-0000-0000-0000A5670000}"/>
    <cellStyle name="40 % - Accent1 5 3 14" xfId="28153" xr:uid="{00000000-0005-0000-0000-0000A6670000}"/>
    <cellStyle name="40 % - Accent1 5 3 2" xfId="596" xr:uid="{00000000-0005-0000-0000-0000A7670000}"/>
    <cellStyle name="40 % - Accent1 5 3 2 2" xfId="2738" xr:uid="{00000000-0005-0000-0000-0000A8670000}"/>
    <cellStyle name="40 % - Accent1 5 3 2 2 2" xfId="6294" xr:uid="{00000000-0005-0000-0000-0000A9670000}"/>
    <cellStyle name="40 % - Accent1 5 3 2 2 2 2" xfId="15341" xr:uid="{00000000-0005-0000-0000-0000AA670000}"/>
    <cellStyle name="40 % - Accent1 5 3 2 2 2 2 2" xfId="43253" xr:uid="{00000000-0005-0000-0000-0000AB670000}"/>
    <cellStyle name="40 % - Accent1 5 3 2 2 2 3" xfId="25573" xr:uid="{00000000-0005-0000-0000-0000AC670000}"/>
    <cellStyle name="40 % - Accent1 5 3 2 2 2 3 2" xfId="53485" xr:uid="{00000000-0005-0000-0000-0000AD670000}"/>
    <cellStyle name="40 % - Accent1 5 3 2 2 2 4" xfId="34215" xr:uid="{00000000-0005-0000-0000-0000AE670000}"/>
    <cellStyle name="40 % - Accent1 5 3 2 2 3" xfId="10225" xr:uid="{00000000-0005-0000-0000-0000AF670000}"/>
    <cellStyle name="40 % - Accent1 5 3 2 2 3 2" xfId="38137" xr:uid="{00000000-0005-0000-0000-0000B0670000}"/>
    <cellStyle name="40 % - Accent1 5 3 2 2 4" xfId="20457" xr:uid="{00000000-0005-0000-0000-0000B1670000}"/>
    <cellStyle name="40 % - Accent1 5 3 2 2 4 2" xfId="48369" xr:uid="{00000000-0005-0000-0000-0000B2670000}"/>
    <cellStyle name="40 % - Accent1 5 3 2 2 5" xfId="30659" xr:uid="{00000000-0005-0000-0000-0000B3670000}"/>
    <cellStyle name="40 % - Accent1 5 3 2 3" xfId="3438" xr:uid="{00000000-0005-0000-0000-0000B4670000}"/>
    <cellStyle name="40 % - Accent1 5 3 2 3 2" xfId="6994" xr:uid="{00000000-0005-0000-0000-0000B5670000}"/>
    <cellStyle name="40 % - Accent1 5 3 2 3 2 2" xfId="34915" xr:uid="{00000000-0005-0000-0000-0000B6670000}"/>
    <cellStyle name="40 % - Accent1 5 3 2 3 3" xfId="15340" xr:uid="{00000000-0005-0000-0000-0000B7670000}"/>
    <cellStyle name="40 % - Accent1 5 3 2 3 3 2" xfId="43252" xr:uid="{00000000-0005-0000-0000-0000B8670000}"/>
    <cellStyle name="40 % - Accent1 5 3 2 3 4" xfId="25572" xr:uid="{00000000-0005-0000-0000-0000B9670000}"/>
    <cellStyle name="40 % - Accent1 5 3 2 3 4 2" xfId="53484" xr:uid="{00000000-0005-0000-0000-0000BA670000}"/>
    <cellStyle name="40 % - Accent1 5 3 2 3 5" xfId="31359" xr:uid="{00000000-0005-0000-0000-0000BB670000}"/>
    <cellStyle name="40 % - Accent1 5 3 2 4" xfId="1562" xr:uid="{00000000-0005-0000-0000-0000BC670000}"/>
    <cellStyle name="40 % - Accent1 5 3 2 4 2" xfId="5118" xr:uid="{00000000-0005-0000-0000-0000BD670000}"/>
    <cellStyle name="40 % - Accent1 5 3 2 4 2 2" xfId="33039" xr:uid="{00000000-0005-0000-0000-0000BE670000}"/>
    <cellStyle name="40 % - Accent1 5 3 2 4 3" xfId="29483" xr:uid="{00000000-0005-0000-0000-0000BF670000}"/>
    <cellStyle name="40 % - Accent1 5 3 2 5" xfId="4152" xr:uid="{00000000-0005-0000-0000-0000C0670000}"/>
    <cellStyle name="40 % - Accent1 5 3 2 5 2" xfId="32073" xr:uid="{00000000-0005-0000-0000-0000C1670000}"/>
    <cellStyle name="40 % - Accent1 5 3 2 6" xfId="10224" xr:uid="{00000000-0005-0000-0000-0000C2670000}"/>
    <cellStyle name="40 % - Accent1 5 3 2 6 2" xfId="38136" xr:uid="{00000000-0005-0000-0000-0000C3670000}"/>
    <cellStyle name="40 % - Accent1 5 3 2 7" xfId="20456" xr:uid="{00000000-0005-0000-0000-0000C4670000}"/>
    <cellStyle name="40 % - Accent1 5 3 2 7 2" xfId="48368" xr:uid="{00000000-0005-0000-0000-0000C5670000}"/>
    <cellStyle name="40 % - Accent1 5 3 2 8" xfId="28517" xr:uid="{00000000-0005-0000-0000-0000C6670000}"/>
    <cellStyle name="40 % - Accent1 5 3 3" xfId="1968" xr:uid="{00000000-0005-0000-0000-0000C7670000}"/>
    <cellStyle name="40 % - Accent1 5 3 3 2" xfId="5524" xr:uid="{00000000-0005-0000-0000-0000C8670000}"/>
    <cellStyle name="40 % - Accent1 5 3 3 2 2" xfId="15343" xr:uid="{00000000-0005-0000-0000-0000C9670000}"/>
    <cellStyle name="40 % - Accent1 5 3 3 2 2 2" xfId="25575" xr:uid="{00000000-0005-0000-0000-0000CA670000}"/>
    <cellStyle name="40 % - Accent1 5 3 3 2 2 2 2" xfId="53487" xr:uid="{00000000-0005-0000-0000-0000CB670000}"/>
    <cellStyle name="40 % - Accent1 5 3 3 2 2 3" xfId="43255" xr:uid="{00000000-0005-0000-0000-0000CC670000}"/>
    <cellStyle name="40 % - Accent1 5 3 3 2 3" xfId="10227" xr:uid="{00000000-0005-0000-0000-0000CD670000}"/>
    <cellStyle name="40 % - Accent1 5 3 3 2 3 2" xfId="38139" xr:uid="{00000000-0005-0000-0000-0000CE670000}"/>
    <cellStyle name="40 % - Accent1 5 3 3 2 4" xfId="20459" xr:uid="{00000000-0005-0000-0000-0000CF670000}"/>
    <cellStyle name="40 % - Accent1 5 3 3 2 4 2" xfId="48371" xr:uid="{00000000-0005-0000-0000-0000D0670000}"/>
    <cellStyle name="40 % - Accent1 5 3 3 2 5" xfId="33445" xr:uid="{00000000-0005-0000-0000-0000D1670000}"/>
    <cellStyle name="40 % - Accent1 5 3 3 3" xfId="15342" xr:uid="{00000000-0005-0000-0000-0000D2670000}"/>
    <cellStyle name="40 % - Accent1 5 3 3 3 2" xfId="25574" xr:uid="{00000000-0005-0000-0000-0000D3670000}"/>
    <cellStyle name="40 % - Accent1 5 3 3 3 2 2" xfId="53486" xr:uid="{00000000-0005-0000-0000-0000D4670000}"/>
    <cellStyle name="40 % - Accent1 5 3 3 3 3" xfId="43254" xr:uid="{00000000-0005-0000-0000-0000D5670000}"/>
    <cellStyle name="40 % - Accent1 5 3 3 4" xfId="10226" xr:uid="{00000000-0005-0000-0000-0000D6670000}"/>
    <cellStyle name="40 % - Accent1 5 3 3 4 2" xfId="38138" xr:uid="{00000000-0005-0000-0000-0000D7670000}"/>
    <cellStyle name="40 % - Accent1 5 3 3 5" xfId="20458" xr:uid="{00000000-0005-0000-0000-0000D8670000}"/>
    <cellStyle name="40 % - Accent1 5 3 3 5 2" xfId="48370" xr:uid="{00000000-0005-0000-0000-0000D9670000}"/>
    <cellStyle name="40 % - Accent1 5 3 3 6" xfId="29889" xr:uid="{00000000-0005-0000-0000-0000DA670000}"/>
    <cellStyle name="40 % - Accent1 5 3 4" xfId="2374" xr:uid="{00000000-0005-0000-0000-0000DB670000}"/>
    <cellStyle name="40 % - Accent1 5 3 4 2" xfId="5930" xr:uid="{00000000-0005-0000-0000-0000DC670000}"/>
    <cellStyle name="40 % - Accent1 5 3 4 2 2" xfId="15345" xr:uid="{00000000-0005-0000-0000-0000DD670000}"/>
    <cellStyle name="40 % - Accent1 5 3 4 2 2 2" xfId="25577" xr:uid="{00000000-0005-0000-0000-0000DE670000}"/>
    <cellStyle name="40 % - Accent1 5 3 4 2 2 2 2" xfId="53489" xr:uid="{00000000-0005-0000-0000-0000DF670000}"/>
    <cellStyle name="40 % - Accent1 5 3 4 2 2 3" xfId="43257" xr:uid="{00000000-0005-0000-0000-0000E0670000}"/>
    <cellStyle name="40 % - Accent1 5 3 4 2 3" xfId="10229" xr:uid="{00000000-0005-0000-0000-0000E1670000}"/>
    <cellStyle name="40 % - Accent1 5 3 4 2 3 2" xfId="38141" xr:uid="{00000000-0005-0000-0000-0000E2670000}"/>
    <cellStyle name="40 % - Accent1 5 3 4 2 4" xfId="20461" xr:uid="{00000000-0005-0000-0000-0000E3670000}"/>
    <cellStyle name="40 % - Accent1 5 3 4 2 4 2" xfId="48373" xr:uid="{00000000-0005-0000-0000-0000E4670000}"/>
    <cellStyle name="40 % - Accent1 5 3 4 2 5" xfId="33851" xr:uid="{00000000-0005-0000-0000-0000E5670000}"/>
    <cellStyle name="40 % - Accent1 5 3 4 3" xfId="15344" xr:uid="{00000000-0005-0000-0000-0000E6670000}"/>
    <cellStyle name="40 % - Accent1 5 3 4 3 2" xfId="25576" xr:uid="{00000000-0005-0000-0000-0000E7670000}"/>
    <cellStyle name="40 % - Accent1 5 3 4 3 2 2" xfId="53488" xr:uid="{00000000-0005-0000-0000-0000E8670000}"/>
    <cellStyle name="40 % - Accent1 5 3 4 3 3" xfId="43256" xr:uid="{00000000-0005-0000-0000-0000E9670000}"/>
    <cellStyle name="40 % - Accent1 5 3 4 4" xfId="10228" xr:uid="{00000000-0005-0000-0000-0000EA670000}"/>
    <cellStyle name="40 % - Accent1 5 3 4 4 2" xfId="38140" xr:uid="{00000000-0005-0000-0000-0000EB670000}"/>
    <cellStyle name="40 % - Accent1 5 3 4 5" xfId="20460" xr:uid="{00000000-0005-0000-0000-0000EC670000}"/>
    <cellStyle name="40 % - Accent1 5 3 4 5 2" xfId="48372" xr:uid="{00000000-0005-0000-0000-0000ED670000}"/>
    <cellStyle name="40 % - Accent1 5 3 4 6" xfId="30295" xr:uid="{00000000-0005-0000-0000-0000EE670000}"/>
    <cellStyle name="40 % - Accent1 5 3 5" xfId="3074" xr:uid="{00000000-0005-0000-0000-0000EF670000}"/>
    <cellStyle name="40 % - Accent1 5 3 5 2" xfId="6630" xr:uid="{00000000-0005-0000-0000-0000F0670000}"/>
    <cellStyle name="40 % - Accent1 5 3 5 2 2" xfId="15347" xr:uid="{00000000-0005-0000-0000-0000F1670000}"/>
    <cellStyle name="40 % - Accent1 5 3 5 2 2 2" xfId="25579" xr:uid="{00000000-0005-0000-0000-0000F2670000}"/>
    <cellStyle name="40 % - Accent1 5 3 5 2 2 2 2" xfId="53491" xr:uid="{00000000-0005-0000-0000-0000F3670000}"/>
    <cellStyle name="40 % - Accent1 5 3 5 2 2 3" xfId="43259" xr:uid="{00000000-0005-0000-0000-0000F4670000}"/>
    <cellStyle name="40 % - Accent1 5 3 5 2 3" xfId="10231" xr:uid="{00000000-0005-0000-0000-0000F5670000}"/>
    <cellStyle name="40 % - Accent1 5 3 5 2 3 2" xfId="38143" xr:uid="{00000000-0005-0000-0000-0000F6670000}"/>
    <cellStyle name="40 % - Accent1 5 3 5 2 4" xfId="20463" xr:uid="{00000000-0005-0000-0000-0000F7670000}"/>
    <cellStyle name="40 % - Accent1 5 3 5 2 4 2" xfId="48375" xr:uid="{00000000-0005-0000-0000-0000F8670000}"/>
    <cellStyle name="40 % - Accent1 5 3 5 2 5" xfId="34551" xr:uid="{00000000-0005-0000-0000-0000F9670000}"/>
    <cellStyle name="40 % - Accent1 5 3 5 3" xfId="15346" xr:uid="{00000000-0005-0000-0000-0000FA670000}"/>
    <cellStyle name="40 % - Accent1 5 3 5 3 2" xfId="25578" xr:uid="{00000000-0005-0000-0000-0000FB670000}"/>
    <cellStyle name="40 % - Accent1 5 3 5 3 2 2" xfId="53490" xr:uid="{00000000-0005-0000-0000-0000FC670000}"/>
    <cellStyle name="40 % - Accent1 5 3 5 3 3" xfId="43258" xr:uid="{00000000-0005-0000-0000-0000FD670000}"/>
    <cellStyle name="40 % - Accent1 5 3 5 4" xfId="10230" xr:uid="{00000000-0005-0000-0000-0000FE670000}"/>
    <cellStyle name="40 % - Accent1 5 3 5 4 2" xfId="38142" xr:uid="{00000000-0005-0000-0000-0000FF670000}"/>
    <cellStyle name="40 % - Accent1 5 3 5 5" xfId="20462" xr:uid="{00000000-0005-0000-0000-000000680000}"/>
    <cellStyle name="40 % - Accent1 5 3 5 5 2" xfId="48374" xr:uid="{00000000-0005-0000-0000-000001680000}"/>
    <cellStyle name="40 % - Accent1 5 3 5 6" xfId="30995" xr:uid="{00000000-0005-0000-0000-000002680000}"/>
    <cellStyle name="40 % - Accent1 5 3 6" xfId="1016" xr:uid="{00000000-0005-0000-0000-000003680000}"/>
    <cellStyle name="40 % - Accent1 5 3 6 2" xfId="4572" xr:uid="{00000000-0005-0000-0000-000004680000}"/>
    <cellStyle name="40 % - Accent1 5 3 6 2 2" xfId="15349" xr:uid="{00000000-0005-0000-0000-000005680000}"/>
    <cellStyle name="40 % - Accent1 5 3 6 2 2 2" xfId="25581" xr:uid="{00000000-0005-0000-0000-000006680000}"/>
    <cellStyle name="40 % - Accent1 5 3 6 2 2 2 2" xfId="53493" xr:uid="{00000000-0005-0000-0000-000007680000}"/>
    <cellStyle name="40 % - Accent1 5 3 6 2 2 3" xfId="43261" xr:uid="{00000000-0005-0000-0000-000008680000}"/>
    <cellStyle name="40 % - Accent1 5 3 6 2 3" xfId="10233" xr:uid="{00000000-0005-0000-0000-000009680000}"/>
    <cellStyle name="40 % - Accent1 5 3 6 2 3 2" xfId="38145" xr:uid="{00000000-0005-0000-0000-00000A680000}"/>
    <cellStyle name="40 % - Accent1 5 3 6 2 4" xfId="20465" xr:uid="{00000000-0005-0000-0000-00000B680000}"/>
    <cellStyle name="40 % - Accent1 5 3 6 2 4 2" xfId="48377" xr:uid="{00000000-0005-0000-0000-00000C680000}"/>
    <cellStyle name="40 % - Accent1 5 3 6 2 5" xfId="32493" xr:uid="{00000000-0005-0000-0000-00000D680000}"/>
    <cellStyle name="40 % - Accent1 5 3 6 3" xfId="15348" xr:uid="{00000000-0005-0000-0000-00000E680000}"/>
    <cellStyle name="40 % - Accent1 5 3 6 3 2" xfId="25580" xr:uid="{00000000-0005-0000-0000-00000F680000}"/>
    <cellStyle name="40 % - Accent1 5 3 6 3 2 2" xfId="53492" xr:uid="{00000000-0005-0000-0000-000010680000}"/>
    <cellStyle name="40 % - Accent1 5 3 6 3 3" xfId="43260" xr:uid="{00000000-0005-0000-0000-000011680000}"/>
    <cellStyle name="40 % - Accent1 5 3 6 4" xfId="10232" xr:uid="{00000000-0005-0000-0000-000012680000}"/>
    <cellStyle name="40 % - Accent1 5 3 6 4 2" xfId="38144" xr:uid="{00000000-0005-0000-0000-000013680000}"/>
    <cellStyle name="40 % - Accent1 5 3 6 5" xfId="20464" xr:uid="{00000000-0005-0000-0000-000014680000}"/>
    <cellStyle name="40 % - Accent1 5 3 6 5 2" xfId="48376" xr:uid="{00000000-0005-0000-0000-000015680000}"/>
    <cellStyle name="40 % - Accent1 5 3 6 6" xfId="28937" xr:uid="{00000000-0005-0000-0000-000016680000}"/>
    <cellStyle name="40 % - Accent1 5 3 7" xfId="3788" xr:uid="{00000000-0005-0000-0000-000017680000}"/>
    <cellStyle name="40 % - Accent1 5 3 7 2" xfId="10235" xr:uid="{00000000-0005-0000-0000-000018680000}"/>
    <cellStyle name="40 % - Accent1 5 3 7 2 2" xfId="15351" xr:uid="{00000000-0005-0000-0000-000019680000}"/>
    <cellStyle name="40 % - Accent1 5 3 7 2 2 2" xfId="25583" xr:uid="{00000000-0005-0000-0000-00001A680000}"/>
    <cellStyle name="40 % - Accent1 5 3 7 2 2 2 2" xfId="53495" xr:uid="{00000000-0005-0000-0000-00001B680000}"/>
    <cellStyle name="40 % - Accent1 5 3 7 2 2 3" xfId="43263" xr:uid="{00000000-0005-0000-0000-00001C680000}"/>
    <cellStyle name="40 % - Accent1 5 3 7 2 3" xfId="20467" xr:uid="{00000000-0005-0000-0000-00001D680000}"/>
    <cellStyle name="40 % - Accent1 5 3 7 2 3 2" xfId="48379" xr:uid="{00000000-0005-0000-0000-00001E680000}"/>
    <cellStyle name="40 % - Accent1 5 3 7 2 4" xfId="38147" xr:uid="{00000000-0005-0000-0000-00001F680000}"/>
    <cellStyle name="40 % - Accent1 5 3 7 3" xfId="15350" xr:uid="{00000000-0005-0000-0000-000020680000}"/>
    <cellStyle name="40 % - Accent1 5 3 7 3 2" xfId="25582" xr:uid="{00000000-0005-0000-0000-000021680000}"/>
    <cellStyle name="40 % - Accent1 5 3 7 3 2 2" xfId="53494" xr:uid="{00000000-0005-0000-0000-000022680000}"/>
    <cellStyle name="40 % - Accent1 5 3 7 3 3" xfId="43262" xr:uid="{00000000-0005-0000-0000-000023680000}"/>
    <cellStyle name="40 % - Accent1 5 3 7 4" xfId="10234" xr:uid="{00000000-0005-0000-0000-000024680000}"/>
    <cellStyle name="40 % - Accent1 5 3 7 4 2" xfId="38146" xr:uid="{00000000-0005-0000-0000-000025680000}"/>
    <cellStyle name="40 % - Accent1 5 3 7 5" xfId="20466" xr:uid="{00000000-0005-0000-0000-000026680000}"/>
    <cellStyle name="40 % - Accent1 5 3 7 5 2" xfId="48378" xr:uid="{00000000-0005-0000-0000-000027680000}"/>
    <cellStyle name="40 % - Accent1 5 3 7 6" xfId="31709" xr:uid="{00000000-0005-0000-0000-000028680000}"/>
    <cellStyle name="40 % - Accent1 5 3 8" xfId="7302" xr:uid="{00000000-0005-0000-0000-000029680000}"/>
    <cellStyle name="40 % - Accent1 5 3 8 2" xfId="15352" xr:uid="{00000000-0005-0000-0000-00002A680000}"/>
    <cellStyle name="40 % - Accent1 5 3 8 2 2" xfId="25584" xr:uid="{00000000-0005-0000-0000-00002B680000}"/>
    <cellStyle name="40 % - Accent1 5 3 8 2 2 2" xfId="53496" xr:uid="{00000000-0005-0000-0000-00002C680000}"/>
    <cellStyle name="40 % - Accent1 5 3 8 2 3" xfId="43264" xr:uid="{00000000-0005-0000-0000-00002D680000}"/>
    <cellStyle name="40 % - Accent1 5 3 8 3" xfId="10236" xr:uid="{00000000-0005-0000-0000-00002E680000}"/>
    <cellStyle name="40 % - Accent1 5 3 8 3 2" xfId="38148" xr:uid="{00000000-0005-0000-0000-00002F680000}"/>
    <cellStyle name="40 % - Accent1 5 3 8 4" xfId="20468" xr:uid="{00000000-0005-0000-0000-000030680000}"/>
    <cellStyle name="40 % - Accent1 5 3 8 4 2" xfId="48380" xr:uid="{00000000-0005-0000-0000-000031680000}"/>
    <cellStyle name="40 % - Accent1 5 3 8 5" xfId="35223" xr:uid="{00000000-0005-0000-0000-000032680000}"/>
    <cellStyle name="40 % - Accent1 5 3 9" xfId="10237" xr:uid="{00000000-0005-0000-0000-000033680000}"/>
    <cellStyle name="40 % - Accent1 5 3 9 2" xfId="15353" xr:uid="{00000000-0005-0000-0000-000034680000}"/>
    <cellStyle name="40 % - Accent1 5 3 9 2 2" xfId="25585" xr:uid="{00000000-0005-0000-0000-000035680000}"/>
    <cellStyle name="40 % - Accent1 5 3 9 2 2 2" xfId="53497" xr:uid="{00000000-0005-0000-0000-000036680000}"/>
    <cellStyle name="40 % - Accent1 5 3 9 2 3" xfId="43265" xr:uid="{00000000-0005-0000-0000-000037680000}"/>
    <cellStyle name="40 % - Accent1 5 3 9 3" xfId="20469" xr:uid="{00000000-0005-0000-0000-000038680000}"/>
    <cellStyle name="40 % - Accent1 5 3 9 3 2" xfId="48381" xr:uid="{00000000-0005-0000-0000-000039680000}"/>
    <cellStyle name="40 % - Accent1 5 3 9 4" xfId="38149" xr:uid="{00000000-0005-0000-0000-00003A680000}"/>
    <cellStyle name="40 % - Accent1 5 4" xfId="512" xr:uid="{00000000-0005-0000-0000-00003B680000}"/>
    <cellStyle name="40 % - Accent1 5 4 2" xfId="2654" xr:uid="{00000000-0005-0000-0000-00003C680000}"/>
    <cellStyle name="40 % - Accent1 5 4 2 2" xfId="6210" xr:uid="{00000000-0005-0000-0000-00003D680000}"/>
    <cellStyle name="40 % - Accent1 5 4 2 2 2" xfId="15355" xr:uid="{00000000-0005-0000-0000-00003E680000}"/>
    <cellStyle name="40 % - Accent1 5 4 2 2 2 2" xfId="43267" xr:uid="{00000000-0005-0000-0000-00003F680000}"/>
    <cellStyle name="40 % - Accent1 5 4 2 2 3" xfId="25587" xr:uid="{00000000-0005-0000-0000-000040680000}"/>
    <cellStyle name="40 % - Accent1 5 4 2 2 3 2" xfId="53499" xr:uid="{00000000-0005-0000-0000-000041680000}"/>
    <cellStyle name="40 % - Accent1 5 4 2 2 4" xfId="34131" xr:uid="{00000000-0005-0000-0000-000042680000}"/>
    <cellStyle name="40 % - Accent1 5 4 2 3" xfId="10239" xr:uid="{00000000-0005-0000-0000-000043680000}"/>
    <cellStyle name="40 % - Accent1 5 4 2 3 2" xfId="38151" xr:uid="{00000000-0005-0000-0000-000044680000}"/>
    <cellStyle name="40 % - Accent1 5 4 2 4" xfId="20471" xr:uid="{00000000-0005-0000-0000-000045680000}"/>
    <cellStyle name="40 % - Accent1 5 4 2 4 2" xfId="48383" xr:uid="{00000000-0005-0000-0000-000046680000}"/>
    <cellStyle name="40 % - Accent1 5 4 2 5" xfId="30575" xr:uid="{00000000-0005-0000-0000-000047680000}"/>
    <cellStyle name="40 % - Accent1 5 4 3" xfId="3354" xr:uid="{00000000-0005-0000-0000-000048680000}"/>
    <cellStyle name="40 % - Accent1 5 4 3 2" xfId="6910" xr:uid="{00000000-0005-0000-0000-000049680000}"/>
    <cellStyle name="40 % - Accent1 5 4 3 2 2" xfId="34831" xr:uid="{00000000-0005-0000-0000-00004A680000}"/>
    <cellStyle name="40 % - Accent1 5 4 3 3" xfId="15354" xr:uid="{00000000-0005-0000-0000-00004B680000}"/>
    <cellStyle name="40 % - Accent1 5 4 3 3 2" xfId="43266" xr:uid="{00000000-0005-0000-0000-00004C680000}"/>
    <cellStyle name="40 % - Accent1 5 4 3 4" xfId="25586" xr:uid="{00000000-0005-0000-0000-00004D680000}"/>
    <cellStyle name="40 % - Accent1 5 4 3 4 2" xfId="53498" xr:uid="{00000000-0005-0000-0000-00004E680000}"/>
    <cellStyle name="40 % - Accent1 5 4 3 5" xfId="31275" xr:uid="{00000000-0005-0000-0000-00004F680000}"/>
    <cellStyle name="40 % - Accent1 5 4 4" xfId="1254" xr:uid="{00000000-0005-0000-0000-000050680000}"/>
    <cellStyle name="40 % - Accent1 5 4 4 2" xfId="4810" xr:uid="{00000000-0005-0000-0000-000051680000}"/>
    <cellStyle name="40 % - Accent1 5 4 4 2 2" xfId="32731" xr:uid="{00000000-0005-0000-0000-000052680000}"/>
    <cellStyle name="40 % - Accent1 5 4 4 3" xfId="29175" xr:uid="{00000000-0005-0000-0000-000053680000}"/>
    <cellStyle name="40 % - Accent1 5 4 5" xfId="4068" xr:uid="{00000000-0005-0000-0000-000054680000}"/>
    <cellStyle name="40 % - Accent1 5 4 5 2" xfId="31989" xr:uid="{00000000-0005-0000-0000-000055680000}"/>
    <cellStyle name="40 % - Accent1 5 4 6" xfId="10238" xr:uid="{00000000-0005-0000-0000-000056680000}"/>
    <cellStyle name="40 % - Accent1 5 4 6 2" xfId="38150" xr:uid="{00000000-0005-0000-0000-000057680000}"/>
    <cellStyle name="40 % - Accent1 5 4 7" xfId="20470" xr:uid="{00000000-0005-0000-0000-000058680000}"/>
    <cellStyle name="40 % - Accent1 5 4 7 2" xfId="48382" xr:uid="{00000000-0005-0000-0000-000059680000}"/>
    <cellStyle name="40 % - Accent1 5 4 8" xfId="28433" xr:uid="{00000000-0005-0000-0000-00005A680000}"/>
    <cellStyle name="40 % - Accent1 5 5" xfId="1478" xr:uid="{00000000-0005-0000-0000-00005B680000}"/>
    <cellStyle name="40 % - Accent1 5 5 2" xfId="5034" xr:uid="{00000000-0005-0000-0000-00005C680000}"/>
    <cellStyle name="40 % - Accent1 5 5 2 2" xfId="15357" xr:uid="{00000000-0005-0000-0000-00005D680000}"/>
    <cellStyle name="40 % - Accent1 5 5 2 2 2" xfId="25589" xr:uid="{00000000-0005-0000-0000-00005E680000}"/>
    <cellStyle name="40 % - Accent1 5 5 2 2 2 2" xfId="53501" xr:uid="{00000000-0005-0000-0000-00005F680000}"/>
    <cellStyle name="40 % - Accent1 5 5 2 2 3" xfId="43269" xr:uid="{00000000-0005-0000-0000-000060680000}"/>
    <cellStyle name="40 % - Accent1 5 5 2 3" xfId="10241" xr:uid="{00000000-0005-0000-0000-000061680000}"/>
    <cellStyle name="40 % - Accent1 5 5 2 3 2" xfId="38153" xr:uid="{00000000-0005-0000-0000-000062680000}"/>
    <cellStyle name="40 % - Accent1 5 5 2 4" xfId="20473" xr:uid="{00000000-0005-0000-0000-000063680000}"/>
    <cellStyle name="40 % - Accent1 5 5 2 4 2" xfId="48385" xr:uid="{00000000-0005-0000-0000-000064680000}"/>
    <cellStyle name="40 % - Accent1 5 5 2 5" xfId="32955" xr:uid="{00000000-0005-0000-0000-000065680000}"/>
    <cellStyle name="40 % - Accent1 5 5 3" xfId="15356" xr:uid="{00000000-0005-0000-0000-000066680000}"/>
    <cellStyle name="40 % - Accent1 5 5 3 2" xfId="25588" xr:uid="{00000000-0005-0000-0000-000067680000}"/>
    <cellStyle name="40 % - Accent1 5 5 3 2 2" xfId="53500" xr:uid="{00000000-0005-0000-0000-000068680000}"/>
    <cellStyle name="40 % - Accent1 5 5 3 3" xfId="43268" xr:uid="{00000000-0005-0000-0000-000069680000}"/>
    <cellStyle name="40 % - Accent1 5 5 4" xfId="10240" xr:uid="{00000000-0005-0000-0000-00006A680000}"/>
    <cellStyle name="40 % - Accent1 5 5 4 2" xfId="38152" xr:uid="{00000000-0005-0000-0000-00006B680000}"/>
    <cellStyle name="40 % - Accent1 5 5 5" xfId="20472" xr:uid="{00000000-0005-0000-0000-00006C680000}"/>
    <cellStyle name="40 % - Accent1 5 5 5 2" xfId="48384" xr:uid="{00000000-0005-0000-0000-00006D680000}"/>
    <cellStyle name="40 % - Accent1 5 5 6" xfId="29399" xr:uid="{00000000-0005-0000-0000-00006E680000}"/>
    <cellStyle name="40 % - Accent1 5 6" xfId="1884" xr:uid="{00000000-0005-0000-0000-00006F680000}"/>
    <cellStyle name="40 % - Accent1 5 6 2" xfId="5440" xr:uid="{00000000-0005-0000-0000-000070680000}"/>
    <cellStyle name="40 % - Accent1 5 6 2 2" xfId="15359" xr:uid="{00000000-0005-0000-0000-000071680000}"/>
    <cellStyle name="40 % - Accent1 5 6 2 2 2" xfId="25591" xr:uid="{00000000-0005-0000-0000-000072680000}"/>
    <cellStyle name="40 % - Accent1 5 6 2 2 2 2" xfId="53503" xr:uid="{00000000-0005-0000-0000-000073680000}"/>
    <cellStyle name="40 % - Accent1 5 6 2 2 3" xfId="43271" xr:uid="{00000000-0005-0000-0000-000074680000}"/>
    <cellStyle name="40 % - Accent1 5 6 2 3" xfId="10243" xr:uid="{00000000-0005-0000-0000-000075680000}"/>
    <cellStyle name="40 % - Accent1 5 6 2 3 2" xfId="38155" xr:uid="{00000000-0005-0000-0000-000076680000}"/>
    <cellStyle name="40 % - Accent1 5 6 2 4" xfId="20475" xr:uid="{00000000-0005-0000-0000-000077680000}"/>
    <cellStyle name="40 % - Accent1 5 6 2 4 2" xfId="48387" xr:uid="{00000000-0005-0000-0000-000078680000}"/>
    <cellStyle name="40 % - Accent1 5 6 2 5" xfId="33361" xr:uid="{00000000-0005-0000-0000-000079680000}"/>
    <cellStyle name="40 % - Accent1 5 6 3" xfId="15358" xr:uid="{00000000-0005-0000-0000-00007A680000}"/>
    <cellStyle name="40 % - Accent1 5 6 3 2" xfId="25590" xr:uid="{00000000-0005-0000-0000-00007B680000}"/>
    <cellStyle name="40 % - Accent1 5 6 3 2 2" xfId="53502" xr:uid="{00000000-0005-0000-0000-00007C680000}"/>
    <cellStyle name="40 % - Accent1 5 6 3 3" xfId="43270" xr:uid="{00000000-0005-0000-0000-00007D680000}"/>
    <cellStyle name="40 % - Accent1 5 6 4" xfId="10242" xr:uid="{00000000-0005-0000-0000-00007E680000}"/>
    <cellStyle name="40 % - Accent1 5 6 4 2" xfId="38154" xr:uid="{00000000-0005-0000-0000-00007F680000}"/>
    <cellStyle name="40 % - Accent1 5 6 5" xfId="20474" xr:uid="{00000000-0005-0000-0000-000080680000}"/>
    <cellStyle name="40 % - Accent1 5 6 5 2" xfId="48386" xr:uid="{00000000-0005-0000-0000-000081680000}"/>
    <cellStyle name="40 % - Accent1 5 6 6" xfId="29805" xr:uid="{00000000-0005-0000-0000-000082680000}"/>
    <cellStyle name="40 % - Accent1 5 7" xfId="2290" xr:uid="{00000000-0005-0000-0000-000083680000}"/>
    <cellStyle name="40 % - Accent1 5 7 2" xfId="5846" xr:uid="{00000000-0005-0000-0000-000084680000}"/>
    <cellStyle name="40 % - Accent1 5 7 2 2" xfId="15361" xr:uid="{00000000-0005-0000-0000-000085680000}"/>
    <cellStyle name="40 % - Accent1 5 7 2 2 2" xfId="25593" xr:uid="{00000000-0005-0000-0000-000086680000}"/>
    <cellStyle name="40 % - Accent1 5 7 2 2 2 2" xfId="53505" xr:uid="{00000000-0005-0000-0000-000087680000}"/>
    <cellStyle name="40 % - Accent1 5 7 2 2 3" xfId="43273" xr:uid="{00000000-0005-0000-0000-000088680000}"/>
    <cellStyle name="40 % - Accent1 5 7 2 3" xfId="10245" xr:uid="{00000000-0005-0000-0000-000089680000}"/>
    <cellStyle name="40 % - Accent1 5 7 2 3 2" xfId="38157" xr:uid="{00000000-0005-0000-0000-00008A680000}"/>
    <cellStyle name="40 % - Accent1 5 7 2 4" xfId="20477" xr:uid="{00000000-0005-0000-0000-00008B680000}"/>
    <cellStyle name="40 % - Accent1 5 7 2 4 2" xfId="48389" xr:uid="{00000000-0005-0000-0000-00008C680000}"/>
    <cellStyle name="40 % - Accent1 5 7 2 5" xfId="33767" xr:uid="{00000000-0005-0000-0000-00008D680000}"/>
    <cellStyle name="40 % - Accent1 5 7 3" xfId="15360" xr:uid="{00000000-0005-0000-0000-00008E680000}"/>
    <cellStyle name="40 % - Accent1 5 7 3 2" xfId="25592" xr:uid="{00000000-0005-0000-0000-00008F680000}"/>
    <cellStyle name="40 % - Accent1 5 7 3 2 2" xfId="53504" xr:uid="{00000000-0005-0000-0000-000090680000}"/>
    <cellStyle name="40 % - Accent1 5 7 3 3" xfId="43272" xr:uid="{00000000-0005-0000-0000-000091680000}"/>
    <cellStyle name="40 % - Accent1 5 7 4" xfId="10244" xr:uid="{00000000-0005-0000-0000-000092680000}"/>
    <cellStyle name="40 % - Accent1 5 7 4 2" xfId="38156" xr:uid="{00000000-0005-0000-0000-000093680000}"/>
    <cellStyle name="40 % - Accent1 5 7 5" xfId="20476" xr:uid="{00000000-0005-0000-0000-000094680000}"/>
    <cellStyle name="40 % - Accent1 5 7 5 2" xfId="48388" xr:uid="{00000000-0005-0000-0000-000095680000}"/>
    <cellStyle name="40 % - Accent1 5 7 6" xfId="30211" xr:uid="{00000000-0005-0000-0000-000096680000}"/>
    <cellStyle name="40 % - Accent1 5 8" xfId="2990" xr:uid="{00000000-0005-0000-0000-000097680000}"/>
    <cellStyle name="40 % - Accent1 5 8 2" xfId="6546" xr:uid="{00000000-0005-0000-0000-000098680000}"/>
    <cellStyle name="40 % - Accent1 5 8 2 2" xfId="15363" xr:uid="{00000000-0005-0000-0000-000099680000}"/>
    <cellStyle name="40 % - Accent1 5 8 2 2 2" xfId="25595" xr:uid="{00000000-0005-0000-0000-00009A680000}"/>
    <cellStyle name="40 % - Accent1 5 8 2 2 2 2" xfId="53507" xr:uid="{00000000-0005-0000-0000-00009B680000}"/>
    <cellStyle name="40 % - Accent1 5 8 2 2 3" xfId="43275" xr:uid="{00000000-0005-0000-0000-00009C680000}"/>
    <cellStyle name="40 % - Accent1 5 8 2 3" xfId="10247" xr:uid="{00000000-0005-0000-0000-00009D680000}"/>
    <cellStyle name="40 % - Accent1 5 8 2 3 2" xfId="38159" xr:uid="{00000000-0005-0000-0000-00009E680000}"/>
    <cellStyle name="40 % - Accent1 5 8 2 4" xfId="20479" xr:uid="{00000000-0005-0000-0000-00009F680000}"/>
    <cellStyle name="40 % - Accent1 5 8 2 4 2" xfId="48391" xr:uid="{00000000-0005-0000-0000-0000A0680000}"/>
    <cellStyle name="40 % - Accent1 5 8 2 5" xfId="34467" xr:uid="{00000000-0005-0000-0000-0000A1680000}"/>
    <cellStyle name="40 % - Accent1 5 8 3" xfId="15362" xr:uid="{00000000-0005-0000-0000-0000A2680000}"/>
    <cellStyle name="40 % - Accent1 5 8 3 2" xfId="25594" xr:uid="{00000000-0005-0000-0000-0000A3680000}"/>
    <cellStyle name="40 % - Accent1 5 8 3 2 2" xfId="53506" xr:uid="{00000000-0005-0000-0000-0000A4680000}"/>
    <cellStyle name="40 % - Accent1 5 8 3 3" xfId="43274" xr:uid="{00000000-0005-0000-0000-0000A5680000}"/>
    <cellStyle name="40 % - Accent1 5 8 4" xfId="10246" xr:uid="{00000000-0005-0000-0000-0000A6680000}"/>
    <cellStyle name="40 % - Accent1 5 8 4 2" xfId="38158" xr:uid="{00000000-0005-0000-0000-0000A7680000}"/>
    <cellStyle name="40 % - Accent1 5 8 5" xfId="20478" xr:uid="{00000000-0005-0000-0000-0000A8680000}"/>
    <cellStyle name="40 % - Accent1 5 8 5 2" xfId="48390" xr:uid="{00000000-0005-0000-0000-0000A9680000}"/>
    <cellStyle name="40 % - Accent1 5 8 6" xfId="30911" xr:uid="{00000000-0005-0000-0000-0000AA680000}"/>
    <cellStyle name="40 % - Accent1 5 9" xfId="932" xr:uid="{00000000-0005-0000-0000-0000AB680000}"/>
    <cellStyle name="40 % - Accent1 5 9 2" xfId="4488" xr:uid="{00000000-0005-0000-0000-0000AC680000}"/>
    <cellStyle name="40 % - Accent1 5 9 2 2" xfId="15365" xr:uid="{00000000-0005-0000-0000-0000AD680000}"/>
    <cellStyle name="40 % - Accent1 5 9 2 2 2" xfId="25597" xr:uid="{00000000-0005-0000-0000-0000AE680000}"/>
    <cellStyle name="40 % - Accent1 5 9 2 2 2 2" xfId="53509" xr:uid="{00000000-0005-0000-0000-0000AF680000}"/>
    <cellStyle name="40 % - Accent1 5 9 2 2 3" xfId="43277" xr:uid="{00000000-0005-0000-0000-0000B0680000}"/>
    <cellStyle name="40 % - Accent1 5 9 2 3" xfId="10249" xr:uid="{00000000-0005-0000-0000-0000B1680000}"/>
    <cellStyle name="40 % - Accent1 5 9 2 3 2" xfId="38161" xr:uid="{00000000-0005-0000-0000-0000B2680000}"/>
    <cellStyle name="40 % - Accent1 5 9 2 4" xfId="20481" xr:uid="{00000000-0005-0000-0000-0000B3680000}"/>
    <cellStyle name="40 % - Accent1 5 9 2 4 2" xfId="48393" xr:uid="{00000000-0005-0000-0000-0000B4680000}"/>
    <cellStyle name="40 % - Accent1 5 9 2 5" xfId="32409" xr:uid="{00000000-0005-0000-0000-0000B5680000}"/>
    <cellStyle name="40 % - Accent1 5 9 3" xfId="15364" xr:uid="{00000000-0005-0000-0000-0000B6680000}"/>
    <cellStyle name="40 % - Accent1 5 9 3 2" xfId="25596" xr:uid="{00000000-0005-0000-0000-0000B7680000}"/>
    <cellStyle name="40 % - Accent1 5 9 3 2 2" xfId="53508" xr:uid="{00000000-0005-0000-0000-0000B8680000}"/>
    <cellStyle name="40 % - Accent1 5 9 3 3" xfId="43276" xr:uid="{00000000-0005-0000-0000-0000B9680000}"/>
    <cellStyle name="40 % - Accent1 5 9 4" xfId="10248" xr:uid="{00000000-0005-0000-0000-0000BA680000}"/>
    <cellStyle name="40 % - Accent1 5 9 4 2" xfId="38160" xr:uid="{00000000-0005-0000-0000-0000BB680000}"/>
    <cellStyle name="40 % - Accent1 5 9 5" xfId="20480" xr:uid="{00000000-0005-0000-0000-0000BC680000}"/>
    <cellStyle name="40 % - Accent1 5 9 5 2" xfId="48392" xr:uid="{00000000-0005-0000-0000-0000BD680000}"/>
    <cellStyle name="40 % - Accent1 5 9 6" xfId="28853" xr:uid="{00000000-0005-0000-0000-0000BE680000}"/>
    <cellStyle name="40 % - Accent1 6" xfId="92" xr:uid="{00000000-0005-0000-0000-0000BF680000}"/>
    <cellStyle name="40 % - Accent1 6 10" xfId="7162" xr:uid="{00000000-0005-0000-0000-0000C0680000}"/>
    <cellStyle name="40 % - Accent1 6 10 2" xfId="15366" xr:uid="{00000000-0005-0000-0000-0000C1680000}"/>
    <cellStyle name="40 % - Accent1 6 10 2 2" xfId="25598" xr:uid="{00000000-0005-0000-0000-0000C2680000}"/>
    <cellStyle name="40 % - Accent1 6 10 2 2 2" xfId="53510" xr:uid="{00000000-0005-0000-0000-0000C3680000}"/>
    <cellStyle name="40 % - Accent1 6 10 2 3" xfId="43278" xr:uid="{00000000-0005-0000-0000-0000C4680000}"/>
    <cellStyle name="40 % - Accent1 6 10 3" xfId="10250" xr:uid="{00000000-0005-0000-0000-0000C5680000}"/>
    <cellStyle name="40 % - Accent1 6 10 3 2" xfId="38162" xr:uid="{00000000-0005-0000-0000-0000C6680000}"/>
    <cellStyle name="40 % - Accent1 6 10 4" xfId="20482" xr:uid="{00000000-0005-0000-0000-0000C7680000}"/>
    <cellStyle name="40 % - Accent1 6 10 4 2" xfId="48394" xr:uid="{00000000-0005-0000-0000-0000C8680000}"/>
    <cellStyle name="40 % - Accent1 6 10 5" xfId="35083" xr:uid="{00000000-0005-0000-0000-0000C9680000}"/>
    <cellStyle name="40 % - Accent1 6 11" xfId="10251" xr:uid="{00000000-0005-0000-0000-0000CA680000}"/>
    <cellStyle name="40 % - Accent1 6 11 2" xfId="15367" xr:uid="{00000000-0005-0000-0000-0000CB680000}"/>
    <cellStyle name="40 % - Accent1 6 11 2 2" xfId="25599" xr:uid="{00000000-0005-0000-0000-0000CC680000}"/>
    <cellStyle name="40 % - Accent1 6 11 2 2 2" xfId="53511" xr:uid="{00000000-0005-0000-0000-0000CD680000}"/>
    <cellStyle name="40 % - Accent1 6 11 2 3" xfId="43279" xr:uid="{00000000-0005-0000-0000-0000CE680000}"/>
    <cellStyle name="40 % - Accent1 6 11 3" xfId="20483" xr:uid="{00000000-0005-0000-0000-0000CF680000}"/>
    <cellStyle name="40 % - Accent1 6 11 3 2" xfId="48395" xr:uid="{00000000-0005-0000-0000-0000D0680000}"/>
    <cellStyle name="40 % - Accent1 6 11 4" xfId="38163" xr:uid="{00000000-0005-0000-0000-0000D1680000}"/>
    <cellStyle name="40 % - Accent1 6 12" xfId="10252" xr:uid="{00000000-0005-0000-0000-0000D2680000}"/>
    <cellStyle name="40 % - Accent1 6 12 2" xfId="15368" xr:uid="{00000000-0005-0000-0000-0000D3680000}"/>
    <cellStyle name="40 % - Accent1 6 12 2 2" xfId="25600" xr:uid="{00000000-0005-0000-0000-0000D4680000}"/>
    <cellStyle name="40 % - Accent1 6 12 2 2 2" xfId="53512" xr:uid="{00000000-0005-0000-0000-0000D5680000}"/>
    <cellStyle name="40 % - Accent1 6 12 2 3" xfId="43280" xr:uid="{00000000-0005-0000-0000-0000D6680000}"/>
    <cellStyle name="40 % - Accent1 6 12 3" xfId="20484" xr:uid="{00000000-0005-0000-0000-0000D7680000}"/>
    <cellStyle name="40 % - Accent1 6 12 3 2" xfId="48396" xr:uid="{00000000-0005-0000-0000-0000D8680000}"/>
    <cellStyle name="40 % - Accent1 6 12 4" xfId="38164" xr:uid="{00000000-0005-0000-0000-0000D9680000}"/>
    <cellStyle name="40 % - Accent1 6 13" xfId="7845" xr:uid="{00000000-0005-0000-0000-0000DA680000}"/>
    <cellStyle name="40 % - Accent1 6 13 2" xfId="12962" xr:uid="{00000000-0005-0000-0000-0000DB680000}"/>
    <cellStyle name="40 % - Accent1 6 13 2 2" xfId="23194" xr:uid="{00000000-0005-0000-0000-0000DC680000}"/>
    <cellStyle name="40 % - Accent1 6 13 2 2 2" xfId="51106" xr:uid="{00000000-0005-0000-0000-0000DD680000}"/>
    <cellStyle name="40 % - Accent1 6 13 2 3" xfId="40874" xr:uid="{00000000-0005-0000-0000-0000DE680000}"/>
    <cellStyle name="40 % - Accent1 6 13 3" xfId="18078" xr:uid="{00000000-0005-0000-0000-0000DF680000}"/>
    <cellStyle name="40 % - Accent1 6 13 3 2" xfId="45990" xr:uid="{00000000-0005-0000-0000-0000E0680000}"/>
    <cellStyle name="40 % - Accent1 6 13 4" xfId="35758" xr:uid="{00000000-0005-0000-0000-0000E1680000}"/>
    <cellStyle name="40 % - Accent1 6 14" xfId="12609" xr:uid="{00000000-0005-0000-0000-0000E2680000}"/>
    <cellStyle name="40 % - Accent1 6 14 2" xfId="22841" xr:uid="{00000000-0005-0000-0000-0000E3680000}"/>
    <cellStyle name="40 % - Accent1 6 14 2 2" xfId="50753" xr:uid="{00000000-0005-0000-0000-0000E4680000}"/>
    <cellStyle name="40 % - Accent1 6 14 3" xfId="40521" xr:uid="{00000000-0005-0000-0000-0000E5680000}"/>
    <cellStyle name="40 % - Accent1 6 15" xfId="7488" xr:uid="{00000000-0005-0000-0000-0000E6680000}"/>
    <cellStyle name="40 % - Accent1 6 15 2" xfId="35405" xr:uid="{00000000-0005-0000-0000-0000E7680000}"/>
    <cellStyle name="40 % - Accent1 6 16" xfId="17725" xr:uid="{00000000-0005-0000-0000-0000E8680000}"/>
    <cellStyle name="40 % - Accent1 6 16 2" xfId="45637" xr:uid="{00000000-0005-0000-0000-0000E9680000}"/>
    <cellStyle name="40 % - Accent1 6 17" xfId="28013" xr:uid="{00000000-0005-0000-0000-0000EA680000}"/>
    <cellStyle name="40 % - Accent1 6 2" xfId="260" xr:uid="{00000000-0005-0000-0000-0000EB680000}"/>
    <cellStyle name="40 % - Accent1 6 2 10" xfId="7997" xr:uid="{00000000-0005-0000-0000-0000EC680000}"/>
    <cellStyle name="40 % - Accent1 6 2 10 2" xfId="13113" xr:uid="{00000000-0005-0000-0000-0000ED680000}"/>
    <cellStyle name="40 % - Accent1 6 2 10 2 2" xfId="23345" xr:uid="{00000000-0005-0000-0000-0000EE680000}"/>
    <cellStyle name="40 % - Accent1 6 2 10 2 2 2" xfId="51257" xr:uid="{00000000-0005-0000-0000-0000EF680000}"/>
    <cellStyle name="40 % - Accent1 6 2 10 2 3" xfId="41025" xr:uid="{00000000-0005-0000-0000-0000F0680000}"/>
    <cellStyle name="40 % - Accent1 6 2 10 3" xfId="18229" xr:uid="{00000000-0005-0000-0000-0000F1680000}"/>
    <cellStyle name="40 % - Accent1 6 2 10 3 2" xfId="46141" xr:uid="{00000000-0005-0000-0000-0000F2680000}"/>
    <cellStyle name="40 % - Accent1 6 2 10 4" xfId="35909" xr:uid="{00000000-0005-0000-0000-0000F3680000}"/>
    <cellStyle name="40 % - Accent1 6 2 11" xfId="12777" xr:uid="{00000000-0005-0000-0000-0000F4680000}"/>
    <cellStyle name="40 % - Accent1 6 2 11 2" xfId="23009" xr:uid="{00000000-0005-0000-0000-0000F5680000}"/>
    <cellStyle name="40 % - Accent1 6 2 11 2 2" xfId="50921" xr:uid="{00000000-0005-0000-0000-0000F6680000}"/>
    <cellStyle name="40 % - Accent1 6 2 11 3" xfId="40689" xr:uid="{00000000-0005-0000-0000-0000F7680000}"/>
    <cellStyle name="40 % - Accent1 6 2 12" xfId="7656" xr:uid="{00000000-0005-0000-0000-0000F8680000}"/>
    <cellStyle name="40 % - Accent1 6 2 12 2" xfId="35573" xr:uid="{00000000-0005-0000-0000-0000F9680000}"/>
    <cellStyle name="40 % - Accent1 6 2 13" xfId="17893" xr:uid="{00000000-0005-0000-0000-0000FA680000}"/>
    <cellStyle name="40 % - Accent1 6 2 13 2" xfId="45805" xr:uid="{00000000-0005-0000-0000-0000FB680000}"/>
    <cellStyle name="40 % - Accent1 6 2 14" xfId="28181" xr:uid="{00000000-0005-0000-0000-0000FC680000}"/>
    <cellStyle name="40 % - Accent1 6 2 2" xfId="624" xr:uid="{00000000-0005-0000-0000-0000FD680000}"/>
    <cellStyle name="40 % - Accent1 6 2 2 2" xfId="2766" xr:uid="{00000000-0005-0000-0000-0000FE680000}"/>
    <cellStyle name="40 % - Accent1 6 2 2 2 2" xfId="6322" xr:uid="{00000000-0005-0000-0000-0000FF680000}"/>
    <cellStyle name="40 % - Accent1 6 2 2 2 2 2" xfId="15370" xr:uid="{00000000-0005-0000-0000-000000690000}"/>
    <cellStyle name="40 % - Accent1 6 2 2 2 2 2 2" xfId="43282" xr:uid="{00000000-0005-0000-0000-000001690000}"/>
    <cellStyle name="40 % - Accent1 6 2 2 2 2 3" xfId="25602" xr:uid="{00000000-0005-0000-0000-000002690000}"/>
    <cellStyle name="40 % - Accent1 6 2 2 2 2 3 2" xfId="53514" xr:uid="{00000000-0005-0000-0000-000003690000}"/>
    <cellStyle name="40 % - Accent1 6 2 2 2 2 4" xfId="34243" xr:uid="{00000000-0005-0000-0000-000004690000}"/>
    <cellStyle name="40 % - Accent1 6 2 2 2 3" xfId="10254" xr:uid="{00000000-0005-0000-0000-000005690000}"/>
    <cellStyle name="40 % - Accent1 6 2 2 2 3 2" xfId="38166" xr:uid="{00000000-0005-0000-0000-000006690000}"/>
    <cellStyle name="40 % - Accent1 6 2 2 2 4" xfId="20486" xr:uid="{00000000-0005-0000-0000-000007690000}"/>
    <cellStyle name="40 % - Accent1 6 2 2 2 4 2" xfId="48398" xr:uid="{00000000-0005-0000-0000-000008690000}"/>
    <cellStyle name="40 % - Accent1 6 2 2 2 5" xfId="30687" xr:uid="{00000000-0005-0000-0000-000009690000}"/>
    <cellStyle name="40 % - Accent1 6 2 2 3" xfId="3466" xr:uid="{00000000-0005-0000-0000-00000A690000}"/>
    <cellStyle name="40 % - Accent1 6 2 2 3 2" xfId="7022" xr:uid="{00000000-0005-0000-0000-00000B690000}"/>
    <cellStyle name="40 % - Accent1 6 2 2 3 2 2" xfId="34943" xr:uid="{00000000-0005-0000-0000-00000C690000}"/>
    <cellStyle name="40 % - Accent1 6 2 2 3 3" xfId="15369" xr:uid="{00000000-0005-0000-0000-00000D690000}"/>
    <cellStyle name="40 % - Accent1 6 2 2 3 3 2" xfId="43281" xr:uid="{00000000-0005-0000-0000-00000E690000}"/>
    <cellStyle name="40 % - Accent1 6 2 2 3 4" xfId="25601" xr:uid="{00000000-0005-0000-0000-00000F690000}"/>
    <cellStyle name="40 % - Accent1 6 2 2 3 4 2" xfId="53513" xr:uid="{00000000-0005-0000-0000-000010690000}"/>
    <cellStyle name="40 % - Accent1 6 2 2 3 5" xfId="31387" xr:uid="{00000000-0005-0000-0000-000011690000}"/>
    <cellStyle name="40 % - Accent1 6 2 2 4" xfId="1590" xr:uid="{00000000-0005-0000-0000-000012690000}"/>
    <cellStyle name="40 % - Accent1 6 2 2 4 2" xfId="5146" xr:uid="{00000000-0005-0000-0000-000013690000}"/>
    <cellStyle name="40 % - Accent1 6 2 2 4 2 2" xfId="33067" xr:uid="{00000000-0005-0000-0000-000014690000}"/>
    <cellStyle name="40 % - Accent1 6 2 2 4 3" xfId="29511" xr:uid="{00000000-0005-0000-0000-000015690000}"/>
    <cellStyle name="40 % - Accent1 6 2 2 5" xfId="4180" xr:uid="{00000000-0005-0000-0000-000016690000}"/>
    <cellStyle name="40 % - Accent1 6 2 2 5 2" xfId="32101" xr:uid="{00000000-0005-0000-0000-000017690000}"/>
    <cellStyle name="40 % - Accent1 6 2 2 6" xfId="10253" xr:uid="{00000000-0005-0000-0000-000018690000}"/>
    <cellStyle name="40 % - Accent1 6 2 2 6 2" xfId="38165" xr:uid="{00000000-0005-0000-0000-000019690000}"/>
    <cellStyle name="40 % - Accent1 6 2 2 7" xfId="20485" xr:uid="{00000000-0005-0000-0000-00001A690000}"/>
    <cellStyle name="40 % - Accent1 6 2 2 7 2" xfId="48397" xr:uid="{00000000-0005-0000-0000-00001B690000}"/>
    <cellStyle name="40 % - Accent1 6 2 2 8" xfId="28545" xr:uid="{00000000-0005-0000-0000-00001C690000}"/>
    <cellStyle name="40 % - Accent1 6 2 3" xfId="1996" xr:uid="{00000000-0005-0000-0000-00001D690000}"/>
    <cellStyle name="40 % - Accent1 6 2 3 2" xfId="5552" xr:uid="{00000000-0005-0000-0000-00001E690000}"/>
    <cellStyle name="40 % - Accent1 6 2 3 2 2" xfId="15372" xr:uid="{00000000-0005-0000-0000-00001F690000}"/>
    <cellStyle name="40 % - Accent1 6 2 3 2 2 2" xfId="25604" xr:uid="{00000000-0005-0000-0000-000020690000}"/>
    <cellStyle name="40 % - Accent1 6 2 3 2 2 2 2" xfId="53516" xr:uid="{00000000-0005-0000-0000-000021690000}"/>
    <cellStyle name="40 % - Accent1 6 2 3 2 2 3" xfId="43284" xr:uid="{00000000-0005-0000-0000-000022690000}"/>
    <cellStyle name="40 % - Accent1 6 2 3 2 3" xfId="10256" xr:uid="{00000000-0005-0000-0000-000023690000}"/>
    <cellStyle name="40 % - Accent1 6 2 3 2 3 2" xfId="38168" xr:uid="{00000000-0005-0000-0000-000024690000}"/>
    <cellStyle name="40 % - Accent1 6 2 3 2 4" xfId="20488" xr:uid="{00000000-0005-0000-0000-000025690000}"/>
    <cellStyle name="40 % - Accent1 6 2 3 2 4 2" xfId="48400" xr:uid="{00000000-0005-0000-0000-000026690000}"/>
    <cellStyle name="40 % - Accent1 6 2 3 2 5" xfId="33473" xr:uid="{00000000-0005-0000-0000-000027690000}"/>
    <cellStyle name="40 % - Accent1 6 2 3 3" xfId="15371" xr:uid="{00000000-0005-0000-0000-000028690000}"/>
    <cellStyle name="40 % - Accent1 6 2 3 3 2" xfId="25603" xr:uid="{00000000-0005-0000-0000-000029690000}"/>
    <cellStyle name="40 % - Accent1 6 2 3 3 2 2" xfId="53515" xr:uid="{00000000-0005-0000-0000-00002A690000}"/>
    <cellStyle name="40 % - Accent1 6 2 3 3 3" xfId="43283" xr:uid="{00000000-0005-0000-0000-00002B690000}"/>
    <cellStyle name="40 % - Accent1 6 2 3 4" xfId="10255" xr:uid="{00000000-0005-0000-0000-00002C690000}"/>
    <cellStyle name="40 % - Accent1 6 2 3 4 2" xfId="38167" xr:uid="{00000000-0005-0000-0000-00002D690000}"/>
    <cellStyle name="40 % - Accent1 6 2 3 5" xfId="20487" xr:uid="{00000000-0005-0000-0000-00002E690000}"/>
    <cellStyle name="40 % - Accent1 6 2 3 5 2" xfId="48399" xr:uid="{00000000-0005-0000-0000-00002F690000}"/>
    <cellStyle name="40 % - Accent1 6 2 3 6" xfId="29917" xr:uid="{00000000-0005-0000-0000-000030690000}"/>
    <cellStyle name="40 % - Accent1 6 2 4" xfId="2402" xr:uid="{00000000-0005-0000-0000-000031690000}"/>
    <cellStyle name="40 % - Accent1 6 2 4 2" xfId="5958" xr:uid="{00000000-0005-0000-0000-000032690000}"/>
    <cellStyle name="40 % - Accent1 6 2 4 2 2" xfId="15374" xr:uid="{00000000-0005-0000-0000-000033690000}"/>
    <cellStyle name="40 % - Accent1 6 2 4 2 2 2" xfId="25606" xr:uid="{00000000-0005-0000-0000-000034690000}"/>
    <cellStyle name="40 % - Accent1 6 2 4 2 2 2 2" xfId="53518" xr:uid="{00000000-0005-0000-0000-000035690000}"/>
    <cellStyle name="40 % - Accent1 6 2 4 2 2 3" xfId="43286" xr:uid="{00000000-0005-0000-0000-000036690000}"/>
    <cellStyle name="40 % - Accent1 6 2 4 2 3" xfId="10258" xr:uid="{00000000-0005-0000-0000-000037690000}"/>
    <cellStyle name="40 % - Accent1 6 2 4 2 3 2" xfId="38170" xr:uid="{00000000-0005-0000-0000-000038690000}"/>
    <cellStyle name="40 % - Accent1 6 2 4 2 4" xfId="20490" xr:uid="{00000000-0005-0000-0000-000039690000}"/>
    <cellStyle name="40 % - Accent1 6 2 4 2 4 2" xfId="48402" xr:uid="{00000000-0005-0000-0000-00003A690000}"/>
    <cellStyle name="40 % - Accent1 6 2 4 2 5" xfId="33879" xr:uid="{00000000-0005-0000-0000-00003B690000}"/>
    <cellStyle name="40 % - Accent1 6 2 4 3" xfId="15373" xr:uid="{00000000-0005-0000-0000-00003C690000}"/>
    <cellStyle name="40 % - Accent1 6 2 4 3 2" xfId="25605" xr:uid="{00000000-0005-0000-0000-00003D690000}"/>
    <cellStyle name="40 % - Accent1 6 2 4 3 2 2" xfId="53517" xr:uid="{00000000-0005-0000-0000-00003E690000}"/>
    <cellStyle name="40 % - Accent1 6 2 4 3 3" xfId="43285" xr:uid="{00000000-0005-0000-0000-00003F690000}"/>
    <cellStyle name="40 % - Accent1 6 2 4 4" xfId="10257" xr:uid="{00000000-0005-0000-0000-000040690000}"/>
    <cellStyle name="40 % - Accent1 6 2 4 4 2" xfId="38169" xr:uid="{00000000-0005-0000-0000-000041690000}"/>
    <cellStyle name="40 % - Accent1 6 2 4 5" xfId="20489" xr:uid="{00000000-0005-0000-0000-000042690000}"/>
    <cellStyle name="40 % - Accent1 6 2 4 5 2" xfId="48401" xr:uid="{00000000-0005-0000-0000-000043690000}"/>
    <cellStyle name="40 % - Accent1 6 2 4 6" xfId="30323" xr:uid="{00000000-0005-0000-0000-000044690000}"/>
    <cellStyle name="40 % - Accent1 6 2 5" xfId="3102" xr:uid="{00000000-0005-0000-0000-000045690000}"/>
    <cellStyle name="40 % - Accent1 6 2 5 2" xfId="6658" xr:uid="{00000000-0005-0000-0000-000046690000}"/>
    <cellStyle name="40 % - Accent1 6 2 5 2 2" xfId="15376" xr:uid="{00000000-0005-0000-0000-000047690000}"/>
    <cellStyle name="40 % - Accent1 6 2 5 2 2 2" xfId="25608" xr:uid="{00000000-0005-0000-0000-000048690000}"/>
    <cellStyle name="40 % - Accent1 6 2 5 2 2 2 2" xfId="53520" xr:uid="{00000000-0005-0000-0000-000049690000}"/>
    <cellStyle name="40 % - Accent1 6 2 5 2 2 3" xfId="43288" xr:uid="{00000000-0005-0000-0000-00004A690000}"/>
    <cellStyle name="40 % - Accent1 6 2 5 2 3" xfId="10260" xr:uid="{00000000-0005-0000-0000-00004B690000}"/>
    <cellStyle name="40 % - Accent1 6 2 5 2 3 2" xfId="38172" xr:uid="{00000000-0005-0000-0000-00004C690000}"/>
    <cellStyle name="40 % - Accent1 6 2 5 2 4" xfId="20492" xr:uid="{00000000-0005-0000-0000-00004D690000}"/>
    <cellStyle name="40 % - Accent1 6 2 5 2 4 2" xfId="48404" xr:uid="{00000000-0005-0000-0000-00004E690000}"/>
    <cellStyle name="40 % - Accent1 6 2 5 2 5" xfId="34579" xr:uid="{00000000-0005-0000-0000-00004F690000}"/>
    <cellStyle name="40 % - Accent1 6 2 5 3" xfId="15375" xr:uid="{00000000-0005-0000-0000-000050690000}"/>
    <cellStyle name="40 % - Accent1 6 2 5 3 2" xfId="25607" xr:uid="{00000000-0005-0000-0000-000051690000}"/>
    <cellStyle name="40 % - Accent1 6 2 5 3 2 2" xfId="53519" xr:uid="{00000000-0005-0000-0000-000052690000}"/>
    <cellStyle name="40 % - Accent1 6 2 5 3 3" xfId="43287" xr:uid="{00000000-0005-0000-0000-000053690000}"/>
    <cellStyle name="40 % - Accent1 6 2 5 4" xfId="10259" xr:uid="{00000000-0005-0000-0000-000054690000}"/>
    <cellStyle name="40 % - Accent1 6 2 5 4 2" xfId="38171" xr:uid="{00000000-0005-0000-0000-000055690000}"/>
    <cellStyle name="40 % - Accent1 6 2 5 5" xfId="20491" xr:uid="{00000000-0005-0000-0000-000056690000}"/>
    <cellStyle name="40 % - Accent1 6 2 5 5 2" xfId="48403" xr:uid="{00000000-0005-0000-0000-000057690000}"/>
    <cellStyle name="40 % - Accent1 6 2 5 6" xfId="31023" xr:uid="{00000000-0005-0000-0000-000058690000}"/>
    <cellStyle name="40 % - Accent1 6 2 6" xfId="1044" xr:uid="{00000000-0005-0000-0000-000059690000}"/>
    <cellStyle name="40 % - Accent1 6 2 6 2" xfId="4600" xr:uid="{00000000-0005-0000-0000-00005A690000}"/>
    <cellStyle name="40 % - Accent1 6 2 6 2 2" xfId="15378" xr:uid="{00000000-0005-0000-0000-00005B690000}"/>
    <cellStyle name="40 % - Accent1 6 2 6 2 2 2" xfId="25610" xr:uid="{00000000-0005-0000-0000-00005C690000}"/>
    <cellStyle name="40 % - Accent1 6 2 6 2 2 2 2" xfId="53522" xr:uid="{00000000-0005-0000-0000-00005D690000}"/>
    <cellStyle name="40 % - Accent1 6 2 6 2 2 3" xfId="43290" xr:uid="{00000000-0005-0000-0000-00005E690000}"/>
    <cellStyle name="40 % - Accent1 6 2 6 2 3" xfId="10262" xr:uid="{00000000-0005-0000-0000-00005F690000}"/>
    <cellStyle name="40 % - Accent1 6 2 6 2 3 2" xfId="38174" xr:uid="{00000000-0005-0000-0000-000060690000}"/>
    <cellStyle name="40 % - Accent1 6 2 6 2 4" xfId="20494" xr:uid="{00000000-0005-0000-0000-000061690000}"/>
    <cellStyle name="40 % - Accent1 6 2 6 2 4 2" xfId="48406" xr:uid="{00000000-0005-0000-0000-000062690000}"/>
    <cellStyle name="40 % - Accent1 6 2 6 2 5" xfId="32521" xr:uid="{00000000-0005-0000-0000-000063690000}"/>
    <cellStyle name="40 % - Accent1 6 2 6 3" xfId="15377" xr:uid="{00000000-0005-0000-0000-000064690000}"/>
    <cellStyle name="40 % - Accent1 6 2 6 3 2" xfId="25609" xr:uid="{00000000-0005-0000-0000-000065690000}"/>
    <cellStyle name="40 % - Accent1 6 2 6 3 2 2" xfId="53521" xr:uid="{00000000-0005-0000-0000-000066690000}"/>
    <cellStyle name="40 % - Accent1 6 2 6 3 3" xfId="43289" xr:uid="{00000000-0005-0000-0000-000067690000}"/>
    <cellStyle name="40 % - Accent1 6 2 6 4" xfId="10261" xr:uid="{00000000-0005-0000-0000-000068690000}"/>
    <cellStyle name="40 % - Accent1 6 2 6 4 2" xfId="38173" xr:uid="{00000000-0005-0000-0000-000069690000}"/>
    <cellStyle name="40 % - Accent1 6 2 6 5" xfId="20493" xr:uid="{00000000-0005-0000-0000-00006A690000}"/>
    <cellStyle name="40 % - Accent1 6 2 6 5 2" xfId="48405" xr:uid="{00000000-0005-0000-0000-00006B690000}"/>
    <cellStyle name="40 % - Accent1 6 2 6 6" xfId="28965" xr:uid="{00000000-0005-0000-0000-00006C690000}"/>
    <cellStyle name="40 % - Accent1 6 2 7" xfId="3816" xr:uid="{00000000-0005-0000-0000-00006D690000}"/>
    <cellStyle name="40 % - Accent1 6 2 7 2" xfId="10264" xr:uid="{00000000-0005-0000-0000-00006E690000}"/>
    <cellStyle name="40 % - Accent1 6 2 7 2 2" xfId="15380" xr:uid="{00000000-0005-0000-0000-00006F690000}"/>
    <cellStyle name="40 % - Accent1 6 2 7 2 2 2" xfId="25612" xr:uid="{00000000-0005-0000-0000-000070690000}"/>
    <cellStyle name="40 % - Accent1 6 2 7 2 2 2 2" xfId="53524" xr:uid="{00000000-0005-0000-0000-000071690000}"/>
    <cellStyle name="40 % - Accent1 6 2 7 2 2 3" xfId="43292" xr:uid="{00000000-0005-0000-0000-000072690000}"/>
    <cellStyle name="40 % - Accent1 6 2 7 2 3" xfId="20496" xr:uid="{00000000-0005-0000-0000-000073690000}"/>
    <cellStyle name="40 % - Accent1 6 2 7 2 3 2" xfId="48408" xr:uid="{00000000-0005-0000-0000-000074690000}"/>
    <cellStyle name="40 % - Accent1 6 2 7 2 4" xfId="38176" xr:uid="{00000000-0005-0000-0000-000075690000}"/>
    <cellStyle name="40 % - Accent1 6 2 7 3" xfId="15379" xr:uid="{00000000-0005-0000-0000-000076690000}"/>
    <cellStyle name="40 % - Accent1 6 2 7 3 2" xfId="25611" xr:uid="{00000000-0005-0000-0000-000077690000}"/>
    <cellStyle name="40 % - Accent1 6 2 7 3 2 2" xfId="53523" xr:uid="{00000000-0005-0000-0000-000078690000}"/>
    <cellStyle name="40 % - Accent1 6 2 7 3 3" xfId="43291" xr:uid="{00000000-0005-0000-0000-000079690000}"/>
    <cellStyle name="40 % - Accent1 6 2 7 4" xfId="10263" xr:uid="{00000000-0005-0000-0000-00007A690000}"/>
    <cellStyle name="40 % - Accent1 6 2 7 4 2" xfId="38175" xr:uid="{00000000-0005-0000-0000-00007B690000}"/>
    <cellStyle name="40 % - Accent1 6 2 7 5" xfId="20495" xr:uid="{00000000-0005-0000-0000-00007C690000}"/>
    <cellStyle name="40 % - Accent1 6 2 7 5 2" xfId="48407" xr:uid="{00000000-0005-0000-0000-00007D690000}"/>
    <cellStyle name="40 % - Accent1 6 2 7 6" xfId="31737" xr:uid="{00000000-0005-0000-0000-00007E690000}"/>
    <cellStyle name="40 % - Accent1 6 2 8" xfId="7330" xr:uid="{00000000-0005-0000-0000-00007F690000}"/>
    <cellStyle name="40 % - Accent1 6 2 8 2" xfId="15381" xr:uid="{00000000-0005-0000-0000-000080690000}"/>
    <cellStyle name="40 % - Accent1 6 2 8 2 2" xfId="25613" xr:uid="{00000000-0005-0000-0000-000081690000}"/>
    <cellStyle name="40 % - Accent1 6 2 8 2 2 2" xfId="53525" xr:uid="{00000000-0005-0000-0000-000082690000}"/>
    <cellStyle name="40 % - Accent1 6 2 8 2 3" xfId="43293" xr:uid="{00000000-0005-0000-0000-000083690000}"/>
    <cellStyle name="40 % - Accent1 6 2 8 3" xfId="10265" xr:uid="{00000000-0005-0000-0000-000084690000}"/>
    <cellStyle name="40 % - Accent1 6 2 8 3 2" xfId="38177" xr:uid="{00000000-0005-0000-0000-000085690000}"/>
    <cellStyle name="40 % - Accent1 6 2 8 4" xfId="20497" xr:uid="{00000000-0005-0000-0000-000086690000}"/>
    <cellStyle name="40 % - Accent1 6 2 8 4 2" xfId="48409" xr:uid="{00000000-0005-0000-0000-000087690000}"/>
    <cellStyle name="40 % - Accent1 6 2 8 5" xfId="35251" xr:uid="{00000000-0005-0000-0000-000088690000}"/>
    <cellStyle name="40 % - Accent1 6 2 9" xfId="10266" xr:uid="{00000000-0005-0000-0000-000089690000}"/>
    <cellStyle name="40 % - Accent1 6 2 9 2" xfId="15382" xr:uid="{00000000-0005-0000-0000-00008A690000}"/>
    <cellStyle name="40 % - Accent1 6 2 9 2 2" xfId="25614" xr:uid="{00000000-0005-0000-0000-00008B690000}"/>
    <cellStyle name="40 % - Accent1 6 2 9 2 2 2" xfId="53526" xr:uid="{00000000-0005-0000-0000-00008C690000}"/>
    <cellStyle name="40 % - Accent1 6 2 9 2 3" xfId="43294" xr:uid="{00000000-0005-0000-0000-00008D690000}"/>
    <cellStyle name="40 % - Accent1 6 2 9 3" xfId="20498" xr:uid="{00000000-0005-0000-0000-00008E690000}"/>
    <cellStyle name="40 % - Accent1 6 2 9 3 2" xfId="48410" xr:uid="{00000000-0005-0000-0000-00008F690000}"/>
    <cellStyle name="40 % - Accent1 6 2 9 4" xfId="38178" xr:uid="{00000000-0005-0000-0000-000090690000}"/>
    <cellStyle name="40 % - Accent1 6 3" xfId="456" xr:uid="{00000000-0005-0000-0000-000091690000}"/>
    <cellStyle name="40 % - Accent1 6 3 2" xfId="2598" xr:uid="{00000000-0005-0000-0000-000092690000}"/>
    <cellStyle name="40 % - Accent1 6 3 2 2" xfId="6154" xr:uid="{00000000-0005-0000-0000-000093690000}"/>
    <cellStyle name="40 % - Accent1 6 3 2 2 2" xfId="15384" xr:uid="{00000000-0005-0000-0000-000094690000}"/>
    <cellStyle name="40 % - Accent1 6 3 2 2 2 2" xfId="43296" xr:uid="{00000000-0005-0000-0000-000095690000}"/>
    <cellStyle name="40 % - Accent1 6 3 2 2 3" xfId="25616" xr:uid="{00000000-0005-0000-0000-000096690000}"/>
    <cellStyle name="40 % - Accent1 6 3 2 2 3 2" xfId="53528" xr:uid="{00000000-0005-0000-0000-000097690000}"/>
    <cellStyle name="40 % - Accent1 6 3 2 2 4" xfId="34075" xr:uid="{00000000-0005-0000-0000-000098690000}"/>
    <cellStyle name="40 % - Accent1 6 3 2 3" xfId="10268" xr:uid="{00000000-0005-0000-0000-000099690000}"/>
    <cellStyle name="40 % - Accent1 6 3 2 3 2" xfId="38180" xr:uid="{00000000-0005-0000-0000-00009A690000}"/>
    <cellStyle name="40 % - Accent1 6 3 2 4" xfId="20500" xr:uid="{00000000-0005-0000-0000-00009B690000}"/>
    <cellStyle name="40 % - Accent1 6 3 2 4 2" xfId="48412" xr:uid="{00000000-0005-0000-0000-00009C690000}"/>
    <cellStyle name="40 % - Accent1 6 3 2 5" xfId="30519" xr:uid="{00000000-0005-0000-0000-00009D690000}"/>
    <cellStyle name="40 % - Accent1 6 3 3" xfId="3298" xr:uid="{00000000-0005-0000-0000-00009E690000}"/>
    <cellStyle name="40 % - Accent1 6 3 3 2" xfId="6854" xr:uid="{00000000-0005-0000-0000-00009F690000}"/>
    <cellStyle name="40 % - Accent1 6 3 3 2 2" xfId="34775" xr:uid="{00000000-0005-0000-0000-0000A0690000}"/>
    <cellStyle name="40 % - Accent1 6 3 3 3" xfId="15383" xr:uid="{00000000-0005-0000-0000-0000A1690000}"/>
    <cellStyle name="40 % - Accent1 6 3 3 3 2" xfId="43295" xr:uid="{00000000-0005-0000-0000-0000A2690000}"/>
    <cellStyle name="40 % - Accent1 6 3 3 4" xfId="25615" xr:uid="{00000000-0005-0000-0000-0000A3690000}"/>
    <cellStyle name="40 % - Accent1 6 3 3 4 2" xfId="53527" xr:uid="{00000000-0005-0000-0000-0000A4690000}"/>
    <cellStyle name="40 % - Accent1 6 3 3 5" xfId="31219" xr:uid="{00000000-0005-0000-0000-0000A5690000}"/>
    <cellStyle name="40 % - Accent1 6 3 4" xfId="1282" xr:uid="{00000000-0005-0000-0000-0000A6690000}"/>
    <cellStyle name="40 % - Accent1 6 3 4 2" xfId="4838" xr:uid="{00000000-0005-0000-0000-0000A7690000}"/>
    <cellStyle name="40 % - Accent1 6 3 4 2 2" xfId="32759" xr:uid="{00000000-0005-0000-0000-0000A8690000}"/>
    <cellStyle name="40 % - Accent1 6 3 4 3" xfId="29203" xr:uid="{00000000-0005-0000-0000-0000A9690000}"/>
    <cellStyle name="40 % - Accent1 6 3 5" xfId="4012" xr:uid="{00000000-0005-0000-0000-0000AA690000}"/>
    <cellStyle name="40 % - Accent1 6 3 5 2" xfId="31933" xr:uid="{00000000-0005-0000-0000-0000AB690000}"/>
    <cellStyle name="40 % - Accent1 6 3 6" xfId="10267" xr:uid="{00000000-0005-0000-0000-0000AC690000}"/>
    <cellStyle name="40 % - Accent1 6 3 6 2" xfId="38179" xr:uid="{00000000-0005-0000-0000-0000AD690000}"/>
    <cellStyle name="40 % - Accent1 6 3 7" xfId="20499" xr:uid="{00000000-0005-0000-0000-0000AE690000}"/>
    <cellStyle name="40 % - Accent1 6 3 7 2" xfId="48411" xr:uid="{00000000-0005-0000-0000-0000AF690000}"/>
    <cellStyle name="40 % - Accent1 6 3 8" xfId="28377" xr:uid="{00000000-0005-0000-0000-0000B0690000}"/>
    <cellStyle name="40 % - Accent1 6 4" xfId="1422" xr:uid="{00000000-0005-0000-0000-0000B1690000}"/>
    <cellStyle name="40 % - Accent1 6 4 2" xfId="4978" xr:uid="{00000000-0005-0000-0000-0000B2690000}"/>
    <cellStyle name="40 % - Accent1 6 4 2 2" xfId="15386" xr:uid="{00000000-0005-0000-0000-0000B3690000}"/>
    <cellStyle name="40 % - Accent1 6 4 2 2 2" xfId="25618" xr:uid="{00000000-0005-0000-0000-0000B4690000}"/>
    <cellStyle name="40 % - Accent1 6 4 2 2 2 2" xfId="53530" xr:uid="{00000000-0005-0000-0000-0000B5690000}"/>
    <cellStyle name="40 % - Accent1 6 4 2 2 3" xfId="43298" xr:uid="{00000000-0005-0000-0000-0000B6690000}"/>
    <cellStyle name="40 % - Accent1 6 4 2 3" xfId="10270" xr:uid="{00000000-0005-0000-0000-0000B7690000}"/>
    <cellStyle name="40 % - Accent1 6 4 2 3 2" xfId="38182" xr:uid="{00000000-0005-0000-0000-0000B8690000}"/>
    <cellStyle name="40 % - Accent1 6 4 2 4" xfId="20502" xr:uid="{00000000-0005-0000-0000-0000B9690000}"/>
    <cellStyle name="40 % - Accent1 6 4 2 4 2" xfId="48414" xr:uid="{00000000-0005-0000-0000-0000BA690000}"/>
    <cellStyle name="40 % - Accent1 6 4 2 5" xfId="32899" xr:uid="{00000000-0005-0000-0000-0000BB690000}"/>
    <cellStyle name="40 % - Accent1 6 4 3" xfId="15385" xr:uid="{00000000-0005-0000-0000-0000BC690000}"/>
    <cellStyle name="40 % - Accent1 6 4 3 2" xfId="25617" xr:uid="{00000000-0005-0000-0000-0000BD690000}"/>
    <cellStyle name="40 % - Accent1 6 4 3 2 2" xfId="53529" xr:uid="{00000000-0005-0000-0000-0000BE690000}"/>
    <cellStyle name="40 % - Accent1 6 4 3 3" xfId="43297" xr:uid="{00000000-0005-0000-0000-0000BF690000}"/>
    <cellStyle name="40 % - Accent1 6 4 4" xfId="10269" xr:uid="{00000000-0005-0000-0000-0000C0690000}"/>
    <cellStyle name="40 % - Accent1 6 4 4 2" xfId="38181" xr:uid="{00000000-0005-0000-0000-0000C1690000}"/>
    <cellStyle name="40 % - Accent1 6 4 5" xfId="20501" xr:uid="{00000000-0005-0000-0000-0000C2690000}"/>
    <cellStyle name="40 % - Accent1 6 4 5 2" xfId="48413" xr:uid="{00000000-0005-0000-0000-0000C3690000}"/>
    <cellStyle name="40 % - Accent1 6 4 6" xfId="29343" xr:uid="{00000000-0005-0000-0000-0000C4690000}"/>
    <cellStyle name="40 % - Accent1 6 5" xfId="1828" xr:uid="{00000000-0005-0000-0000-0000C5690000}"/>
    <cellStyle name="40 % - Accent1 6 5 2" xfId="5384" xr:uid="{00000000-0005-0000-0000-0000C6690000}"/>
    <cellStyle name="40 % - Accent1 6 5 2 2" xfId="15388" xr:uid="{00000000-0005-0000-0000-0000C7690000}"/>
    <cellStyle name="40 % - Accent1 6 5 2 2 2" xfId="25620" xr:uid="{00000000-0005-0000-0000-0000C8690000}"/>
    <cellStyle name="40 % - Accent1 6 5 2 2 2 2" xfId="53532" xr:uid="{00000000-0005-0000-0000-0000C9690000}"/>
    <cellStyle name="40 % - Accent1 6 5 2 2 3" xfId="43300" xr:uid="{00000000-0005-0000-0000-0000CA690000}"/>
    <cellStyle name="40 % - Accent1 6 5 2 3" xfId="10272" xr:uid="{00000000-0005-0000-0000-0000CB690000}"/>
    <cellStyle name="40 % - Accent1 6 5 2 3 2" xfId="38184" xr:uid="{00000000-0005-0000-0000-0000CC690000}"/>
    <cellStyle name="40 % - Accent1 6 5 2 4" xfId="20504" xr:uid="{00000000-0005-0000-0000-0000CD690000}"/>
    <cellStyle name="40 % - Accent1 6 5 2 4 2" xfId="48416" xr:uid="{00000000-0005-0000-0000-0000CE690000}"/>
    <cellStyle name="40 % - Accent1 6 5 2 5" xfId="33305" xr:uid="{00000000-0005-0000-0000-0000CF690000}"/>
    <cellStyle name="40 % - Accent1 6 5 3" xfId="15387" xr:uid="{00000000-0005-0000-0000-0000D0690000}"/>
    <cellStyle name="40 % - Accent1 6 5 3 2" xfId="25619" xr:uid="{00000000-0005-0000-0000-0000D1690000}"/>
    <cellStyle name="40 % - Accent1 6 5 3 2 2" xfId="53531" xr:uid="{00000000-0005-0000-0000-0000D2690000}"/>
    <cellStyle name="40 % - Accent1 6 5 3 3" xfId="43299" xr:uid="{00000000-0005-0000-0000-0000D3690000}"/>
    <cellStyle name="40 % - Accent1 6 5 4" xfId="10271" xr:uid="{00000000-0005-0000-0000-0000D4690000}"/>
    <cellStyle name="40 % - Accent1 6 5 4 2" xfId="38183" xr:uid="{00000000-0005-0000-0000-0000D5690000}"/>
    <cellStyle name="40 % - Accent1 6 5 5" xfId="20503" xr:uid="{00000000-0005-0000-0000-0000D6690000}"/>
    <cellStyle name="40 % - Accent1 6 5 5 2" xfId="48415" xr:uid="{00000000-0005-0000-0000-0000D7690000}"/>
    <cellStyle name="40 % - Accent1 6 5 6" xfId="29749" xr:uid="{00000000-0005-0000-0000-0000D8690000}"/>
    <cellStyle name="40 % - Accent1 6 6" xfId="2234" xr:uid="{00000000-0005-0000-0000-0000D9690000}"/>
    <cellStyle name="40 % - Accent1 6 6 2" xfId="5790" xr:uid="{00000000-0005-0000-0000-0000DA690000}"/>
    <cellStyle name="40 % - Accent1 6 6 2 2" xfId="15390" xr:uid="{00000000-0005-0000-0000-0000DB690000}"/>
    <cellStyle name="40 % - Accent1 6 6 2 2 2" xfId="25622" xr:uid="{00000000-0005-0000-0000-0000DC690000}"/>
    <cellStyle name="40 % - Accent1 6 6 2 2 2 2" xfId="53534" xr:uid="{00000000-0005-0000-0000-0000DD690000}"/>
    <cellStyle name="40 % - Accent1 6 6 2 2 3" xfId="43302" xr:uid="{00000000-0005-0000-0000-0000DE690000}"/>
    <cellStyle name="40 % - Accent1 6 6 2 3" xfId="10274" xr:uid="{00000000-0005-0000-0000-0000DF690000}"/>
    <cellStyle name="40 % - Accent1 6 6 2 3 2" xfId="38186" xr:uid="{00000000-0005-0000-0000-0000E0690000}"/>
    <cellStyle name="40 % - Accent1 6 6 2 4" xfId="20506" xr:uid="{00000000-0005-0000-0000-0000E1690000}"/>
    <cellStyle name="40 % - Accent1 6 6 2 4 2" xfId="48418" xr:uid="{00000000-0005-0000-0000-0000E2690000}"/>
    <cellStyle name="40 % - Accent1 6 6 2 5" xfId="33711" xr:uid="{00000000-0005-0000-0000-0000E3690000}"/>
    <cellStyle name="40 % - Accent1 6 6 3" xfId="15389" xr:uid="{00000000-0005-0000-0000-0000E4690000}"/>
    <cellStyle name="40 % - Accent1 6 6 3 2" xfId="25621" xr:uid="{00000000-0005-0000-0000-0000E5690000}"/>
    <cellStyle name="40 % - Accent1 6 6 3 2 2" xfId="53533" xr:uid="{00000000-0005-0000-0000-0000E6690000}"/>
    <cellStyle name="40 % - Accent1 6 6 3 3" xfId="43301" xr:uid="{00000000-0005-0000-0000-0000E7690000}"/>
    <cellStyle name="40 % - Accent1 6 6 4" xfId="10273" xr:uid="{00000000-0005-0000-0000-0000E8690000}"/>
    <cellStyle name="40 % - Accent1 6 6 4 2" xfId="38185" xr:uid="{00000000-0005-0000-0000-0000E9690000}"/>
    <cellStyle name="40 % - Accent1 6 6 5" xfId="20505" xr:uid="{00000000-0005-0000-0000-0000EA690000}"/>
    <cellStyle name="40 % - Accent1 6 6 5 2" xfId="48417" xr:uid="{00000000-0005-0000-0000-0000EB690000}"/>
    <cellStyle name="40 % - Accent1 6 6 6" xfId="30155" xr:uid="{00000000-0005-0000-0000-0000EC690000}"/>
    <cellStyle name="40 % - Accent1 6 7" xfId="2934" xr:uid="{00000000-0005-0000-0000-0000ED690000}"/>
    <cellStyle name="40 % - Accent1 6 7 2" xfId="6490" xr:uid="{00000000-0005-0000-0000-0000EE690000}"/>
    <cellStyle name="40 % - Accent1 6 7 2 2" xfId="15392" xr:uid="{00000000-0005-0000-0000-0000EF690000}"/>
    <cellStyle name="40 % - Accent1 6 7 2 2 2" xfId="25624" xr:uid="{00000000-0005-0000-0000-0000F0690000}"/>
    <cellStyle name="40 % - Accent1 6 7 2 2 2 2" xfId="53536" xr:uid="{00000000-0005-0000-0000-0000F1690000}"/>
    <cellStyle name="40 % - Accent1 6 7 2 2 3" xfId="43304" xr:uid="{00000000-0005-0000-0000-0000F2690000}"/>
    <cellStyle name="40 % - Accent1 6 7 2 3" xfId="10276" xr:uid="{00000000-0005-0000-0000-0000F3690000}"/>
    <cellStyle name="40 % - Accent1 6 7 2 3 2" xfId="38188" xr:uid="{00000000-0005-0000-0000-0000F4690000}"/>
    <cellStyle name="40 % - Accent1 6 7 2 4" xfId="20508" xr:uid="{00000000-0005-0000-0000-0000F5690000}"/>
    <cellStyle name="40 % - Accent1 6 7 2 4 2" xfId="48420" xr:uid="{00000000-0005-0000-0000-0000F6690000}"/>
    <cellStyle name="40 % - Accent1 6 7 2 5" xfId="34411" xr:uid="{00000000-0005-0000-0000-0000F7690000}"/>
    <cellStyle name="40 % - Accent1 6 7 3" xfId="15391" xr:uid="{00000000-0005-0000-0000-0000F8690000}"/>
    <cellStyle name="40 % - Accent1 6 7 3 2" xfId="25623" xr:uid="{00000000-0005-0000-0000-0000F9690000}"/>
    <cellStyle name="40 % - Accent1 6 7 3 2 2" xfId="53535" xr:uid="{00000000-0005-0000-0000-0000FA690000}"/>
    <cellStyle name="40 % - Accent1 6 7 3 3" xfId="43303" xr:uid="{00000000-0005-0000-0000-0000FB690000}"/>
    <cellStyle name="40 % - Accent1 6 7 4" xfId="10275" xr:uid="{00000000-0005-0000-0000-0000FC690000}"/>
    <cellStyle name="40 % - Accent1 6 7 4 2" xfId="38187" xr:uid="{00000000-0005-0000-0000-0000FD690000}"/>
    <cellStyle name="40 % - Accent1 6 7 5" xfId="20507" xr:uid="{00000000-0005-0000-0000-0000FE690000}"/>
    <cellStyle name="40 % - Accent1 6 7 5 2" xfId="48419" xr:uid="{00000000-0005-0000-0000-0000FF690000}"/>
    <cellStyle name="40 % - Accent1 6 7 6" xfId="30855" xr:uid="{00000000-0005-0000-0000-0000006A0000}"/>
    <cellStyle name="40 % - Accent1 6 8" xfId="876" xr:uid="{00000000-0005-0000-0000-0000016A0000}"/>
    <cellStyle name="40 % - Accent1 6 8 2" xfId="4432" xr:uid="{00000000-0005-0000-0000-0000026A0000}"/>
    <cellStyle name="40 % - Accent1 6 8 2 2" xfId="15394" xr:uid="{00000000-0005-0000-0000-0000036A0000}"/>
    <cellStyle name="40 % - Accent1 6 8 2 2 2" xfId="25626" xr:uid="{00000000-0005-0000-0000-0000046A0000}"/>
    <cellStyle name="40 % - Accent1 6 8 2 2 2 2" xfId="53538" xr:uid="{00000000-0005-0000-0000-0000056A0000}"/>
    <cellStyle name="40 % - Accent1 6 8 2 2 3" xfId="43306" xr:uid="{00000000-0005-0000-0000-0000066A0000}"/>
    <cellStyle name="40 % - Accent1 6 8 2 3" xfId="10278" xr:uid="{00000000-0005-0000-0000-0000076A0000}"/>
    <cellStyle name="40 % - Accent1 6 8 2 3 2" xfId="38190" xr:uid="{00000000-0005-0000-0000-0000086A0000}"/>
    <cellStyle name="40 % - Accent1 6 8 2 4" xfId="20510" xr:uid="{00000000-0005-0000-0000-0000096A0000}"/>
    <cellStyle name="40 % - Accent1 6 8 2 4 2" xfId="48422" xr:uid="{00000000-0005-0000-0000-00000A6A0000}"/>
    <cellStyle name="40 % - Accent1 6 8 2 5" xfId="32353" xr:uid="{00000000-0005-0000-0000-00000B6A0000}"/>
    <cellStyle name="40 % - Accent1 6 8 3" xfId="15393" xr:uid="{00000000-0005-0000-0000-00000C6A0000}"/>
    <cellStyle name="40 % - Accent1 6 8 3 2" xfId="25625" xr:uid="{00000000-0005-0000-0000-00000D6A0000}"/>
    <cellStyle name="40 % - Accent1 6 8 3 2 2" xfId="53537" xr:uid="{00000000-0005-0000-0000-00000E6A0000}"/>
    <cellStyle name="40 % - Accent1 6 8 3 3" xfId="43305" xr:uid="{00000000-0005-0000-0000-00000F6A0000}"/>
    <cellStyle name="40 % - Accent1 6 8 4" xfId="10277" xr:uid="{00000000-0005-0000-0000-0000106A0000}"/>
    <cellStyle name="40 % - Accent1 6 8 4 2" xfId="38189" xr:uid="{00000000-0005-0000-0000-0000116A0000}"/>
    <cellStyle name="40 % - Accent1 6 8 5" xfId="20509" xr:uid="{00000000-0005-0000-0000-0000126A0000}"/>
    <cellStyle name="40 % - Accent1 6 8 5 2" xfId="48421" xr:uid="{00000000-0005-0000-0000-0000136A0000}"/>
    <cellStyle name="40 % - Accent1 6 8 6" xfId="28797" xr:uid="{00000000-0005-0000-0000-0000146A0000}"/>
    <cellStyle name="40 % - Accent1 6 9" xfId="3648" xr:uid="{00000000-0005-0000-0000-0000156A0000}"/>
    <cellStyle name="40 % - Accent1 6 9 2" xfId="10280" xr:uid="{00000000-0005-0000-0000-0000166A0000}"/>
    <cellStyle name="40 % - Accent1 6 9 2 2" xfId="15396" xr:uid="{00000000-0005-0000-0000-0000176A0000}"/>
    <cellStyle name="40 % - Accent1 6 9 2 2 2" xfId="25628" xr:uid="{00000000-0005-0000-0000-0000186A0000}"/>
    <cellStyle name="40 % - Accent1 6 9 2 2 2 2" xfId="53540" xr:uid="{00000000-0005-0000-0000-0000196A0000}"/>
    <cellStyle name="40 % - Accent1 6 9 2 2 3" xfId="43308" xr:uid="{00000000-0005-0000-0000-00001A6A0000}"/>
    <cellStyle name="40 % - Accent1 6 9 2 3" xfId="20512" xr:uid="{00000000-0005-0000-0000-00001B6A0000}"/>
    <cellStyle name="40 % - Accent1 6 9 2 3 2" xfId="48424" xr:uid="{00000000-0005-0000-0000-00001C6A0000}"/>
    <cellStyle name="40 % - Accent1 6 9 2 4" xfId="38192" xr:uid="{00000000-0005-0000-0000-00001D6A0000}"/>
    <cellStyle name="40 % - Accent1 6 9 3" xfId="15395" xr:uid="{00000000-0005-0000-0000-00001E6A0000}"/>
    <cellStyle name="40 % - Accent1 6 9 3 2" xfId="25627" xr:uid="{00000000-0005-0000-0000-00001F6A0000}"/>
    <cellStyle name="40 % - Accent1 6 9 3 2 2" xfId="53539" xr:uid="{00000000-0005-0000-0000-0000206A0000}"/>
    <cellStyle name="40 % - Accent1 6 9 3 3" xfId="43307" xr:uid="{00000000-0005-0000-0000-0000216A0000}"/>
    <cellStyle name="40 % - Accent1 6 9 4" xfId="10279" xr:uid="{00000000-0005-0000-0000-0000226A0000}"/>
    <cellStyle name="40 % - Accent1 6 9 4 2" xfId="38191" xr:uid="{00000000-0005-0000-0000-0000236A0000}"/>
    <cellStyle name="40 % - Accent1 6 9 5" xfId="20511" xr:uid="{00000000-0005-0000-0000-0000246A0000}"/>
    <cellStyle name="40 % - Accent1 6 9 5 2" xfId="48423" xr:uid="{00000000-0005-0000-0000-0000256A0000}"/>
    <cellStyle name="40 % - Accent1 6 9 6" xfId="31569" xr:uid="{00000000-0005-0000-0000-0000266A0000}"/>
    <cellStyle name="40 % - Accent1 7" xfId="164" xr:uid="{00000000-0005-0000-0000-0000276A0000}"/>
    <cellStyle name="40 % - Accent1 7 10" xfId="7234" xr:uid="{00000000-0005-0000-0000-0000286A0000}"/>
    <cellStyle name="40 % - Accent1 7 10 2" xfId="15397" xr:uid="{00000000-0005-0000-0000-0000296A0000}"/>
    <cellStyle name="40 % - Accent1 7 10 2 2" xfId="25629" xr:uid="{00000000-0005-0000-0000-00002A6A0000}"/>
    <cellStyle name="40 % - Accent1 7 10 2 2 2" xfId="53541" xr:uid="{00000000-0005-0000-0000-00002B6A0000}"/>
    <cellStyle name="40 % - Accent1 7 10 2 3" xfId="43309" xr:uid="{00000000-0005-0000-0000-00002C6A0000}"/>
    <cellStyle name="40 % - Accent1 7 10 3" xfId="10281" xr:uid="{00000000-0005-0000-0000-00002D6A0000}"/>
    <cellStyle name="40 % - Accent1 7 10 3 2" xfId="38193" xr:uid="{00000000-0005-0000-0000-00002E6A0000}"/>
    <cellStyle name="40 % - Accent1 7 10 4" xfId="20513" xr:uid="{00000000-0005-0000-0000-00002F6A0000}"/>
    <cellStyle name="40 % - Accent1 7 10 4 2" xfId="48425" xr:uid="{00000000-0005-0000-0000-0000306A0000}"/>
    <cellStyle name="40 % - Accent1 7 10 5" xfId="35155" xr:uid="{00000000-0005-0000-0000-0000316A0000}"/>
    <cellStyle name="40 % - Accent1 7 11" xfId="10282" xr:uid="{00000000-0005-0000-0000-0000326A0000}"/>
    <cellStyle name="40 % - Accent1 7 11 2" xfId="15398" xr:uid="{00000000-0005-0000-0000-0000336A0000}"/>
    <cellStyle name="40 % - Accent1 7 11 2 2" xfId="25630" xr:uid="{00000000-0005-0000-0000-0000346A0000}"/>
    <cellStyle name="40 % - Accent1 7 11 2 2 2" xfId="53542" xr:uid="{00000000-0005-0000-0000-0000356A0000}"/>
    <cellStyle name="40 % - Accent1 7 11 2 3" xfId="43310" xr:uid="{00000000-0005-0000-0000-0000366A0000}"/>
    <cellStyle name="40 % - Accent1 7 11 3" xfId="20514" xr:uid="{00000000-0005-0000-0000-0000376A0000}"/>
    <cellStyle name="40 % - Accent1 7 11 3 2" xfId="48426" xr:uid="{00000000-0005-0000-0000-0000386A0000}"/>
    <cellStyle name="40 % - Accent1 7 11 4" xfId="38194" xr:uid="{00000000-0005-0000-0000-0000396A0000}"/>
    <cellStyle name="40 % - Accent1 7 12" xfId="10283" xr:uid="{00000000-0005-0000-0000-00003A6A0000}"/>
    <cellStyle name="40 % - Accent1 7 12 2" xfId="15399" xr:uid="{00000000-0005-0000-0000-00003B6A0000}"/>
    <cellStyle name="40 % - Accent1 7 12 2 2" xfId="25631" xr:uid="{00000000-0005-0000-0000-00003C6A0000}"/>
    <cellStyle name="40 % - Accent1 7 12 2 2 2" xfId="53543" xr:uid="{00000000-0005-0000-0000-00003D6A0000}"/>
    <cellStyle name="40 % - Accent1 7 12 2 3" xfId="43311" xr:uid="{00000000-0005-0000-0000-00003E6A0000}"/>
    <cellStyle name="40 % - Accent1 7 12 3" xfId="20515" xr:uid="{00000000-0005-0000-0000-00003F6A0000}"/>
    <cellStyle name="40 % - Accent1 7 12 3 2" xfId="48427" xr:uid="{00000000-0005-0000-0000-0000406A0000}"/>
    <cellStyle name="40 % - Accent1 7 12 4" xfId="38195" xr:uid="{00000000-0005-0000-0000-0000416A0000}"/>
    <cellStyle name="40 % - Accent1 7 13" xfId="7846" xr:uid="{00000000-0005-0000-0000-0000426A0000}"/>
    <cellStyle name="40 % - Accent1 7 13 2" xfId="12963" xr:uid="{00000000-0005-0000-0000-0000436A0000}"/>
    <cellStyle name="40 % - Accent1 7 13 2 2" xfId="23195" xr:uid="{00000000-0005-0000-0000-0000446A0000}"/>
    <cellStyle name="40 % - Accent1 7 13 2 2 2" xfId="51107" xr:uid="{00000000-0005-0000-0000-0000456A0000}"/>
    <cellStyle name="40 % - Accent1 7 13 2 3" xfId="40875" xr:uid="{00000000-0005-0000-0000-0000466A0000}"/>
    <cellStyle name="40 % - Accent1 7 13 3" xfId="18079" xr:uid="{00000000-0005-0000-0000-0000476A0000}"/>
    <cellStyle name="40 % - Accent1 7 13 3 2" xfId="45991" xr:uid="{00000000-0005-0000-0000-0000486A0000}"/>
    <cellStyle name="40 % - Accent1 7 13 4" xfId="35759" xr:uid="{00000000-0005-0000-0000-0000496A0000}"/>
    <cellStyle name="40 % - Accent1 7 14" xfId="12681" xr:uid="{00000000-0005-0000-0000-00004A6A0000}"/>
    <cellStyle name="40 % - Accent1 7 14 2" xfId="22913" xr:uid="{00000000-0005-0000-0000-00004B6A0000}"/>
    <cellStyle name="40 % - Accent1 7 14 2 2" xfId="50825" xr:uid="{00000000-0005-0000-0000-00004C6A0000}"/>
    <cellStyle name="40 % - Accent1 7 14 3" xfId="40593" xr:uid="{00000000-0005-0000-0000-00004D6A0000}"/>
    <cellStyle name="40 % - Accent1 7 15" xfId="7560" xr:uid="{00000000-0005-0000-0000-00004E6A0000}"/>
    <cellStyle name="40 % - Accent1 7 15 2" xfId="35477" xr:uid="{00000000-0005-0000-0000-00004F6A0000}"/>
    <cellStyle name="40 % - Accent1 7 16" xfId="17797" xr:uid="{00000000-0005-0000-0000-0000506A0000}"/>
    <cellStyle name="40 % - Accent1 7 16 2" xfId="45709" xr:uid="{00000000-0005-0000-0000-0000516A0000}"/>
    <cellStyle name="40 % - Accent1 7 17" xfId="28085" xr:uid="{00000000-0005-0000-0000-0000526A0000}"/>
    <cellStyle name="40 % - Accent1 7 2" xfId="332" xr:uid="{00000000-0005-0000-0000-0000536A0000}"/>
    <cellStyle name="40 % - Accent1 7 2 10" xfId="7998" xr:uid="{00000000-0005-0000-0000-0000546A0000}"/>
    <cellStyle name="40 % - Accent1 7 2 10 2" xfId="13114" xr:uid="{00000000-0005-0000-0000-0000556A0000}"/>
    <cellStyle name="40 % - Accent1 7 2 10 2 2" xfId="23346" xr:uid="{00000000-0005-0000-0000-0000566A0000}"/>
    <cellStyle name="40 % - Accent1 7 2 10 2 2 2" xfId="51258" xr:uid="{00000000-0005-0000-0000-0000576A0000}"/>
    <cellStyle name="40 % - Accent1 7 2 10 2 3" xfId="41026" xr:uid="{00000000-0005-0000-0000-0000586A0000}"/>
    <cellStyle name="40 % - Accent1 7 2 10 3" xfId="18230" xr:uid="{00000000-0005-0000-0000-0000596A0000}"/>
    <cellStyle name="40 % - Accent1 7 2 10 3 2" xfId="46142" xr:uid="{00000000-0005-0000-0000-00005A6A0000}"/>
    <cellStyle name="40 % - Accent1 7 2 10 4" xfId="35910" xr:uid="{00000000-0005-0000-0000-00005B6A0000}"/>
    <cellStyle name="40 % - Accent1 7 2 11" xfId="12849" xr:uid="{00000000-0005-0000-0000-00005C6A0000}"/>
    <cellStyle name="40 % - Accent1 7 2 11 2" xfId="23081" xr:uid="{00000000-0005-0000-0000-00005D6A0000}"/>
    <cellStyle name="40 % - Accent1 7 2 11 2 2" xfId="50993" xr:uid="{00000000-0005-0000-0000-00005E6A0000}"/>
    <cellStyle name="40 % - Accent1 7 2 11 3" xfId="40761" xr:uid="{00000000-0005-0000-0000-00005F6A0000}"/>
    <cellStyle name="40 % - Accent1 7 2 12" xfId="7728" xr:uid="{00000000-0005-0000-0000-0000606A0000}"/>
    <cellStyle name="40 % - Accent1 7 2 12 2" xfId="35645" xr:uid="{00000000-0005-0000-0000-0000616A0000}"/>
    <cellStyle name="40 % - Accent1 7 2 13" xfId="17965" xr:uid="{00000000-0005-0000-0000-0000626A0000}"/>
    <cellStyle name="40 % - Accent1 7 2 13 2" xfId="45877" xr:uid="{00000000-0005-0000-0000-0000636A0000}"/>
    <cellStyle name="40 % - Accent1 7 2 14" xfId="28253" xr:uid="{00000000-0005-0000-0000-0000646A0000}"/>
    <cellStyle name="40 % - Accent1 7 2 2" xfId="696" xr:uid="{00000000-0005-0000-0000-0000656A0000}"/>
    <cellStyle name="40 % - Accent1 7 2 2 2" xfId="2838" xr:uid="{00000000-0005-0000-0000-0000666A0000}"/>
    <cellStyle name="40 % - Accent1 7 2 2 2 2" xfId="6394" xr:uid="{00000000-0005-0000-0000-0000676A0000}"/>
    <cellStyle name="40 % - Accent1 7 2 2 2 2 2" xfId="15401" xr:uid="{00000000-0005-0000-0000-0000686A0000}"/>
    <cellStyle name="40 % - Accent1 7 2 2 2 2 2 2" xfId="43313" xr:uid="{00000000-0005-0000-0000-0000696A0000}"/>
    <cellStyle name="40 % - Accent1 7 2 2 2 2 3" xfId="25633" xr:uid="{00000000-0005-0000-0000-00006A6A0000}"/>
    <cellStyle name="40 % - Accent1 7 2 2 2 2 3 2" xfId="53545" xr:uid="{00000000-0005-0000-0000-00006B6A0000}"/>
    <cellStyle name="40 % - Accent1 7 2 2 2 2 4" xfId="34315" xr:uid="{00000000-0005-0000-0000-00006C6A0000}"/>
    <cellStyle name="40 % - Accent1 7 2 2 2 3" xfId="10285" xr:uid="{00000000-0005-0000-0000-00006D6A0000}"/>
    <cellStyle name="40 % - Accent1 7 2 2 2 3 2" xfId="38197" xr:uid="{00000000-0005-0000-0000-00006E6A0000}"/>
    <cellStyle name="40 % - Accent1 7 2 2 2 4" xfId="20517" xr:uid="{00000000-0005-0000-0000-00006F6A0000}"/>
    <cellStyle name="40 % - Accent1 7 2 2 2 4 2" xfId="48429" xr:uid="{00000000-0005-0000-0000-0000706A0000}"/>
    <cellStyle name="40 % - Accent1 7 2 2 2 5" xfId="30759" xr:uid="{00000000-0005-0000-0000-0000716A0000}"/>
    <cellStyle name="40 % - Accent1 7 2 2 3" xfId="3538" xr:uid="{00000000-0005-0000-0000-0000726A0000}"/>
    <cellStyle name="40 % - Accent1 7 2 2 3 2" xfId="7094" xr:uid="{00000000-0005-0000-0000-0000736A0000}"/>
    <cellStyle name="40 % - Accent1 7 2 2 3 2 2" xfId="35015" xr:uid="{00000000-0005-0000-0000-0000746A0000}"/>
    <cellStyle name="40 % - Accent1 7 2 2 3 3" xfId="15400" xr:uid="{00000000-0005-0000-0000-0000756A0000}"/>
    <cellStyle name="40 % - Accent1 7 2 2 3 3 2" xfId="43312" xr:uid="{00000000-0005-0000-0000-0000766A0000}"/>
    <cellStyle name="40 % - Accent1 7 2 2 3 4" xfId="25632" xr:uid="{00000000-0005-0000-0000-0000776A0000}"/>
    <cellStyle name="40 % - Accent1 7 2 2 3 4 2" xfId="53544" xr:uid="{00000000-0005-0000-0000-0000786A0000}"/>
    <cellStyle name="40 % - Accent1 7 2 2 3 5" xfId="31459" xr:uid="{00000000-0005-0000-0000-0000796A0000}"/>
    <cellStyle name="40 % - Accent1 7 2 2 4" xfId="1662" xr:uid="{00000000-0005-0000-0000-00007A6A0000}"/>
    <cellStyle name="40 % - Accent1 7 2 2 4 2" xfId="5218" xr:uid="{00000000-0005-0000-0000-00007B6A0000}"/>
    <cellStyle name="40 % - Accent1 7 2 2 4 2 2" xfId="33139" xr:uid="{00000000-0005-0000-0000-00007C6A0000}"/>
    <cellStyle name="40 % - Accent1 7 2 2 4 3" xfId="29583" xr:uid="{00000000-0005-0000-0000-00007D6A0000}"/>
    <cellStyle name="40 % - Accent1 7 2 2 5" xfId="4252" xr:uid="{00000000-0005-0000-0000-00007E6A0000}"/>
    <cellStyle name="40 % - Accent1 7 2 2 5 2" xfId="32173" xr:uid="{00000000-0005-0000-0000-00007F6A0000}"/>
    <cellStyle name="40 % - Accent1 7 2 2 6" xfId="10284" xr:uid="{00000000-0005-0000-0000-0000806A0000}"/>
    <cellStyle name="40 % - Accent1 7 2 2 6 2" xfId="38196" xr:uid="{00000000-0005-0000-0000-0000816A0000}"/>
    <cellStyle name="40 % - Accent1 7 2 2 7" xfId="20516" xr:uid="{00000000-0005-0000-0000-0000826A0000}"/>
    <cellStyle name="40 % - Accent1 7 2 2 7 2" xfId="48428" xr:uid="{00000000-0005-0000-0000-0000836A0000}"/>
    <cellStyle name="40 % - Accent1 7 2 2 8" xfId="28617" xr:uid="{00000000-0005-0000-0000-0000846A0000}"/>
    <cellStyle name="40 % - Accent1 7 2 3" xfId="2068" xr:uid="{00000000-0005-0000-0000-0000856A0000}"/>
    <cellStyle name="40 % - Accent1 7 2 3 2" xfId="5624" xr:uid="{00000000-0005-0000-0000-0000866A0000}"/>
    <cellStyle name="40 % - Accent1 7 2 3 2 2" xfId="15403" xr:uid="{00000000-0005-0000-0000-0000876A0000}"/>
    <cellStyle name="40 % - Accent1 7 2 3 2 2 2" xfId="25635" xr:uid="{00000000-0005-0000-0000-0000886A0000}"/>
    <cellStyle name="40 % - Accent1 7 2 3 2 2 2 2" xfId="53547" xr:uid="{00000000-0005-0000-0000-0000896A0000}"/>
    <cellStyle name="40 % - Accent1 7 2 3 2 2 3" xfId="43315" xr:uid="{00000000-0005-0000-0000-00008A6A0000}"/>
    <cellStyle name="40 % - Accent1 7 2 3 2 3" xfId="10287" xr:uid="{00000000-0005-0000-0000-00008B6A0000}"/>
    <cellStyle name="40 % - Accent1 7 2 3 2 3 2" xfId="38199" xr:uid="{00000000-0005-0000-0000-00008C6A0000}"/>
    <cellStyle name="40 % - Accent1 7 2 3 2 4" xfId="20519" xr:uid="{00000000-0005-0000-0000-00008D6A0000}"/>
    <cellStyle name="40 % - Accent1 7 2 3 2 4 2" xfId="48431" xr:uid="{00000000-0005-0000-0000-00008E6A0000}"/>
    <cellStyle name="40 % - Accent1 7 2 3 2 5" xfId="33545" xr:uid="{00000000-0005-0000-0000-00008F6A0000}"/>
    <cellStyle name="40 % - Accent1 7 2 3 3" xfId="15402" xr:uid="{00000000-0005-0000-0000-0000906A0000}"/>
    <cellStyle name="40 % - Accent1 7 2 3 3 2" xfId="25634" xr:uid="{00000000-0005-0000-0000-0000916A0000}"/>
    <cellStyle name="40 % - Accent1 7 2 3 3 2 2" xfId="53546" xr:uid="{00000000-0005-0000-0000-0000926A0000}"/>
    <cellStyle name="40 % - Accent1 7 2 3 3 3" xfId="43314" xr:uid="{00000000-0005-0000-0000-0000936A0000}"/>
    <cellStyle name="40 % - Accent1 7 2 3 4" xfId="10286" xr:uid="{00000000-0005-0000-0000-0000946A0000}"/>
    <cellStyle name="40 % - Accent1 7 2 3 4 2" xfId="38198" xr:uid="{00000000-0005-0000-0000-0000956A0000}"/>
    <cellStyle name="40 % - Accent1 7 2 3 5" xfId="20518" xr:uid="{00000000-0005-0000-0000-0000966A0000}"/>
    <cellStyle name="40 % - Accent1 7 2 3 5 2" xfId="48430" xr:uid="{00000000-0005-0000-0000-0000976A0000}"/>
    <cellStyle name="40 % - Accent1 7 2 3 6" xfId="29989" xr:uid="{00000000-0005-0000-0000-0000986A0000}"/>
    <cellStyle name="40 % - Accent1 7 2 4" xfId="2474" xr:uid="{00000000-0005-0000-0000-0000996A0000}"/>
    <cellStyle name="40 % - Accent1 7 2 4 2" xfId="6030" xr:uid="{00000000-0005-0000-0000-00009A6A0000}"/>
    <cellStyle name="40 % - Accent1 7 2 4 2 2" xfId="15405" xr:uid="{00000000-0005-0000-0000-00009B6A0000}"/>
    <cellStyle name="40 % - Accent1 7 2 4 2 2 2" xfId="25637" xr:uid="{00000000-0005-0000-0000-00009C6A0000}"/>
    <cellStyle name="40 % - Accent1 7 2 4 2 2 2 2" xfId="53549" xr:uid="{00000000-0005-0000-0000-00009D6A0000}"/>
    <cellStyle name="40 % - Accent1 7 2 4 2 2 3" xfId="43317" xr:uid="{00000000-0005-0000-0000-00009E6A0000}"/>
    <cellStyle name="40 % - Accent1 7 2 4 2 3" xfId="10289" xr:uid="{00000000-0005-0000-0000-00009F6A0000}"/>
    <cellStyle name="40 % - Accent1 7 2 4 2 3 2" xfId="38201" xr:uid="{00000000-0005-0000-0000-0000A06A0000}"/>
    <cellStyle name="40 % - Accent1 7 2 4 2 4" xfId="20521" xr:uid="{00000000-0005-0000-0000-0000A16A0000}"/>
    <cellStyle name="40 % - Accent1 7 2 4 2 4 2" xfId="48433" xr:uid="{00000000-0005-0000-0000-0000A26A0000}"/>
    <cellStyle name="40 % - Accent1 7 2 4 2 5" xfId="33951" xr:uid="{00000000-0005-0000-0000-0000A36A0000}"/>
    <cellStyle name="40 % - Accent1 7 2 4 3" xfId="15404" xr:uid="{00000000-0005-0000-0000-0000A46A0000}"/>
    <cellStyle name="40 % - Accent1 7 2 4 3 2" xfId="25636" xr:uid="{00000000-0005-0000-0000-0000A56A0000}"/>
    <cellStyle name="40 % - Accent1 7 2 4 3 2 2" xfId="53548" xr:uid="{00000000-0005-0000-0000-0000A66A0000}"/>
    <cellStyle name="40 % - Accent1 7 2 4 3 3" xfId="43316" xr:uid="{00000000-0005-0000-0000-0000A76A0000}"/>
    <cellStyle name="40 % - Accent1 7 2 4 4" xfId="10288" xr:uid="{00000000-0005-0000-0000-0000A86A0000}"/>
    <cellStyle name="40 % - Accent1 7 2 4 4 2" xfId="38200" xr:uid="{00000000-0005-0000-0000-0000A96A0000}"/>
    <cellStyle name="40 % - Accent1 7 2 4 5" xfId="20520" xr:uid="{00000000-0005-0000-0000-0000AA6A0000}"/>
    <cellStyle name="40 % - Accent1 7 2 4 5 2" xfId="48432" xr:uid="{00000000-0005-0000-0000-0000AB6A0000}"/>
    <cellStyle name="40 % - Accent1 7 2 4 6" xfId="30395" xr:uid="{00000000-0005-0000-0000-0000AC6A0000}"/>
    <cellStyle name="40 % - Accent1 7 2 5" xfId="3174" xr:uid="{00000000-0005-0000-0000-0000AD6A0000}"/>
    <cellStyle name="40 % - Accent1 7 2 5 2" xfId="6730" xr:uid="{00000000-0005-0000-0000-0000AE6A0000}"/>
    <cellStyle name="40 % - Accent1 7 2 5 2 2" xfId="15407" xr:uid="{00000000-0005-0000-0000-0000AF6A0000}"/>
    <cellStyle name="40 % - Accent1 7 2 5 2 2 2" xfId="25639" xr:uid="{00000000-0005-0000-0000-0000B06A0000}"/>
    <cellStyle name="40 % - Accent1 7 2 5 2 2 2 2" xfId="53551" xr:uid="{00000000-0005-0000-0000-0000B16A0000}"/>
    <cellStyle name="40 % - Accent1 7 2 5 2 2 3" xfId="43319" xr:uid="{00000000-0005-0000-0000-0000B26A0000}"/>
    <cellStyle name="40 % - Accent1 7 2 5 2 3" xfId="10291" xr:uid="{00000000-0005-0000-0000-0000B36A0000}"/>
    <cellStyle name="40 % - Accent1 7 2 5 2 3 2" xfId="38203" xr:uid="{00000000-0005-0000-0000-0000B46A0000}"/>
    <cellStyle name="40 % - Accent1 7 2 5 2 4" xfId="20523" xr:uid="{00000000-0005-0000-0000-0000B56A0000}"/>
    <cellStyle name="40 % - Accent1 7 2 5 2 4 2" xfId="48435" xr:uid="{00000000-0005-0000-0000-0000B66A0000}"/>
    <cellStyle name="40 % - Accent1 7 2 5 2 5" xfId="34651" xr:uid="{00000000-0005-0000-0000-0000B76A0000}"/>
    <cellStyle name="40 % - Accent1 7 2 5 3" xfId="15406" xr:uid="{00000000-0005-0000-0000-0000B86A0000}"/>
    <cellStyle name="40 % - Accent1 7 2 5 3 2" xfId="25638" xr:uid="{00000000-0005-0000-0000-0000B96A0000}"/>
    <cellStyle name="40 % - Accent1 7 2 5 3 2 2" xfId="53550" xr:uid="{00000000-0005-0000-0000-0000BA6A0000}"/>
    <cellStyle name="40 % - Accent1 7 2 5 3 3" xfId="43318" xr:uid="{00000000-0005-0000-0000-0000BB6A0000}"/>
    <cellStyle name="40 % - Accent1 7 2 5 4" xfId="10290" xr:uid="{00000000-0005-0000-0000-0000BC6A0000}"/>
    <cellStyle name="40 % - Accent1 7 2 5 4 2" xfId="38202" xr:uid="{00000000-0005-0000-0000-0000BD6A0000}"/>
    <cellStyle name="40 % - Accent1 7 2 5 5" xfId="20522" xr:uid="{00000000-0005-0000-0000-0000BE6A0000}"/>
    <cellStyle name="40 % - Accent1 7 2 5 5 2" xfId="48434" xr:uid="{00000000-0005-0000-0000-0000BF6A0000}"/>
    <cellStyle name="40 % - Accent1 7 2 5 6" xfId="31095" xr:uid="{00000000-0005-0000-0000-0000C06A0000}"/>
    <cellStyle name="40 % - Accent1 7 2 6" xfId="1116" xr:uid="{00000000-0005-0000-0000-0000C16A0000}"/>
    <cellStyle name="40 % - Accent1 7 2 6 2" xfId="4672" xr:uid="{00000000-0005-0000-0000-0000C26A0000}"/>
    <cellStyle name="40 % - Accent1 7 2 6 2 2" xfId="15409" xr:uid="{00000000-0005-0000-0000-0000C36A0000}"/>
    <cellStyle name="40 % - Accent1 7 2 6 2 2 2" xfId="25641" xr:uid="{00000000-0005-0000-0000-0000C46A0000}"/>
    <cellStyle name="40 % - Accent1 7 2 6 2 2 2 2" xfId="53553" xr:uid="{00000000-0005-0000-0000-0000C56A0000}"/>
    <cellStyle name="40 % - Accent1 7 2 6 2 2 3" xfId="43321" xr:uid="{00000000-0005-0000-0000-0000C66A0000}"/>
    <cellStyle name="40 % - Accent1 7 2 6 2 3" xfId="10293" xr:uid="{00000000-0005-0000-0000-0000C76A0000}"/>
    <cellStyle name="40 % - Accent1 7 2 6 2 3 2" xfId="38205" xr:uid="{00000000-0005-0000-0000-0000C86A0000}"/>
    <cellStyle name="40 % - Accent1 7 2 6 2 4" xfId="20525" xr:uid="{00000000-0005-0000-0000-0000C96A0000}"/>
    <cellStyle name="40 % - Accent1 7 2 6 2 4 2" xfId="48437" xr:uid="{00000000-0005-0000-0000-0000CA6A0000}"/>
    <cellStyle name="40 % - Accent1 7 2 6 2 5" xfId="32593" xr:uid="{00000000-0005-0000-0000-0000CB6A0000}"/>
    <cellStyle name="40 % - Accent1 7 2 6 3" xfId="15408" xr:uid="{00000000-0005-0000-0000-0000CC6A0000}"/>
    <cellStyle name="40 % - Accent1 7 2 6 3 2" xfId="25640" xr:uid="{00000000-0005-0000-0000-0000CD6A0000}"/>
    <cellStyle name="40 % - Accent1 7 2 6 3 2 2" xfId="53552" xr:uid="{00000000-0005-0000-0000-0000CE6A0000}"/>
    <cellStyle name="40 % - Accent1 7 2 6 3 3" xfId="43320" xr:uid="{00000000-0005-0000-0000-0000CF6A0000}"/>
    <cellStyle name="40 % - Accent1 7 2 6 4" xfId="10292" xr:uid="{00000000-0005-0000-0000-0000D06A0000}"/>
    <cellStyle name="40 % - Accent1 7 2 6 4 2" xfId="38204" xr:uid="{00000000-0005-0000-0000-0000D16A0000}"/>
    <cellStyle name="40 % - Accent1 7 2 6 5" xfId="20524" xr:uid="{00000000-0005-0000-0000-0000D26A0000}"/>
    <cellStyle name="40 % - Accent1 7 2 6 5 2" xfId="48436" xr:uid="{00000000-0005-0000-0000-0000D36A0000}"/>
    <cellStyle name="40 % - Accent1 7 2 6 6" xfId="29037" xr:uid="{00000000-0005-0000-0000-0000D46A0000}"/>
    <cellStyle name="40 % - Accent1 7 2 7" xfId="3888" xr:uid="{00000000-0005-0000-0000-0000D56A0000}"/>
    <cellStyle name="40 % - Accent1 7 2 7 2" xfId="10295" xr:uid="{00000000-0005-0000-0000-0000D66A0000}"/>
    <cellStyle name="40 % - Accent1 7 2 7 2 2" xfId="15411" xr:uid="{00000000-0005-0000-0000-0000D76A0000}"/>
    <cellStyle name="40 % - Accent1 7 2 7 2 2 2" xfId="25643" xr:uid="{00000000-0005-0000-0000-0000D86A0000}"/>
    <cellStyle name="40 % - Accent1 7 2 7 2 2 2 2" xfId="53555" xr:uid="{00000000-0005-0000-0000-0000D96A0000}"/>
    <cellStyle name="40 % - Accent1 7 2 7 2 2 3" xfId="43323" xr:uid="{00000000-0005-0000-0000-0000DA6A0000}"/>
    <cellStyle name="40 % - Accent1 7 2 7 2 3" xfId="20527" xr:uid="{00000000-0005-0000-0000-0000DB6A0000}"/>
    <cellStyle name="40 % - Accent1 7 2 7 2 3 2" xfId="48439" xr:uid="{00000000-0005-0000-0000-0000DC6A0000}"/>
    <cellStyle name="40 % - Accent1 7 2 7 2 4" xfId="38207" xr:uid="{00000000-0005-0000-0000-0000DD6A0000}"/>
    <cellStyle name="40 % - Accent1 7 2 7 3" xfId="15410" xr:uid="{00000000-0005-0000-0000-0000DE6A0000}"/>
    <cellStyle name="40 % - Accent1 7 2 7 3 2" xfId="25642" xr:uid="{00000000-0005-0000-0000-0000DF6A0000}"/>
    <cellStyle name="40 % - Accent1 7 2 7 3 2 2" xfId="53554" xr:uid="{00000000-0005-0000-0000-0000E06A0000}"/>
    <cellStyle name="40 % - Accent1 7 2 7 3 3" xfId="43322" xr:uid="{00000000-0005-0000-0000-0000E16A0000}"/>
    <cellStyle name="40 % - Accent1 7 2 7 4" xfId="10294" xr:uid="{00000000-0005-0000-0000-0000E26A0000}"/>
    <cellStyle name="40 % - Accent1 7 2 7 4 2" xfId="38206" xr:uid="{00000000-0005-0000-0000-0000E36A0000}"/>
    <cellStyle name="40 % - Accent1 7 2 7 5" xfId="20526" xr:uid="{00000000-0005-0000-0000-0000E46A0000}"/>
    <cellStyle name="40 % - Accent1 7 2 7 5 2" xfId="48438" xr:uid="{00000000-0005-0000-0000-0000E56A0000}"/>
    <cellStyle name="40 % - Accent1 7 2 7 6" xfId="31809" xr:uid="{00000000-0005-0000-0000-0000E66A0000}"/>
    <cellStyle name="40 % - Accent1 7 2 8" xfId="7402" xr:uid="{00000000-0005-0000-0000-0000E76A0000}"/>
    <cellStyle name="40 % - Accent1 7 2 8 2" xfId="15412" xr:uid="{00000000-0005-0000-0000-0000E86A0000}"/>
    <cellStyle name="40 % - Accent1 7 2 8 2 2" xfId="25644" xr:uid="{00000000-0005-0000-0000-0000E96A0000}"/>
    <cellStyle name="40 % - Accent1 7 2 8 2 2 2" xfId="53556" xr:uid="{00000000-0005-0000-0000-0000EA6A0000}"/>
    <cellStyle name="40 % - Accent1 7 2 8 2 3" xfId="43324" xr:uid="{00000000-0005-0000-0000-0000EB6A0000}"/>
    <cellStyle name="40 % - Accent1 7 2 8 3" xfId="10296" xr:uid="{00000000-0005-0000-0000-0000EC6A0000}"/>
    <cellStyle name="40 % - Accent1 7 2 8 3 2" xfId="38208" xr:uid="{00000000-0005-0000-0000-0000ED6A0000}"/>
    <cellStyle name="40 % - Accent1 7 2 8 4" xfId="20528" xr:uid="{00000000-0005-0000-0000-0000EE6A0000}"/>
    <cellStyle name="40 % - Accent1 7 2 8 4 2" xfId="48440" xr:uid="{00000000-0005-0000-0000-0000EF6A0000}"/>
    <cellStyle name="40 % - Accent1 7 2 8 5" xfId="35323" xr:uid="{00000000-0005-0000-0000-0000F06A0000}"/>
    <cellStyle name="40 % - Accent1 7 2 9" xfId="10297" xr:uid="{00000000-0005-0000-0000-0000F16A0000}"/>
    <cellStyle name="40 % - Accent1 7 2 9 2" xfId="15413" xr:uid="{00000000-0005-0000-0000-0000F26A0000}"/>
    <cellStyle name="40 % - Accent1 7 2 9 2 2" xfId="25645" xr:uid="{00000000-0005-0000-0000-0000F36A0000}"/>
    <cellStyle name="40 % - Accent1 7 2 9 2 2 2" xfId="53557" xr:uid="{00000000-0005-0000-0000-0000F46A0000}"/>
    <cellStyle name="40 % - Accent1 7 2 9 2 3" xfId="43325" xr:uid="{00000000-0005-0000-0000-0000F56A0000}"/>
    <cellStyle name="40 % - Accent1 7 2 9 3" xfId="20529" xr:uid="{00000000-0005-0000-0000-0000F66A0000}"/>
    <cellStyle name="40 % - Accent1 7 2 9 3 2" xfId="48441" xr:uid="{00000000-0005-0000-0000-0000F76A0000}"/>
    <cellStyle name="40 % - Accent1 7 2 9 4" xfId="38209" xr:uid="{00000000-0005-0000-0000-0000F86A0000}"/>
    <cellStyle name="40 % - Accent1 7 3" xfId="528" xr:uid="{00000000-0005-0000-0000-0000F96A0000}"/>
    <cellStyle name="40 % - Accent1 7 3 2" xfId="2670" xr:uid="{00000000-0005-0000-0000-0000FA6A0000}"/>
    <cellStyle name="40 % - Accent1 7 3 2 2" xfId="6226" xr:uid="{00000000-0005-0000-0000-0000FB6A0000}"/>
    <cellStyle name="40 % - Accent1 7 3 2 2 2" xfId="15415" xr:uid="{00000000-0005-0000-0000-0000FC6A0000}"/>
    <cellStyle name="40 % - Accent1 7 3 2 2 2 2" xfId="43327" xr:uid="{00000000-0005-0000-0000-0000FD6A0000}"/>
    <cellStyle name="40 % - Accent1 7 3 2 2 3" xfId="25647" xr:uid="{00000000-0005-0000-0000-0000FE6A0000}"/>
    <cellStyle name="40 % - Accent1 7 3 2 2 3 2" xfId="53559" xr:uid="{00000000-0005-0000-0000-0000FF6A0000}"/>
    <cellStyle name="40 % - Accent1 7 3 2 2 4" xfId="34147" xr:uid="{00000000-0005-0000-0000-0000006B0000}"/>
    <cellStyle name="40 % - Accent1 7 3 2 3" xfId="10299" xr:uid="{00000000-0005-0000-0000-0000016B0000}"/>
    <cellStyle name="40 % - Accent1 7 3 2 3 2" xfId="38211" xr:uid="{00000000-0005-0000-0000-0000026B0000}"/>
    <cellStyle name="40 % - Accent1 7 3 2 4" xfId="20531" xr:uid="{00000000-0005-0000-0000-0000036B0000}"/>
    <cellStyle name="40 % - Accent1 7 3 2 4 2" xfId="48443" xr:uid="{00000000-0005-0000-0000-0000046B0000}"/>
    <cellStyle name="40 % - Accent1 7 3 2 5" xfId="30591" xr:uid="{00000000-0005-0000-0000-0000056B0000}"/>
    <cellStyle name="40 % - Accent1 7 3 3" xfId="3370" xr:uid="{00000000-0005-0000-0000-0000066B0000}"/>
    <cellStyle name="40 % - Accent1 7 3 3 2" xfId="6926" xr:uid="{00000000-0005-0000-0000-0000076B0000}"/>
    <cellStyle name="40 % - Accent1 7 3 3 2 2" xfId="34847" xr:uid="{00000000-0005-0000-0000-0000086B0000}"/>
    <cellStyle name="40 % - Accent1 7 3 3 3" xfId="15414" xr:uid="{00000000-0005-0000-0000-0000096B0000}"/>
    <cellStyle name="40 % - Accent1 7 3 3 3 2" xfId="43326" xr:uid="{00000000-0005-0000-0000-00000A6B0000}"/>
    <cellStyle name="40 % - Accent1 7 3 3 4" xfId="25646" xr:uid="{00000000-0005-0000-0000-00000B6B0000}"/>
    <cellStyle name="40 % - Accent1 7 3 3 4 2" xfId="53558" xr:uid="{00000000-0005-0000-0000-00000C6B0000}"/>
    <cellStyle name="40 % - Accent1 7 3 3 5" xfId="31291" xr:uid="{00000000-0005-0000-0000-00000D6B0000}"/>
    <cellStyle name="40 % - Accent1 7 3 4" xfId="1354" xr:uid="{00000000-0005-0000-0000-00000E6B0000}"/>
    <cellStyle name="40 % - Accent1 7 3 4 2" xfId="4910" xr:uid="{00000000-0005-0000-0000-00000F6B0000}"/>
    <cellStyle name="40 % - Accent1 7 3 4 2 2" xfId="32831" xr:uid="{00000000-0005-0000-0000-0000106B0000}"/>
    <cellStyle name="40 % - Accent1 7 3 4 3" xfId="29275" xr:uid="{00000000-0005-0000-0000-0000116B0000}"/>
    <cellStyle name="40 % - Accent1 7 3 5" xfId="4084" xr:uid="{00000000-0005-0000-0000-0000126B0000}"/>
    <cellStyle name="40 % - Accent1 7 3 5 2" xfId="32005" xr:uid="{00000000-0005-0000-0000-0000136B0000}"/>
    <cellStyle name="40 % - Accent1 7 3 6" xfId="10298" xr:uid="{00000000-0005-0000-0000-0000146B0000}"/>
    <cellStyle name="40 % - Accent1 7 3 6 2" xfId="38210" xr:uid="{00000000-0005-0000-0000-0000156B0000}"/>
    <cellStyle name="40 % - Accent1 7 3 7" xfId="20530" xr:uid="{00000000-0005-0000-0000-0000166B0000}"/>
    <cellStyle name="40 % - Accent1 7 3 7 2" xfId="48442" xr:uid="{00000000-0005-0000-0000-0000176B0000}"/>
    <cellStyle name="40 % - Accent1 7 3 8" xfId="28449" xr:uid="{00000000-0005-0000-0000-0000186B0000}"/>
    <cellStyle name="40 % - Accent1 7 4" xfId="1494" xr:uid="{00000000-0005-0000-0000-0000196B0000}"/>
    <cellStyle name="40 % - Accent1 7 4 2" xfId="5050" xr:uid="{00000000-0005-0000-0000-00001A6B0000}"/>
    <cellStyle name="40 % - Accent1 7 4 2 2" xfId="15417" xr:uid="{00000000-0005-0000-0000-00001B6B0000}"/>
    <cellStyle name="40 % - Accent1 7 4 2 2 2" xfId="25649" xr:uid="{00000000-0005-0000-0000-00001C6B0000}"/>
    <cellStyle name="40 % - Accent1 7 4 2 2 2 2" xfId="53561" xr:uid="{00000000-0005-0000-0000-00001D6B0000}"/>
    <cellStyle name="40 % - Accent1 7 4 2 2 3" xfId="43329" xr:uid="{00000000-0005-0000-0000-00001E6B0000}"/>
    <cellStyle name="40 % - Accent1 7 4 2 3" xfId="10301" xr:uid="{00000000-0005-0000-0000-00001F6B0000}"/>
    <cellStyle name="40 % - Accent1 7 4 2 3 2" xfId="38213" xr:uid="{00000000-0005-0000-0000-0000206B0000}"/>
    <cellStyle name="40 % - Accent1 7 4 2 4" xfId="20533" xr:uid="{00000000-0005-0000-0000-0000216B0000}"/>
    <cellStyle name="40 % - Accent1 7 4 2 4 2" xfId="48445" xr:uid="{00000000-0005-0000-0000-0000226B0000}"/>
    <cellStyle name="40 % - Accent1 7 4 2 5" xfId="32971" xr:uid="{00000000-0005-0000-0000-0000236B0000}"/>
    <cellStyle name="40 % - Accent1 7 4 3" xfId="15416" xr:uid="{00000000-0005-0000-0000-0000246B0000}"/>
    <cellStyle name="40 % - Accent1 7 4 3 2" xfId="25648" xr:uid="{00000000-0005-0000-0000-0000256B0000}"/>
    <cellStyle name="40 % - Accent1 7 4 3 2 2" xfId="53560" xr:uid="{00000000-0005-0000-0000-0000266B0000}"/>
    <cellStyle name="40 % - Accent1 7 4 3 3" xfId="43328" xr:uid="{00000000-0005-0000-0000-0000276B0000}"/>
    <cellStyle name="40 % - Accent1 7 4 4" xfId="10300" xr:uid="{00000000-0005-0000-0000-0000286B0000}"/>
    <cellStyle name="40 % - Accent1 7 4 4 2" xfId="38212" xr:uid="{00000000-0005-0000-0000-0000296B0000}"/>
    <cellStyle name="40 % - Accent1 7 4 5" xfId="20532" xr:uid="{00000000-0005-0000-0000-00002A6B0000}"/>
    <cellStyle name="40 % - Accent1 7 4 5 2" xfId="48444" xr:uid="{00000000-0005-0000-0000-00002B6B0000}"/>
    <cellStyle name="40 % - Accent1 7 4 6" xfId="29415" xr:uid="{00000000-0005-0000-0000-00002C6B0000}"/>
    <cellStyle name="40 % - Accent1 7 5" xfId="1900" xr:uid="{00000000-0005-0000-0000-00002D6B0000}"/>
    <cellStyle name="40 % - Accent1 7 5 2" xfId="5456" xr:uid="{00000000-0005-0000-0000-00002E6B0000}"/>
    <cellStyle name="40 % - Accent1 7 5 2 2" xfId="15419" xr:uid="{00000000-0005-0000-0000-00002F6B0000}"/>
    <cellStyle name="40 % - Accent1 7 5 2 2 2" xfId="25651" xr:uid="{00000000-0005-0000-0000-0000306B0000}"/>
    <cellStyle name="40 % - Accent1 7 5 2 2 2 2" xfId="53563" xr:uid="{00000000-0005-0000-0000-0000316B0000}"/>
    <cellStyle name="40 % - Accent1 7 5 2 2 3" xfId="43331" xr:uid="{00000000-0005-0000-0000-0000326B0000}"/>
    <cellStyle name="40 % - Accent1 7 5 2 3" xfId="10303" xr:uid="{00000000-0005-0000-0000-0000336B0000}"/>
    <cellStyle name="40 % - Accent1 7 5 2 3 2" xfId="38215" xr:uid="{00000000-0005-0000-0000-0000346B0000}"/>
    <cellStyle name="40 % - Accent1 7 5 2 4" xfId="20535" xr:uid="{00000000-0005-0000-0000-0000356B0000}"/>
    <cellStyle name="40 % - Accent1 7 5 2 4 2" xfId="48447" xr:uid="{00000000-0005-0000-0000-0000366B0000}"/>
    <cellStyle name="40 % - Accent1 7 5 2 5" xfId="33377" xr:uid="{00000000-0005-0000-0000-0000376B0000}"/>
    <cellStyle name="40 % - Accent1 7 5 3" xfId="15418" xr:uid="{00000000-0005-0000-0000-0000386B0000}"/>
    <cellStyle name="40 % - Accent1 7 5 3 2" xfId="25650" xr:uid="{00000000-0005-0000-0000-0000396B0000}"/>
    <cellStyle name="40 % - Accent1 7 5 3 2 2" xfId="53562" xr:uid="{00000000-0005-0000-0000-00003A6B0000}"/>
    <cellStyle name="40 % - Accent1 7 5 3 3" xfId="43330" xr:uid="{00000000-0005-0000-0000-00003B6B0000}"/>
    <cellStyle name="40 % - Accent1 7 5 4" xfId="10302" xr:uid="{00000000-0005-0000-0000-00003C6B0000}"/>
    <cellStyle name="40 % - Accent1 7 5 4 2" xfId="38214" xr:uid="{00000000-0005-0000-0000-00003D6B0000}"/>
    <cellStyle name="40 % - Accent1 7 5 5" xfId="20534" xr:uid="{00000000-0005-0000-0000-00003E6B0000}"/>
    <cellStyle name="40 % - Accent1 7 5 5 2" xfId="48446" xr:uid="{00000000-0005-0000-0000-00003F6B0000}"/>
    <cellStyle name="40 % - Accent1 7 5 6" xfId="29821" xr:uid="{00000000-0005-0000-0000-0000406B0000}"/>
    <cellStyle name="40 % - Accent1 7 6" xfId="2306" xr:uid="{00000000-0005-0000-0000-0000416B0000}"/>
    <cellStyle name="40 % - Accent1 7 6 2" xfId="5862" xr:uid="{00000000-0005-0000-0000-0000426B0000}"/>
    <cellStyle name="40 % - Accent1 7 6 2 2" xfId="15421" xr:uid="{00000000-0005-0000-0000-0000436B0000}"/>
    <cellStyle name="40 % - Accent1 7 6 2 2 2" xfId="25653" xr:uid="{00000000-0005-0000-0000-0000446B0000}"/>
    <cellStyle name="40 % - Accent1 7 6 2 2 2 2" xfId="53565" xr:uid="{00000000-0005-0000-0000-0000456B0000}"/>
    <cellStyle name="40 % - Accent1 7 6 2 2 3" xfId="43333" xr:uid="{00000000-0005-0000-0000-0000466B0000}"/>
    <cellStyle name="40 % - Accent1 7 6 2 3" xfId="10305" xr:uid="{00000000-0005-0000-0000-0000476B0000}"/>
    <cellStyle name="40 % - Accent1 7 6 2 3 2" xfId="38217" xr:uid="{00000000-0005-0000-0000-0000486B0000}"/>
    <cellStyle name="40 % - Accent1 7 6 2 4" xfId="20537" xr:uid="{00000000-0005-0000-0000-0000496B0000}"/>
    <cellStyle name="40 % - Accent1 7 6 2 4 2" xfId="48449" xr:uid="{00000000-0005-0000-0000-00004A6B0000}"/>
    <cellStyle name="40 % - Accent1 7 6 2 5" xfId="33783" xr:uid="{00000000-0005-0000-0000-00004B6B0000}"/>
    <cellStyle name="40 % - Accent1 7 6 3" xfId="15420" xr:uid="{00000000-0005-0000-0000-00004C6B0000}"/>
    <cellStyle name="40 % - Accent1 7 6 3 2" xfId="25652" xr:uid="{00000000-0005-0000-0000-00004D6B0000}"/>
    <cellStyle name="40 % - Accent1 7 6 3 2 2" xfId="53564" xr:uid="{00000000-0005-0000-0000-00004E6B0000}"/>
    <cellStyle name="40 % - Accent1 7 6 3 3" xfId="43332" xr:uid="{00000000-0005-0000-0000-00004F6B0000}"/>
    <cellStyle name="40 % - Accent1 7 6 4" xfId="10304" xr:uid="{00000000-0005-0000-0000-0000506B0000}"/>
    <cellStyle name="40 % - Accent1 7 6 4 2" xfId="38216" xr:uid="{00000000-0005-0000-0000-0000516B0000}"/>
    <cellStyle name="40 % - Accent1 7 6 5" xfId="20536" xr:uid="{00000000-0005-0000-0000-0000526B0000}"/>
    <cellStyle name="40 % - Accent1 7 6 5 2" xfId="48448" xr:uid="{00000000-0005-0000-0000-0000536B0000}"/>
    <cellStyle name="40 % - Accent1 7 6 6" xfId="30227" xr:uid="{00000000-0005-0000-0000-0000546B0000}"/>
    <cellStyle name="40 % - Accent1 7 7" xfId="3006" xr:uid="{00000000-0005-0000-0000-0000556B0000}"/>
    <cellStyle name="40 % - Accent1 7 7 2" xfId="6562" xr:uid="{00000000-0005-0000-0000-0000566B0000}"/>
    <cellStyle name="40 % - Accent1 7 7 2 2" xfId="15423" xr:uid="{00000000-0005-0000-0000-0000576B0000}"/>
    <cellStyle name="40 % - Accent1 7 7 2 2 2" xfId="25655" xr:uid="{00000000-0005-0000-0000-0000586B0000}"/>
    <cellStyle name="40 % - Accent1 7 7 2 2 2 2" xfId="53567" xr:uid="{00000000-0005-0000-0000-0000596B0000}"/>
    <cellStyle name="40 % - Accent1 7 7 2 2 3" xfId="43335" xr:uid="{00000000-0005-0000-0000-00005A6B0000}"/>
    <cellStyle name="40 % - Accent1 7 7 2 3" xfId="10307" xr:uid="{00000000-0005-0000-0000-00005B6B0000}"/>
    <cellStyle name="40 % - Accent1 7 7 2 3 2" xfId="38219" xr:uid="{00000000-0005-0000-0000-00005C6B0000}"/>
    <cellStyle name="40 % - Accent1 7 7 2 4" xfId="20539" xr:uid="{00000000-0005-0000-0000-00005D6B0000}"/>
    <cellStyle name="40 % - Accent1 7 7 2 4 2" xfId="48451" xr:uid="{00000000-0005-0000-0000-00005E6B0000}"/>
    <cellStyle name="40 % - Accent1 7 7 2 5" xfId="34483" xr:uid="{00000000-0005-0000-0000-00005F6B0000}"/>
    <cellStyle name="40 % - Accent1 7 7 3" xfId="15422" xr:uid="{00000000-0005-0000-0000-0000606B0000}"/>
    <cellStyle name="40 % - Accent1 7 7 3 2" xfId="25654" xr:uid="{00000000-0005-0000-0000-0000616B0000}"/>
    <cellStyle name="40 % - Accent1 7 7 3 2 2" xfId="53566" xr:uid="{00000000-0005-0000-0000-0000626B0000}"/>
    <cellStyle name="40 % - Accent1 7 7 3 3" xfId="43334" xr:uid="{00000000-0005-0000-0000-0000636B0000}"/>
    <cellStyle name="40 % - Accent1 7 7 4" xfId="10306" xr:uid="{00000000-0005-0000-0000-0000646B0000}"/>
    <cellStyle name="40 % - Accent1 7 7 4 2" xfId="38218" xr:uid="{00000000-0005-0000-0000-0000656B0000}"/>
    <cellStyle name="40 % - Accent1 7 7 5" xfId="20538" xr:uid="{00000000-0005-0000-0000-0000666B0000}"/>
    <cellStyle name="40 % - Accent1 7 7 5 2" xfId="48450" xr:uid="{00000000-0005-0000-0000-0000676B0000}"/>
    <cellStyle name="40 % - Accent1 7 7 6" xfId="30927" xr:uid="{00000000-0005-0000-0000-0000686B0000}"/>
    <cellStyle name="40 % - Accent1 7 8" xfId="948" xr:uid="{00000000-0005-0000-0000-0000696B0000}"/>
    <cellStyle name="40 % - Accent1 7 8 2" xfId="4504" xr:uid="{00000000-0005-0000-0000-00006A6B0000}"/>
    <cellStyle name="40 % - Accent1 7 8 2 2" xfId="15425" xr:uid="{00000000-0005-0000-0000-00006B6B0000}"/>
    <cellStyle name="40 % - Accent1 7 8 2 2 2" xfId="25657" xr:uid="{00000000-0005-0000-0000-00006C6B0000}"/>
    <cellStyle name="40 % - Accent1 7 8 2 2 2 2" xfId="53569" xr:uid="{00000000-0005-0000-0000-00006D6B0000}"/>
    <cellStyle name="40 % - Accent1 7 8 2 2 3" xfId="43337" xr:uid="{00000000-0005-0000-0000-00006E6B0000}"/>
    <cellStyle name="40 % - Accent1 7 8 2 3" xfId="10309" xr:uid="{00000000-0005-0000-0000-00006F6B0000}"/>
    <cellStyle name="40 % - Accent1 7 8 2 3 2" xfId="38221" xr:uid="{00000000-0005-0000-0000-0000706B0000}"/>
    <cellStyle name="40 % - Accent1 7 8 2 4" xfId="20541" xr:uid="{00000000-0005-0000-0000-0000716B0000}"/>
    <cellStyle name="40 % - Accent1 7 8 2 4 2" xfId="48453" xr:uid="{00000000-0005-0000-0000-0000726B0000}"/>
    <cellStyle name="40 % - Accent1 7 8 2 5" xfId="32425" xr:uid="{00000000-0005-0000-0000-0000736B0000}"/>
    <cellStyle name="40 % - Accent1 7 8 3" xfId="15424" xr:uid="{00000000-0005-0000-0000-0000746B0000}"/>
    <cellStyle name="40 % - Accent1 7 8 3 2" xfId="25656" xr:uid="{00000000-0005-0000-0000-0000756B0000}"/>
    <cellStyle name="40 % - Accent1 7 8 3 2 2" xfId="53568" xr:uid="{00000000-0005-0000-0000-0000766B0000}"/>
    <cellStyle name="40 % - Accent1 7 8 3 3" xfId="43336" xr:uid="{00000000-0005-0000-0000-0000776B0000}"/>
    <cellStyle name="40 % - Accent1 7 8 4" xfId="10308" xr:uid="{00000000-0005-0000-0000-0000786B0000}"/>
    <cellStyle name="40 % - Accent1 7 8 4 2" xfId="38220" xr:uid="{00000000-0005-0000-0000-0000796B0000}"/>
    <cellStyle name="40 % - Accent1 7 8 5" xfId="20540" xr:uid="{00000000-0005-0000-0000-00007A6B0000}"/>
    <cellStyle name="40 % - Accent1 7 8 5 2" xfId="48452" xr:uid="{00000000-0005-0000-0000-00007B6B0000}"/>
    <cellStyle name="40 % - Accent1 7 8 6" xfId="28869" xr:uid="{00000000-0005-0000-0000-00007C6B0000}"/>
    <cellStyle name="40 % - Accent1 7 9" xfId="3720" xr:uid="{00000000-0005-0000-0000-00007D6B0000}"/>
    <cellStyle name="40 % - Accent1 7 9 2" xfId="10311" xr:uid="{00000000-0005-0000-0000-00007E6B0000}"/>
    <cellStyle name="40 % - Accent1 7 9 2 2" xfId="15427" xr:uid="{00000000-0005-0000-0000-00007F6B0000}"/>
    <cellStyle name="40 % - Accent1 7 9 2 2 2" xfId="25659" xr:uid="{00000000-0005-0000-0000-0000806B0000}"/>
    <cellStyle name="40 % - Accent1 7 9 2 2 2 2" xfId="53571" xr:uid="{00000000-0005-0000-0000-0000816B0000}"/>
    <cellStyle name="40 % - Accent1 7 9 2 2 3" xfId="43339" xr:uid="{00000000-0005-0000-0000-0000826B0000}"/>
    <cellStyle name="40 % - Accent1 7 9 2 3" xfId="20543" xr:uid="{00000000-0005-0000-0000-0000836B0000}"/>
    <cellStyle name="40 % - Accent1 7 9 2 3 2" xfId="48455" xr:uid="{00000000-0005-0000-0000-0000846B0000}"/>
    <cellStyle name="40 % - Accent1 7 9 2 4" xfId="38223" xr:uid="{00000000-0005-0000-0000-0000856B0000}"/>
    <cellStyle name="40 % - Accent1 7 9 3" xfId="15426" xr:uid="{00000000-0005-0000-0000-0000866B0000}"/>
    <cellStyle name="40 % - Accent1 7 9 3 2" xfId="25658" xr:uid="{00000000-0005-0000-0000-0000876B0000}"/>
    <cellStyle name="40 % - Accent1 7 9 3 2 2" xfId="53570" xr:uid="{00000000-0005-0000-0000-0000886B0000}"/>
    <cellStyle name="40 % - Accent1 7 9 3 3" xfId="43338" xr:uid="{00000000-0005-0000-0000-0000896B0000}"/>
    <cellStyle name="40 % - Accent1 7 9 4" xfId="10310" xr:uid="{00000000-0005-0000-0000-00008A6B0000}"/>
    <cellStyle name="40 % - Accent1 7 9 4 2" xfId="38222" xr:uid="{00000000-0005-0000-0000-00008B6B0000}"/>
    <cellStyle name="40 % - Accent1 7 9 5" xfId="20542" xr:uid="{00000000-0005-0000-0000-00008C6B0000}"/>
    <cellStyle name="40 % - Accent1 7 9 5 2" xfId="48454" xr:uid="{00000000-0005-0000-0000-00008D6B0000}"/>
    <cellStyle name="40 % - Accent1 7 9 6" xfId="31641" xr:uid="{00000000-0005-0000-0000-00008E6B0000}"/>
    <cellStyle name="40 % - Accent1 8" xfId="246" xr:uid="{00000000-0005-0000-0000-00008F6B0000}"/>
    <cellStyle name="40 % - Accent1 8 10" xfId="10312" xr:uid="{00000000-0005-0000-0000-0000906B0000}"/>
    <cellStyle name="40 % - Accent1 8 10 2" xfId="15428" xr:uid="{00000000-0005-0000-0000-0000916B0000}"/>
    <cellStyle name="40 % - Accent1 8 10 2 2" xfId="25660" xr:uid="{00000000-0005-0000-0000-0000926B0000}"/>
    <cellStyle name="40 % - Accent1 8 10 2 2 2" xfId="53572" xr:uid="{00000000-0005-0000-0000-0000936B0000}"/>
    <cellStyle name="40 % - Accent1 8 10 2 3" xfId="43340" xr:uid="{00000000-0005-0000-0000-0000946B0000}"/>
    <cellStyle name="40 % - Accent1 8 10 3" xfId="20544" xr:uid="{00000000-0005-0000-0000-0000956B0000}"/>
    <cellStyle name="40 % - Accent1 8 10 3 2" xfId="48456" xr:uid="{00000000-0005-0000-0000-0000966B0000}"/>
    <cellStyle name="40 % - Accent1 8 10 4" xfId="38224" xr:uid="{00000000-0005-0000-0000-0000976B0000}"/>
    <cellStyle name="40 % - Accent1 8 11" xfId="10313" xr:uid="{00000000-0005-0000-0000-0000986B0000}"/>
    <cellStyle name="40 % - Accent1 8 11 2" xfId="15429" xr:uid="{00000000-0005-0000-0000-0000996B0000}"/>
    <cellStyle name="40 % - Accent1 8 11 2 2" xfId="25661" xr:uid="{00000000-0005-0000-0000-00009A6B0000}"/>
    <cellStyle name="40 % - Accent1 8 11 2 2 2" xfId="53573" xr:uid="{00000000-0005-0000-0000-00009B6B0000}"/>
    <cellStyle name="40 % - Accent1 8 11 2 3" xfId="43341" xr:uid="{00000000-0005-0000-0000-00009C6B0000}"/>
    <cellStyle name="40 % - Accent1 8 11 3" xfId="20545" xr:uid="{00000000-0005-0000-0000-00009D6B0000}"/>
    <cellStyle name="40 % - Accent1 8 11 3 2" xfId="48457" xr:uid="{00000000-0005-0000-0000-00009E6B0000}"/>
    <cellStyle name="40 % - Accent1 8 11 4" xfId="38225" xr:uid="{00000000-0005-0000-0000-00009F6B0000}"/>
    <cellStyle name="40 % - Accent1 8 12" xfId="7847" xr:uid="{00000000-0005-0000-0000-0000A06B0000}"/>
    <cellStyle name="40 % - Accent1 8 12 2" xfId="12964" xr:uid="{00000000-0005-0000-0000-0000A16B0000}"/>
    <cellStyle name="40 % - Accent1 8 12 2 2" xfId="23196" xr:uid="{00000000-0005-0000-0000-0000A26B0000}"/>
    <cellStyle name="40 % - Accent1 8 12 2 2 2" xfId="51108" xr:uid="{00000000-0005-0000-0000-0000A36B0000}"/>
    <cellStyle name="40 % - Accent1 8 12 2 3" xfId="40876" xr:uid="{00000000-0005-0000-0000-0000A46B0000}"/>
    <cellStyle name="40 % - Accent1 8 12 3" xfId="18080" xr:uid="{00000000-0005-0000-0000-0000A56B0000}"/>
    <cellStyle name="40 % - Accent1 8 12 3 2" xfId="45992" xr:uid="{00000000-0005-0000-0000-0000A66B0000}"/>
    <cellStyle name="40 % - Accent1 8 12 4" xfId="35760" xr:uid="{00000000-0005-0000-0000-0000A76B0000}"/>
    <cellStyle name="40 % - Accent1 8 13" xfId="12763" xr:uid="{00000000-0005-0000-0000-0000A86B0000}"/>
    <cellStyle name="40 % - Accent1 8 13 2" xfId="22995" xr:uid="{00000000-0005-0000-0000-0000A96B0000}"/>
    <cellStyle name="40 % - Accent1 8 13 2 2" xfId="50907" xr:uid="{00000000-0005-0000-0000-0000AA6B0000}"/>
    <cellStyle name="40 % - Accent1 8 13 3" xfId="40675" xr:uid="{00000000-0005-0000-0000-0000AB6B0000}"/>
    <cellStyle name="40 % - Accent1 8 14" xfId="7642" xr:uid="{00000000-0005-0000-0000-0000AC6B0000}"/>
    <cellStyle name="40 % - Accent1 8 14 2" xfId="35559" xr:uid="{00000000-0005-0000-0000-0000AD6B0000}"/>
    <cellStyle name="40 % - Accent1 8 15" xfId="17879" xr:uid="{00000000-0005-0000-0000-0000AE6B0000}"/>
    <cellStyle name="40 % - Accent1 8 15 2" xfId="45791" xr:uid="{00000000-0005-0000-0000-0000AF6B0000}"/>
    <cellStyle name="40 % - Accent1 8 16" xfId="28167" xr:uid="{00000000-0005-0000-0000-0000B06B0000}"/>
    <cellStyle name="40 % - Accent1 8 2" xfId="610" xr:uid="{00000000-0005-0000-0000-0000B16B0000}"/>
    <cellStyle name="40 % - Accent1 8 2 2" xfId="2752" xr:uid="{00000000-0005-0000-0000-0000B26B0000}"/>
    <cellStyle name="40 % - Accent1 8 2 2 2" xfId="6308" xr:uid="{00000000-0005-0000-0000-0000B36B0000}"/>
    <cellStyle name="40 % - Accent1 8 2 2 2 2" xfId="15431" xr:uid="{00000000-0005-0000-0000-0000B46B0000}"/>
    <cellStyle name="40 % - Accent1 8 2 2 2 2 2" xfId="43343" xr:uid="{00000000-0005-0000-0000-0000B56B0000}"/>
    <cellStyle name="40 % - Accent1 8 2 2 2 3" xfId="25663" xr:uid="{00000000-0005-0000-0000-0000B66B0000}"/>
    <cellStyle name="40 % - Accent1 8 2 2 2 3 2" xfId="53575" xr:uid="{00000000-0005-0000-0000-0000B76B0000}"/>
    <cellStyle name="40 % - Accent1 8 2 2 2 4" xfId="34229" xr:uid="{00000000-0005-0000-0000-0000B86B0000}"/>
    <cellStyle name="40 % - Accent1 8 2 2 3" xfId="10315" xr:uid="{00000000-0005-0000-0000-0000B96B0000}"/>
    <cellStyle name="40 % - Accent1 8 2 2 3 2" xfId="38227" xr:uid="{00000000-0005-0000-0000-0000BA6B0000}"/>
    <cellStyle name="40 % - Accent1 8 2 2 4" xfId="20547" xr:uid="{00000000-0005-0000-0000-0000BB6B0000}"/>
    <cellStyle name="40 % - Accent1 8 2 2 4 2" xfId="48459" xr:uid="{00000000-0005-0000-0000-0000BC6B0000}"/>
    <cellStyle name="40 % - Accent1 8 2 2 5" xfId="30673" xr:uid="{00000000-0005-0000-0000-0000BD6B0000}"/>
    <cellStyle name="40 % - Accent1 8 2 3" xfId="3452" xr:uid="{00000000-0005-0000-0000-0000BE6B0000}"/>
    <cellStyle name="40 % - Accent1 8 2 3 2" xfId="7008" xr:uid="{00000000-0005-0000-0000-0000BF6B0000}"/>
    <cellStyle name="40 % - Accent1 8 2 3 2 2" xfId="34929" xr:uid="{00000000-0005-0000-0000-0000C06B0000}"/>
    <cellStyle name="40 % - Accent1 8 2 3 3" xfId="15430" xr:uid="{00000000-0005-0000-0000-0000C16B0000}"/>
    <cellStyle name="40 % - Accent1 8 2 3 3 2" xfId="43342" xr:uid="{00000000-0005-0000-0000-0000C26B0000}"/>
    <cellStyle name="40 % - Accent1 8 2 3 4" xfId="25662" xr:uid="{00000000-0005-0000-0000-0000C36B0000}"/>
    <cellStyle name="40 % - Accent1 8 2 3 4 2" xfId="53574" xr:uid="{00000000-0005-0000-0000-0000C46B0000}"/>
    <cellStyle name="40 % - Accent1 8 2 3 5" xfId="31373" xr:uid="{00000000-0005-0000-0000-0000C56B0000}"/>
    <cellStyle name="40 % - Accent1 8 2 4" xfId="1268" xr:uid="{00000000-0005-0000-0000-0000C66B0000}"/>
    <cellStyle name="40 % - Accent1 8 2 4 2" xfId="4824" xr:uid="{00000000-0005-0000-0000-0000C76B0000}"/>
    <cellStyle name="40 % - Accent1 8 2 4 2 2" xfId="32745" xr:uid="{00000000-0005-0000-0000-0000C86B0000}"/>
    <cellStyle name="40 % - Accent1 8 2 4 3" xfId="29189" xr:uid="{00000000-0005-0000-0000-0000C96B0000}"/>
    <cellStyle name="40 % - Accent1 8 2 5" xfId="4166" xr:uid="{00000000-0005-0000-0000-0000CA6B0000}"/>
    <cellStyle name="40 % - Accent1 8 2 5 2" xfId="32087" xr:uid="{00000000-0005-0000-0000-0000CB6B0000}"/>
    <cellStyle name="40 % - Accent1 8 2 6" xfId="10314" xr:uid="{00000000-0005-0000-0000-0000CC6B0000}"/>
    <cellStyle name="40 % - Accent1 8 2 6 2" xfId="38226" xr:uid="{00000000-0005-0000-0000-0000CD6B0000}"/>
    <cellStyle name="40 % - Accent1 8 2 7" xfId="20546" xr:uid="{00000000-0005-0000-0000-0000CE6B0000}"/>
    <cellStyle name="40 % - Accent1 8 2 7 2" xfId="48458" xr:uid="{00000000-0005-0000-0000-0000CF6B0000}"/>
    <cellStyle name="40 % - Accent1 8 2 8" xfId="28531" xr:uid="{00000000-0005-0000-0000-0000D06B0000}"/>
    <cellStyle name="40 % - Accent1 8 3" xfId="1576" xr:uid="{00000000-0005-0000-0000-0000D16B0000}"/>
    <cellStyle name="40 % - Accent1 8 3 2" xfId="5132" xr:uid="{00000000-0005-0000-0000-0000D26B0000}"/>
    <cellStyle name="40 % - Accent1 8 3 2 2" xfId="15433" xr:uid="{00000000-0005-0000-0000-0000D36B0000}"/>
    <cellStyle name="40 % - Accent1 8 3 2 2 2" xfId="25665" xr:uid="{00000000-0005-0000-0000-0000D46B0000}"/>
    <cellStyle name="40 % - Accent1 8 3 2 2 2 2" xfId="53577" xr:uid="{00000000-0005-0000-0000-0000D56B0000}"/>
    <cellStyle name="40 % - Accent1 8 3 2 2 3" xfId="43345" xr:uid="{00000000-0005-0000-0000-0000D66B0000}"/>
    <cellStyle name="40 % - Accent1 8 3 2 3" xfId="10317" xr:uid="{00000000-0005-0000-0000-0000D76B0000}"/>
    <cellStyle name="40 % - Accent1 8 3 2 3 2" xfId="38229" xr:uid="{00000000-0005-0000-0000-0000D86B0000}"/>
    <cellStyle name="40 % - Accent1 8 3 2 4" xfId="20549" xr:uid="{00000000-0005-0000-0000-0000D96B0000}"/>
    <cellStyle name="40 % - Accent1 8 3 2 4 2" xfId="48461" xr:uid="{00000000-0005-0000-0000-0000DA6B0000}"/>
    <cellStyle name="40 % - Accent1 8 3 2 5" xfId="33053" xr:uid="{00000000-0005-0000-0000-0000DB6B0000}"/>
    <cellStyle name="40 % - Accent1 8 3 3" xfId="15432" xr:uid="{00000000-0005-0000-0000-0000DC6B0000}"/>
    <cellStyle name="40 % - Accent1 8 3 3 2" xfId="25664" xr:uid="{00000000-0005-0000-0000-0000DD6B0000}"/>
    <cellStyle name="40 % - Accent1 8 3 3 2 2" xfId="53576" xr:uid="{00000000-0005-0000-0000-0000DE6B0000}"/>
    <cellStyle name="40 % - Accent1 8 3 3 3" xfId="43344" xr:uid="{00000000-0005-0000-0000-0000DF6B0000}"/>
    <cellStyle name="40 % - Accent1 8 3 4" xfId="10316" xr:uid="{00000000-0005-0000-0000-0000E06B0000}"/>
    <cellStyle name="40 % - Accent1 8 3 4 2" xfId="38228" xr:uid="{00000000-0005-0000-0000-0000E16B0000}"/>
    <cellStyle name="40 % - Accent1 8 3 5" xfId="20548" xr:uid="{00000000-0005-0000-0000-0000E26B0000}"/>
    <cellStyle name="40 % - Accent1 8 3 5 2" xfId="48460" xr:uid="{00000000-0005-0000-0000-0000E36B0000}"/>
    <cellStyle name="40 % - Accent1 8 3 6" xfId="29497" xr:uid="{00000000-0005-0000-0000-0000E46B0000}"/>
    <cellStyle name="40 % - Accent1 8 4" xfId="1982" xr:uid="{00000000-0005-0000-0000-0000E56B0000}"/>
    <cellStyle name="40 % - Accent1 8 4 2" xfId="5538" xr:uid="{00000000-0005-0000-0000-0000E66B0000}"/>
    <cellStyle name="40 % - Accent1 8 4 2 2" xfId="15435" xr:uid="{00000000-0005-0000-0000-0000E76B0000}"/>
    <cellStyle name="40 % - Accent1 8 4 2 2 2" xfId="25667" xr:uid="{00000000-0005-0000-0000-0000E86B0000}"/>
    <cellStyle name="40 % - Accent1 8 4 2 2 2 2" xfId="53579" xr:uid="{00000000-0005-0000-0000-0000E96B0000}"/>
    <cellStyle name="40 % - Accent1 8 4 2 2 3" xfId="43347" xr:uid="{00000000-0005-0000-0000-0000EA6B0000}"/>
    <cellStyle name="40 % - Accent1 8 4 2 3" xfId="10319" xr:uid="{00000000-0005-0000-0000-0000EB6B0000}"/>
    <cellStyle name="40 % - Accent1 8 4 2 3 2" xfId="38231" xr:uid="{00000000-0005-0000-0000-0000EC6B0000}"/>
    <cellStyle name="40 % - Accent1 8 4 2 4" xfId="20551" xr:uid="{00000000-0005-0000-0000-0000ED6B0000}"/>
    <cellStyle name="40 % - Accent1 8 4 2 4 2" xfId="48463" xr:uid="{00000000-0005-0000-0000-0000EE6B0000}"/>
    <cellStyle name="40 % - Accent1 8 4 2 5" xfId="33459" xr:uid="{00000000-0005-0000-0000-0000EF6B0000}"/>
    <cellStyle name="40 % - Accent1 8 4 3" xfId="15434" xr:uid="{00000000-0005-0000-0000-0000F06B0000}"/>
    <cellStyle name="40 % - Accent1 8 4 3 2" xfId="25666" xr:uid="{00000000-0005-0000-0000-0000F16B0000}"/>
    <cellStyle name="40 % - Accent1 8 4 3 2 2" xfId="53578" xr:uid="{00000000-0005-0000-0000-0000F26B0000}"/>
    <cellStyle name="40 % - Accent1 8 4 3 3" xfId="43346" xr:uid="{00000000-0005-0000-0000-0000F36B0000}"/>
    <cellStyle name="40 % - Accent1 8 4 4" xfId="10318" xr:uid="{00000000-0005-0000-0000-0000F46B0000}"/>
    <cellStyle name="40 % - Accent1 8 4 4 2" xfId="38230" xr:uid="{00000000-0005-0000-0000-0000F56B0000}"/>
    <cellStyle name="40 % - Accent1 8 4 5" xfId="20550" xr:uid="{00000000-0005-0000-0000-0000F66B0000}"/>
    <cellStyle name="40 % - Accent1 8 4 5 2" xfId="48462" xr:uid="{00000000-0005-0000-0000-0000F76B0000}"/>
    <cellStyle name="40 % - Accent1 8 4 6" xfId="29903" xr:uid="{00000000-0005-0000-0000-0000F86B0000}"/>
    <cellStyle name="40 % - Accent1 8 5" xfId="2388" xr:uid="{00000000-0005-0000-0000-0000F96B0000}"/>
    <cellStyle name="40 % - Accent1 8 5 2" xfId="5944" xr:uid="{00000000-0005-0000-0000-0000FA6B0000}"/>
    <cellStyle name="40 % - Accent1 8 5 2 2" xfId="15437" xr:uid="{00000000-0005-0000-0000-0000FB6B0000}"/>
    <cellStyle name="40 % - Accent1 8 5 2 2 2" xfId="25669" xr:uid="{00000000-0005-0000-0000-0000FC6B0000}"/>
    <cellStyle name="40 % - Accent1 8 5 2 2 2 2" xfId="53581" xr:uid="{00000000-0005-0000-0000-0000FD6B0000}"/>
    <cellStyle name="40 % - Accent1 8 5 2 2 3" xfId="43349" xr:uid="{00000000-0005-0000-0000-0000FE6B0000}"/>
    <cellStyle name="40 % - Accent1 8 5 2 3" xfId="10321" xr:uid="{00000000-0005-0000-0000-0000FF6B0000}"/>
    <cellStyle name="40 % - Accent1 8 5 2 3 2" xfId="38233" xr:uid="{00000000-0005-0000-0000-0000006C0000}"/>
    <cellStyle name="40 % - Accent1 8 5 2 4" xfId="20553" xr:uid="{00000000-0005-0000-0000-0000016C0000}"/>
    <cellStyle name="40 % - Accent1 8 5 2 4 2" xfId="48465" xr:uid="{00000000-0005-0000-0000-0000026C0000}"/>
    <cellStyle name="40 % - Accent1 8 5 2 5" xfId="33865" xr:uid="{00000000-0005-0000-0000-0000036C0000}"/>
    <cellStyle name="40 % - Accent1 8 5 3" xfId="15436" xr:uid="{00000000-0005-0000-0000-0000046C0000}"/>
    <cellStyle name="40 % - Accent1 8 5 3 2" xfId="25668" xr:uid="{00000000-0005-0000-0000-0000056C0000}"/>
    <cellStyle name="40 % - Accent1 8 5 3 2 2" xfId="53580" xr:uid="{00000000-0005-0000-0000-0000066C0000}"/>
    <cellStyle name="40 % - Accent1 8 5 3 3" xfId="43348" xr:uid="{00000000-0005-0000-0000-0000076C0000}"/>
    <cellStyle name="40 % - Accent1 8 5 4" xfId="10320" xr:uid="{00000000-0005-0000-0000-0000086C0000}"/>
    <cellStyle name="40 % - Accent1 8 5 4 2" xfId="38232" xr:uid="{00000000-0005-0000-0000-0000096C0000}"/>
    <cellStyle name="40 % - Accent1 8 5 5" xfId="20552" xr:uid="{00000000-0005-0000-0000-00000A6C0000}"/>
    <cellStyle name="40 % - Accent1 8 5 5 2" xfId="48464" xr:uid="{00000000-0005-0000-0000-00000B6C0000}"/>
    <cellStyle name="40 % - Accent1 8 5 6" xfId="30309" xr:uid="{00000000-0005-0000-0000-00000C6C0000}"/>
    <cellStyle name="40 % - Accent1 8 6" xfId="3088" xr:uid="{00000000-0005-0000-0000-00000D6C0000}"/>
    <cellStyle name="40 % - Accent1 8 6 2" xfId="6644" xr:uid="{00000000-0005-0000-0000-00000E6C0000}"/>
    <cellStyle name="40 % - Accent1 8 6 2 2" xfId="15439" xr:uid="{00000000-0005-0000-0000-00000F6C0000}"/>
    <cellStyle name="40 % - Accent1 8 6 2 2 2" xfId="25671" xr:uid="{00000000-0005-0000-0000-0000106C0000}"/>
    <cellStyle name="40 % - Accent1 8 6 2 2 2 2" xfId="53583" xr:uid="{00000000-0005-0000-0000-0000116C0000}"/>
    <cellStyle name="40 % - Accent1 8 6 2 2 3" xfId="43351" xr:uid="{00000000-0005-0000-0000-0000126C0000}"/>
    <cellStyle name="40 % - Accent1 8 6 2 3" xfId="10323" xr:uid="{00000000-0005-0000-0000-0000136C0000}"/>
    <cellStyle name="40 % - Accent1 8 6 2 3 2" xfId="38235" xr:uid="{00000000-0005-0000-0000-0000146C0000}"/>
    <cellStyle name="40 % - Accent1 8 6 2 4" xfId="20555" xr:uid="{00000000-0005-0000-0000-0000156C0000}"/>
    <cellStyle name="40 % - Accent1 8 6 2 4 2" xfId="48467" xr:uid="{00000000-0005-0000-0000-0000166C0000}"/>
    <cellStyle name="40 % - Accent1 8 6 2 5" xfId="34565" xr:uid="{00000000-0005-0000-0000-0000176C0000}"/>
    <cellStyle name="40 % - Accent1 8 6 3" xfId="15438" xr:uid="{00000000-0005-0000-0000-0000186C0000}"/>
    <cellStyle name="40 % - Accent1 8 6 3 2" xfId="25670" xr:uid="{00000000-0005-0000-0000-0000196C0000}"/>
    <cellStyle name="40 % - Accent1 8 6 3 2 2" xfId="53582" xr:uid="{00000000-0005-0000-0000-00001A6C0000}"/>
    <cellStyle name="40 % - Accent1 8 6 3 3" xfId="43350" xr:uid="{00000000-0005-0000-0000-00001B6C0000}"/>
    <cellStyle name="40 % - Accent1 8 6 4" xfId="10322" xr:uid="{00000000-0005-0000-0000-00001C6C0000}"/>
    <cellStyle name="40 % - Accent1 8 6 4 2" xfId="38234" xr:uid="{00000000-0005-0000-0000-00001D6C0000}"/>
    <cellStyle name="40 % - Accent1 8 6 5" xfId="20554" xr:uid="{00000000-0005-0000-0000-00001E6C0000}"/>
    <cellStyle name="40 % - Accent1 8 6 5 2" xfId="48466" xr:uid="{00000000-0005-0000-0000-00001F6C0000}"/>
    <cellStyle name="40 % - Accent1 8 6 6" xfId="31009" xr:uid="{00000000-0005-0000-0000-0000206C0000}"/>
    <cellStyle name="40 % - Accent1 8 7" xfId="1030" xr:uid="{00000000-0005-0000-0000-0000216C0000}"/>
    <cellStyle name="40 % - Accent1 8 7 2" xfId="4586" xr:uid="{00000000-0005-0000-0000-0000226C0000}"/>
    <cellStyle name="40 % - Accent1 8 7 2 2" xfId="15441" xr:uid="{00000000-0005-0000-0000-0000236C0000}"/>
    <cellStyle name="40 % - Accent1 8 7 2 2 2" xfId="25673" xr:uid="{00000000-0005-0000-0000-0000246C0000}"/>
    <cellStyle name="40 % - Accent1 8 7 2 2 2 2" xfId="53585" xr:uid="{00000000-0005-0000-0000-0000256C0000}"/>
    <cellStyle name="40 % - Accent1 8 7 2 2 3" xfId="43353" xr:uid="{00000000-0005-0000-0000-0000266C0000}"/>
    <cellStyle name="40 % - Accent1 8 7 2 3" xfId="10325" xr:uid="{00000000-0005-0000-0000-0000276C0000}"/>
    <cellStyle name="40 % - Accent1 8 7 2 3 2" xfId="38237" xr:uid="{00000000-0005-0000-0000-0000286C0000}"/>
    <cellStyle name="40 % - Accent1 8 7 2 4" xfId="20557" xr:uid="{00000000-0005-0000-0000-0000296C0000}"/>
    <cellStyle name="40 % - Accent1 8 7 2 4 2" xfId="48469" xr:uid="{00000000-0005-0000-0000-00002A6C0000}"/>
    <cellStyle name="40 % - Accent1 8 7 2 5" xfId="32507" xr:uid="{00000000-0005-0000-0000-00002B6C0000}"/>
    <cellStyle name="40 % - Accent1 8 7 3" xfId="15440" xr:uid="{00000000-0005-0000-0000-00002C6C0000}"/>
    <cellStyle name="40 % - Accent1 8 7 3 2" xfId="25672" xr:uid="{00000000-0005-0000-0000-00002D6C0000}"/>
    <cellStyle name="40 % - Accent1 8 7 3 2 2" xfId="53584" xr:uid="{00000000-0005-0000-0000-00002E6C0000}"/>
    <cellStyle name="40 % - Accent1 8 7 3 3" xfId="43352" xr:uid="{00000000-0005-0000-0000-00002F6C0000}"/>
    <cellStyle name="40 % - Accent1 8 7 4" xfId="10324" xr:uid="{00000000-0005-0000-0000-0000306C0000}"/>
    <cellStyle name="40 % - Accent1 8 7 4 2" xfId="38236" xr:uid="{00000000-0005-0000-0000-0000316C0000}"/>
    <cellStyle name="40 % - Accent1 8 7 5" xfId="20556" xr:uid="{00000000-0005-0000-0000-0000326C0000}"/>
    <cellStyle name="40 % - Accent1 8 7 5 2" xfId="48468" xr:uid="{00000000-0005-0000-0000-0000336C0000}"/>
    <cellStyle name="40 % - Accent1 8 7 6" xfId="28951" xr:uid="{00000000-0005-0000-0000-0000346C0000}"/>
    <cellStyle name="40 % - Accent1 8 8" xfId="3802" xr:uid="{00000000-0005-0000-0000-0000356C0000}"/>
    <cellStyle name="40 % - Accent1 8 8 2" xfId="10327" xr:uid="{00000000-0005-0000-0000-0000366C0000}"/>
    <cellStyle name="40 % - Accent1 8 8 2 2" xfId="15443" xr:uid="{00000000-0005-0000-0000-0000376C0000}"/>
    <cellStyle name="40 % - Accent1 8 8 2 2 2" xfId="25675" xr:uid="{00000000-0005-0000-0000-0000386C0000}"/>
    <cellStyle name="40 % - Accent1 8 8 2 2 2 2" xfId="53587" xr:uid="{00000000-0005-0000-0000-0000396C0000}"/>
    <cellStyle name="40 % - Accent1 8 8 2 2 3" xfId="43355" xr:uid="{00000000-0005-0000-0000-00003A6C0000}"/>
    <cellStyle name="40 % - Accent1 8 8 2 3" xfId="20559" xr:uid="{00000000-0005-0000-0000-00003B6C0000}"/>
    <cellStyle name="40 % - Accent1 8 8 2 3 2" xfId="48471" xr:uid="{00000000-0005-0000-0000-00003C6C0000}"/>
    <cellStyle name="40 % - Accent1 8 8 2 4" xfId="38239" xr:uid="{00000000-0005-0000-0000-00003D6C0000}"/>
    <cellStyle name="40 % - Accent1 8 8 3" xfId="15442" xr:uid="{00000000-0005-0000-0000-00003E6C0000}"/>
    <cellStyle name="40 % - Accent1 8 8 3 2" xfId="25674" xr:uid="{00000000-0005-0000-0000-00003F6C0000}"/>
    <cellStyle name="40 % - Accent1 8 8 3 2 2" xfId="53586" xr:uid="{00000000-0005-0000-0000-0000406C0000}"/>
    <cellStyle name="40 % - Accent1 8 8 3 3" xfId="43354" xr:uid="{00000000-0005-0000-0000-0000416C0000}"/>
    <cellStyle name="40 % - Accent1 8 8 4" xfId="10326" xr:uid="{00000000-0005-0000-0000-0000426C0000}"/>
    <cellStyle name="40 % - Accent1 8 8 4 2" xfId="38238" xr:uid="{00000000-0005-0000-0000-0000436C0000}"/>
    <cellStyle name="40 % - Accent1 8 8 5" xfId="20558" xr:uid="{00000000-0005-0000-0000-0000446C0000}"/>
    <cellStyle name="40 % - Accent1 8 8 5 2" xfId="48470" xr:uid="{00000000-0005-0000-0000-0000456C0000}"/>
    <cellStyle name="40 % - Accent1 8 8 6" xfId="31723" xr:uid="{00000000-0005-0000-0000-0000466C0000}"/>
    <cellStyle name="40 % - Accent1 8 9" xfId="7316" xr:uid="{00000000-0005-0000-0000-0000476C0000}"/>
    <cellStyle name="40 % - Accent1 8 9 2" xfId="15444" xr:uid="{00000000-0005-0000-0000-0000486C0000}"/>
    <cellStyle name="40 % - Accent1 8 9 2 2" xfId="25676" xr:uid="{00000000-0005-0000-0000-0000496C0000}"/>
    <cellStyle name="40 % - Accent1 8 9 2 2 2" xfId="53588" xr:uid="{00000000-0005-0000-0000-00004A6C0000}"/>
    <cellStyle name="40 % - Accent1 8 9 2 3" xfId="43356" xr:uid="{00000000-0005-0000-0000-00004B6C0000}"/>
    <cellStyle name="40 % - Accent1 8 9 3" xfId="10328" xr:uid="{00000000-0005-0000-0000-00004C6C0000}"/>
    <cellStyle name="40 % - Accent1 8 9 3 2" xfId="38240" xr:uid="{00000000-0005-0000-0000-00004D6C0000}"/>
    <cellStyle name="40 % - Accent1 8 9 4" xfId="20560" xr:uid="{00000000-0005-0000-0000-00004E6C0000}"/>
    <cellStyle name="40 % - Accent1 8 9 4 2" xfId="48472" xr:uid="{00000000-0005-0000-0000-00004F6C0000}"/>
    <cellStyle name="40 % - Accent1 8 9 5" xfId="35237" xr:uid="{00000000-0005-0000-0000-0000506C0000}"/>
    <cellStyle name="40 % - Accent1 9" xfId="176" xr:uid="{00000000-0005-0000-0000-0000516C0000}"/>
    <cellStyle name="40 % - Accent1 9 10" xfId="7999" xr:uid="{00000000-0005-0000-0000-0000526C0000}"/>
    <cellStyle name="40 % - Accent1 9 10 2" xfId="13115" xr:uid="{00000000-0005-0000-0000-0000536C0000}"/>
    <cellStyle name="40 % - Accent1 9 10 2 2" xfId="23347" xr:uid="{00000000-0005-0000-0000-0000546C0000}"/>
    <cellStyle name="40 % - Accent1 9 10 2 2 2" xfId="51259" xr:uid="{00000000-0005-0000-0000-0000556C0000}"/>
    <cellStyle name="40 % - Accent1 9 10 2 3" xfId="41027" xr:uid="{00000000-0005-0000-0000-0000566C0000}"/>
    <cellStyle name="40 % - Accent1 9 10 3" xfId="18231" xr:uid="{00000000-0005-0000-0000-0000576C0000}"/>
    <cellStyle name="40 % - Accent1 9 10 3 2" xfId="46143" xr:uid="{00000000-0005-0000-0000-0000586C0000}"/>
    <cellStyle name="40 % - Accent1 9 10 4" xfId="35911" xr:uid="{00000000-0005-0000-0000-0000596C0000}"/>
    <cellStyle name="40 % - Accent1 9 11" xfId="12693" xr:uid="{00000000-0005-0000-0000-00005A6C0000}"/>
    <cellStyle name="40 % - Accent1 9 11 2" xfId="22925" xr:uid="{00000000-0005-0000-0000-00005B6C0000}"/>
    <cellStyle name="40 % - Accent1 9 11 2 2" xfId="50837" xr:uid="{00000000-0005-0000-0000-00005C6C0000}"/>
    <cellStyle name="40 % - Accent1 9 11 3" xfId="40605" xr:uid="{00000000-0005-0000-0000-00005D6C0000}"/>
    <cellStyle name="40 % - Accent1 9 12" xfId="7572" xr:uid="{00000000-0005-0000-0000-00005E6C0000}"/>
    <cellStyle name="40 % - Accent1 9 12 2" xfId="35489" xr:uid="{00000000-0005-0000-0000-00005F6C0000}"/>
    <cellStyle name="40 % - Accent1 9 13" xfId="17809" xr:uid="{00000000-0005-0000-0000-0000606C0000}"/>
    <cellStyle name="40 % - Accent1 9 13 2" xfId="45721" xr:uid="{00000000-0005-0000-0000-0000616C0000}"/>
    <cellStyle name="40 % - Accent1 9 14" xfId="28097" xr:uid="{00000000-0005-0000-0000-0000626C0000}"/>
    <cellStyle name="40 % - Accent1 9 2" xfId="540" xr:uid="{00000000-0005-0000-0000-0000636C0000}"/>
    <cellStyle name="40 % - Accent1 9 2 2" xfId="2682" xr:uid="{00000000-0005-0000-0000-0000646C0000}"/>
    <cellStyle name="40 % - Accent1 9 2 2 2" xfId="6238" xr:uid="{00000000-0005-0000-0000-0000656C0000}"/>
    <cellStyle name="40 % - Accent1 9 2 2 2 2" xfId="15446" xr:uid="{00000000-0005-0000-0000-0000666C0000}"/>
    <cellStyle name="40 % - Accent1 9 2 2 2 2 2" xfId="43358" xr:uid="{00000000-0005-0000-0000-0000676C0000}"/>
    <cellStyle name="40 % - Accent1 9 2 2 2 3" xfId="25678" xr:uid="{00000000-0005-0000-0000-0000686C0000}"/>
    <cellStyle name="40 % - Accent1 9 2 2 2 3 2" xfId="53590" xr:uid="{00000000-0005-0000-0000-0000696C0000}"/>
    <cellStyle name="40 % - Accent1 9 2 2 2 4" xfId="34159" xr:uid="{00000000-0005-0000-0000-00006A6C0000}"/>
    <cellStyle name="40 % - Accent1 9 2 2 3" xfId="10330" xr:uid="{00000000-0005-0000-0000-00006B6C0000}"/>
    <cellStyle name="40 % - Accent1 9 2 2 3 2" xfId="38242" xr:uid="{00000000-0005-0000-0000-00006C6C0000}"/>
    <cellStyle name="40 % - Accent1 9 2 2 4" xfId="20562" xr:uid="{00000000-0005-0000-0000-00006D6C0000}"/>
    <cellStyle name="40 % - Accent1 9 2 2 4 2" xfId="48474" xr:uid="{00000000-0005-0000-0000-00006E6C0000}"/>
    <cellStyle name="40 % - Accent1 9 2 2 5" xfId="30603" xr:uid="{00000000-0005-0000-0000-00006F6C0000}"/>
    <cellStyle name="40 % - Accent1 9 2 3" xfId="3382" xr:uid="{00000000-0005-0000-0000-0000706C0000}"/>
    <cellStyle name="40 % - Accent1 9 2 3 2" xfId="6938" xr:uid="{00000000-0005-0000-0000-0000716C0000}"/>
    <cellStyle name="40 % - Accent1 9 2 3 2 2" xfId="34859" xr:uid="{00000000-0005-0000-0000-0000726C0000}"/>
    <cellStyle name="40 % - Accent1 9 2 3 3" xfId="15445" xr:uid="{00000000-0005-0000-0000-0000736C0000}"/>
    <cellStyle name="40 % - Accent1 9 2 3 3 2" xfId="43357" xr:uid="{00000000-0005-0000-0000-0000746C0000}"/>
    <cellStyle name="40 % - Accent1 9 2 3 4" xfId="25677" xr:uid="{00000000-0005-0000-0000-0000756C0000}"/>
    <cellStyle name="40 % - Accent1 9 2 3 4 2" xfId="53589" xr:uid="{00000000-0005-0000-0000-0000766C0000}"/>
    <cellStyle name="40 % - Accent1 9 2 3 5" xfId="31303" xr:uid="{00000000-0005-0000-0000-0000776C0000}"/>
    <cellStyle name="40 % - Accent1 9 2 4" xfId="1506" xr:uid="{00000000-0005-0000-0000-0000786C0000}"/>
    <cellStyle name="40 % - Accent1 9 2 4 2" xfId="5062" xr:uid="{00000000-0005-0000-0000-0000796C0000}"/>
    <cellStyle name="40 % - Accent1 9 2 4 2 2" xfId="32983" xr:uid="{00000000-0005-0000-0000-00007A6C0000}"/>
    <cellStyle name="40 % - Accent1 9 2 4 3" xfId="29427" xr:uid="{00000000-0005-0000-0000-00007B6C0000}"/>
    <cellStyle name="40 % - Accent1 9 2 5" xfId="4096" xr:uid="{00000000-0005-0000-0000-00007C6C0000}"/>
    <cellStyle name="40 % - Accent1 9 2 5 2" xfId="32017" xr:uid="{00000000-0005-0000-0000-00007D6C0000}"/>
    <cellStyle name="40 % - Accent1 9 2 6" xfId="10329" xr:uid="{00000000-0005-0000-0000-00007E6C0000}"/>
    <cellStyle name="40 % - Accent1 9 2 6 2" xfId="38241" xr:uid="{00000000-0005-0000-0000-00007F6C0000}"/>
    <cellStyle name="40 % - Accent1 9 2 7" xfId="20561" xr:uid="{00000000-0005-0000-0000-0000806C0000}"/>
    <cellStyle name="40 % - Accent1 9 2 7 2" xfId="48473" xr:uid="{00000000-0005-0000-0000-0000816C0000}"/>
    <cellStyle name="40 % - Accent1 9 2 8" xfId="28461" xr:uid="{00000000-0005-0000-0000-0000826C0000}"/>
    <cellStyle name="40 % - Accent1 9 3" xfId="1912" xr:uid="{00000000-0005-0000-0000-0000836C0000}"/>
    <cellStyle name="40 % - Accent1 9 3 2" xfId="5468" xr:uid="{00000000-0005-0000-0000-0000846C0000}"/>
    <cellStyle name="40 % - Accent1 9 3 2 2" xfId="15448" xr:uid="{00000000-0005-0000-0000-0000856C0000}"/>
    <cellStyle name="40 % - Accent1 9 3 2 2 2" xfId="25680" xr:uid="{00000000-0005-0000-0000-0000866C0000}"/>
    <cellStyle name="40 % - Accent1 9 3 2 2 2 2" xfId="53592" xr:uid="{00000000-0005-0000-0000-0000876C0000}"/>
    <cellStyle name="40 % - Accent1 9 3 2 2 3" xfId="43360" xr:uid="{00000000-0005-0000-0000-0000886C0000}"/>
    <cellStyle name="40 % - Accent1 9 3 2 3" xfId="10332" xr:uid="{00000000-0005-0000-0000-0000896C0000}"/>
    <cellStyle name="40 % - Accent1 9 3 2 3 2" xfId="38244" xr:uid="{00000000-0005-0000-0000-00008A6C0000}"/>
    <cellStyle name="40 % - Accent1 9 3 2 4" xfId="20564" xr:uid="{00000000-0005-0000-0000-00008B6C0000}"/>
    <cellStyle name="40 % - Accent1 9 3 2 4 2" xfId="48476" xr:uid="{00000000-0005-0000-0000-00008C6C0000}"/>
    <cellStyle name="40 % - Accent1 9 3 2 5" xfId="33389" xr:uid="{00000000-0005-0000-0000-00008D6C0000}"/>
    <cellStyle name="40 % - Accent1 9 3 3" xfId="15447" xr:uid="{00000000-0005-0000-0000-00008E6C0000}"/>
    <cellStyle name="40 % - Accent1 9 3 3 2" xfId="25679" xr:uid="{00000000-0005-0000-0000-00008F6C0000}"/>
    <cellStyle name="40 % - Accent1 9 3 3 2 2" xfId="53591" xr:uid="{00000000-0005-0000-0000-0000906C0000}"/>
    <cellStyle name="40 % - Accent1 9 3 3 3" xfId="43359" xr:uid="{00000000-0005-0000-0000-0000916C0000}"/>
    <cellStyle name="40 % - Accent1 9 3 4" xfId="10331" xr:uid="{00000000-0005-0000-0000-0000926C0000}"/>
    <cellStyle name="40 % - Accent1 9 3 4 2" xfId="38243" xr:uid="{00000000-0005-0000-0000-0000936C0000}"/>
    <cellStyle name="40 % - Accent1 9 3 5" xfId="20563" xr:uid="{00000000-0005-0000-0000-0000946C0000}"/>
    <cellStyle name="40 % - Accent1 9 3 5 2" xfId="48475" xr:uid="{00000000-0005-0000-0000-0000956C0000}"/>
    <cellStyle name="40 % - Accent1 9 3 6" xfId="29833" xr:uid="{00000000-0005-0000-0000-0000966C0000}"/>
    <cellStyle name="40 % - Accent1 9 4" xfId="2318" xr:uid="{00000000-0005-0000-0000-0000976C0000}"/>
    <cellStyle name="40 % - Accent1 9 4 2" xfId="5874" xr:uid="{00000000-0005-0000-0000-0000986C0000}"/>
    <cellStyle name="40 % - Accent1 9 4 2 2" xfId="15450" xr:uid="{00000000-0005-0000-0000-0000996C0000}"/>
    <cellStyle name="40 % - Accent1 9 4 2 2 2" xfId="25682" xr:uid="{00000000-0005-0000-0000-00009A6C0000}"/>
    <cellStyle name="40 % - Accent1 9 4 2 2 2 2" xfId="53594" xr:uid="{00000000-0005-0000-0000-00009B6C0000}"/>
    <cellStyle name="40 % - Accent1 9 4 2 2 3" xfId="43362" xr:uid="{00000000-0005-0000-0000-00009C6C0000}"/>
    <cellStyle name="40 % - Accent1 9 4 2 3" xfId="10334" xr:uid="{00000000-0005-0000-0000-00009D6C0000}"/>
    <cellStyle name="40 % - Accent1 9 4 2 3 2" xfId="38246" xr:uid="{00000000-0005-0000-0000-00009E6C0000}"/>
    <cellStyle name="40 % - Accent1 9 4 2 4" xfId="20566" xr:uid="{00000000-0005-0000-0000-00009F6C0000}"/>
    <cellStyle name="40 % - Accent1 9 4 2 4 2" xfId="48478" xr:uid="{00000000-0005-0000-0000-0000A06C0000}"/>
    <cellStyle name="40 % - Accent1 9 4 2 5" xfId="33795" xr:uid="{00000000-0005-0000-0000-0000A16C0000}"/>
    <cellStyle name="40 % - Accent1 9 4 3" xfId="15449" xr:uid="{00000000-0005-0000-0000-0000A26C0000}"/>
    <cellStyle name="40 % - Accent1 9 4 3 2" xfId="25681" xr:uid="{00000000-0005-0000-0000-0000A36C0000}"/>
    <cellStyle name="40 % - Accent1 9 4 3 2 2" xfId="53593" xr:uid="{00000000-0005-0000-0000-0000A46C0000}"/>
    <cellStyle name="40 % - Accent1 9 4 3 3" xfId="43361" xr:uid="{00000000-0005-0000-0000-0000A56C0000}"/>
    <cellStyle name="40 % - Accent1 9 4 4" xfId="10333" xr:uid="{00000000-0005-0000-0000-0000A66C0000}"/>
    <cellStyle name="40 % - Accent1 9 4 4 2" xfId="38245" xr:uid="{00000000-0005-0000-0000-0000A76C0000}"/>
    <cellStyle name="40 % - Accent1 9 4 5" xfId="20565" xr:uid="{00000000-0005-0000-0000-0000A86C0000}"/>
    <cellStyle name="40 % - Accent1 9 4 5 2" xfId="48477" xr:uid="{00000000-0005-0000-0000-0000A96C0000}"/>
    <cellStyle name="40 % - Accent1 9 4 6" xfId="30239" xr:uid="{00000000-0005-0000-0000-0000AA6C0000}"/>
    <cellStyle name="40 % - Accent1 9 5" xfId="3018" xr:uid="{00000000-0005-0000-0000-0000AB6C0000}"/>
    <cellStyle name="40 % - Accent1 9 5 2" xfId="6574" xr:uid="{00000000-0005-0000-0000-0000AC6C0000}"/>
    <cellStyle name="40 % - Accent1 9 5 2 2" xfId="15452" xr:uid="{00000000-0005-0000-0000-0000AD6C0000}"/>
    <cellStyle name="40 % - Accent1 9 5 2 2 2" xfId="25684" xr:uid="{00000000-0005-0000-0000-0000AE6C0000}"/>
    <cellStyle name="40 % - Accent1 9 5 2 2 2 2" xfId="53596" xr:uid="{00000000-0005-0000-0000-0000AF6C0000}"/>
    <cellStyle name="40 % - Accent1 9 5 2 2 3" xfId="43364" xr:uid="{00000000-0005-0000-0000-0000B06C0000}"/>
    <cellStyle name="40 % - Accent1 9 5 2 3" xfId="10336" xr:uid="{00000000-0005-0000-0000-0000B16C0000}"/>
    <cellStyle name="40 % - Accent1 9 5 2 3 2" xfId="38248" xr:uid="{00000000-0005-0000-0000-0000B26C0000}"/>
    <cellStyle name="40 % - Accent1 9 5 2 4" xfId="20568" xr:uid="{00000000-0005-0000-0000-0000B36C0000}"/>
    <cellStyle name="40 % - Accent1 9 5 2 4 2" xfId="48480" xr:uid="{00000000-0005-0000-0000-0000B46C0000}"/>
    <cellStyle name="40 % - Accent1 9 5 2 5" xfId="34495" xr:uid="{00000000-0005-0000-0000-0000B56C0000}"/>
    <cellStyle name="40 % - Accent1 9 5 3" xfId="15451" xr:uid="{00000000-0005-0000-0000-0000B66C0000}"/>
    <cellStyle name="40 % - Accent1 9 5 3 2" xfId="25683" xr:uid="{00000000-0005-0000-0000-0000B76C0000}"/>
    <cellStyle name="40 % - Accent1 9 5 3 2 2" xfId="53595" xr:uid="{00000000-0005-0000-0000-0000B86C0000}"/>
    <cellStyle name="40 % - Accent1 9 5 3 3" xfId="43363" xr:uid="{00000000-0005-0000-0000-0000B96C0000}"/>
    <cellStyle name="40 % - Accent1 9 5 4" xfId="10335" xr:uid="{00000000-0005-0000-0000-0000BA6C0000}"/>
    <cellStyle name="40 % - Accent1 9 5 4 2" xfId="38247" xr:uid="{00000000-0005-0000-0000-0000BB6C0000}"/>
    <cellStyle name="40 % - Accent1 9 5 5" xfId="20567" xr:uid="{00000000-0005-0000-0000-0000BC6C0000}"/>
    <cellStyle name="40 % - Accent1 9 5 5 2" xfId="48479" xr:uid="{00000000-0005-0000-0000-0000BD6C0000}"/>
    <cellStyle name="40 % - Accent1 9 5 6" xfId="30939" xr:uid="{00000000-0005-0000-0000-0000BE6C0000}"/>
    <cellStyle name="40 % - Accent1 9 6" xfId="960" xr:uid="{00000000-0005-0000-0000-0000BF6C0000}"/>
    <cellStyle name="40 % - Accent1 9 6 2" xfId="4516" xr:uid="{00000000-0005-0000-0000-0000C06C0000}"/>
    <cellStyle name="40 % - Accent1 9 6 2 2" xfId="15454" xr:uid="{00000000-0005-0000-0000-0000C16C0000}"/>
    <cellStyle name="40 % - Accent1 9 6 2 2 2" xfId="25686" xr:uid="{00000000-0005-0000-0000-0000C26C0000}"/>
    <cellStyle name="40 % - Accent1 9 6 2 2 2 2" xfId="53598" xr:uid="{00000000-0005-0000-0000-0000C36C0000}"/>
    <cellStyle name="40 % - Accent1 9 6 2 2 3" xfId="43366" xr:uid="{00000000-0005-0000-0000-0000C46C0000}"/>
    <cellStyle name="40 % - Accent1 9 6 2 3" xfId="10338" xr:uid="{00000000-0005-0000-0000-0000C56C0000}"/>
    <cellStyle name="40 % - Accent1 9 6 2 3 2" xfId="38250" xr:uid="{00000000-0005-0000-0000-0000C66C0000}"/>
    <cellStyle name="40 % - Accent1 9 6 2 4" xfId="20570" xr:uid="{00000000-0005-0000-0000-0000C76C0000}"/>
    <cellStyle name="40 % - Accent1 9 6 2 4 2" xfId="48482" xr:uid="{00000000-0005-0000-0000-0000C86C0000}"/>
    <cellStyle name="40 % - Accent1 9 6 2 5" xfId="32437" xr:uid="{00000000-0005-0000-0000-0000C96C0000}"/>
    <cellStyle name="40 % - Accent1 9 6 3" xfId="15453" xr:uid="{00000000-0005-0000-0000-0000CA6C0000}"/>
    <cellStyle name="40 % - Accent1 9 6 3 2" xfId="25685" xr:uid="{00000000-0005-0000-0000-0000CB6C0000}"/>
    <cellStyle name="40 % - Accent1 9 6 3 2 2" xfId="53597" xr:uid="{00000000-0005-0000-0000-0000CC6C0000}"/>
    <cellStyle name="40 % - Accent1 9 6 3 3" xfId="43365" xr:uid="{00000000-0005-0000-0000-0000CD6C0000}"/>
    <cellStyle name="40 % - Accent1 9 6 4" xfId="10337" xr:uid="{00000000-0005-0000-0000-0000CE6C0000}"/>
    <cellStyle name="40 % - Accent1 9 6 4 2" xfId="38249" xr:uid="{00000000-0005-0000-0000-0000CF6C0000}"/>
    <cellStyle name="40 % - Accent1 9 6 5" xfId="20569" xr:uid="{00000000-0005-0000-0000-0000D06C0000}"/>
    <cellStyle name="40 % - Accent1 9 6 5 2" xfId="48481" xr:uid="{00000000-0005-0000-0000-0000D16C0000}"/>
    <cellStyle name="40 % - Accent1 9 6 6" xfId="28881" xr:uid="{00000000-0005-0000-0000-0000D26C0000}"/>
    <cellStyle name="40 % - Accent1 9 7" xfId="3732" xr:uid="{00000000-0005-0000-0000-0000D36C0000}"/>
    <cellStyle name="40 % - Accent1 9 7 2" xfId="10340" xr:uid="{00000000-0005-0000-0000-0000D46C0000}"/>
    <cellStyle name="40 % - Accent1 9 7 2 2" xfId="15456" xr:uid="{00000000-0005-0000-0000-0000D56C0000}"/>
    <cellStyle name="40 % - Accent1 9 7 2 2 2" xfId="25688" xr:uid="{00000000-0005-0000-0000-0000D66C0000}"/>
    <cellStyle name="40 % - Accent1 9 7 2 2 2 2" xfId="53600" xr:uid="{00000000-0005-0000-0000-0000D76C0000}"/>
    <cellStyle name="40 % - Accent1 9 7 2 2 3" xfId="43368" xr:uid="{00000000-0005-0000-0000-0000D86C0000}"/>
    <cellStyle name="40 % - Accent1 9 7 2 3" xfId="20572" xr:uid="{00000000-0005-0000-0000-0000D96C0000}"/>
    <cellStyle name="40 % - Accent1 9 7 2 3 2" xfId="48484" xr:uid="{00000000-0005-0000-0000-0000DA6C0000}"/>
    <cellStyle name="40 % - Accent1 9 7 2 4" xfId="38252" xr:uid="{00000000-0005-0000-0000-0000DB6C0000}"/>
    <cellStyle name="40 % - Accent1 9 7 3" xfId="15455" xr:uid="{00000000-0005-0000-0000-0000DC6C0000}"/>
    <cellStyle name="40 % - Accent1 9 7 3 2" xfId="25687" xr:uid="{00000000-0005-0000-0000-0000DD6C0000}"/>
    <cellStyle name="40 % - Accent1 9 7 3 2 2" xfId="53599" xr:uid="{00000000-0005-0000-0000-0000DE6C0000}"/>
    <cellStyle name="40 % - Accent1 9 7 3 3" xfId="43367" xr:uid="{00000000-0005-0000-0000-0000DF6C0000}"/>
    <cellStyle name="40 % - Accent1 9 7 4" xfId="10339" xr:uid="{00000000-0005-0000-0000-0000E06C0000}"/>
    <cellStyle name="40 % - Accent1 9 7 4 2" xfId="38251" xr:uid="{00000000-0005-0000-0000-0000E16C0000}"/>
    <cellStyle name="40 % - Accent1 9 7 5" xfId="20571" xr:uid="{00000000-0005-0000-0000-0000E26C0000}"/>
    <cellStyle name="40 % - Accent1 9 7 5 2" xfId="48483" xr:uid="{00000000-0005-0000-0000-0000E36C0000}"/>
    <cellStyle name="40 % - Accent1 9 7 6" xfId="31653" xr:uid="{00000000-0005-0000-0000-0000E46C0000}"/>
    <cellStyle name="40 % - Accent1 9 8" xfId="7246" xr:uid="{00000000-0005-0000-0000-0000E56C0000}"/>
    <cellStyle name="40 % - Accent1 9 8 2" xfId="15457" xr:uid="{00000000-0005-0000-0000-0000E66C0000}"/>
    <cellStyle name="40 % - Accent1 9 8 2 2" xfId="25689" xr:uid="{00000000-0005-0000-0000-0000E76C0000}"/>
    <cellStyle name="40 % - Accent1 9 8 2 2 2" xfId="53601" xr:uid="{00000000-0005-0000-0000-0000E86C0000}"/>
    <cellStyle name="40 % - Accent1 9 8 2 3" xfId="43369" xr:uid="{00000000-0005-0000-0000-0000E96C0000}"/>
    <cellStyle name="40 % - Accent1 9 8 3" xfId="10341" xr:uid="{00000000-0005-0000-0000-0000EA6C0000}"/>
    <cellStyle name="40 % - Accent1 9 8 3 2" xfId="38253" xr:uid="{00000000-0005-0000-0000-0000EB6C0000}"/>
    <cellStyle name="40 % - Accent1 9 8 4" xfId="20573" xr:uid="{00000000-0005-0000-0000-0000EC6C0000}"/>
    <cellStyle name="40 % - Accent1 9 8 4 2" xfId="48485" xr:uid="{00000000-0005-0000-0000-0000ED6C0000}"/>
    <cellStyle name="40 % - Accent1 9 8 5" xfId="35167" xr:uid="{00000000-0005-0000-0000-0000EE6C0000}"/>
    <cellStyle name="40 % - Accent1 9 9" xfId="10342" xr:uid="{00000000-0005-0000-0000-0000EF6C0000}"/>
    <cellStyle name="40 % - Accent1 9 9 2" xfId="15458" xr:uid="{00000000-0005-0000-0000-0000F06C0000}"/>
    <cellStyle name="40 % - Accent1 9 9 2 2" xfId="25690" xr:uid="{00000000-0005-0000-0000-0000F16C0000}"/>
    <cellStyle name="40 % - Accent1 9 9 2 2 2" xfId="53602" xr:uid="{00000000-0005-0000-0000-0000F26C0000}"/>
    <cellStyle name="40 % - Accent1 9 9 2 3" xfId="43370" xr:uid="{00000000-0005-0000-0000-0000F36C0000}"/>
    <cellStyle name="40 % - Accent1 9 9 3" xfId="20574" xr:uid="{00000000-0005-0000-0000-0000F46C0000}"/>
    <cellStyle name="40 % - Accent1 9 9 3 2" xfId="48486" xr:uid="{00000000-0005-0000-0000-0000F56C0000}"/>
    <cellStyle name="40 % - Accent1 9 9 4" xfId="38254" xr:uid="{00000000-0005-0000-0000-0000F66C0000}"/>
    <cellStyle name="40 % - Accent2" xfId="26" builtinId="35" customBuiltin="1"/>
    <cellStyle name="40 % - Accent2 10" xfId="79" xr:uid="{00000000-0005-0000-0000-0000F86C0000}"/>
    <cellStyle name="40 % - Accent2 10 10" xfId="12865" xr:uid="{00000000-0005-0000-0000-0000F96C0000}"/>
    <cellStyle name="40 % - Accent2 10 10 2" xfId="23097" xr:uid="{00000000-0005-0000-0000-0000FA6C0000}"/>
    <cellStyle name="40 % - Accent2 10 10 2 2" xfId="51009" xr:uid="{00000000-0005-0000-0000-0000FB6C0000}"/>
    <cellStyle name="40 % - Accent2 10 10 3" xfId="40777" xr:uid="{00000000-0005-0000-0000-0000FC6C0000}"/>
    <cellStyle name="40 % - Accent2 10 11" xfId="7744" xr:uid="{00000000-0005-0000-0000-0000FD6C0000}"/>
    <cellStyle name="40 % - Accent2 10 11 2" xfId="35661" xr:uid="{00000000-0005-0000-0000-0000FE6C0000}"/>
    <cellStyle name="40 % - Accent2 10 12" xfId="17981" xr:uid="{00000000-0005-0000-0000-0000FF6C0000}"/>
    <cellStyle name="40 % - Accent2 10 12 2" xfId="45893" xr:uid="{00000000-0005-0000-0000-0000006D0000}"/>
    <cellStyle name="40 % - Accent2 10 13" xfId="28001" xr:uid="{00000000-0005-0000-0000-0000016D0000}"/>
    <cellStyle name="40 % - Accent2 10 2" xfId="712" xr:uid="{00000000-0005-0000-0000-0000026D0000}"/>
    <cellStyle name="40 % - Accent2 10 2 2" xfId="2854" xr:uid="{00000000-0005-0000-0000-0000036D0000}"/>
    <cellStyle name="40 % - Accent2 10 2 2 2" xfId="6410" xr:uid="{00000000-0005-0000-0000-0000046D0000}"/>
    <cellStyle name="40 % - Accent2 10 2 2 2 2" xfId="15460" xr:uid="{00000000-0005-0000-0000-0000056D0000}"/>
    <cellStyle name="40 % - Accent2 10 2 2 2 2 2" xfId="43372" xr:uid="{00000000-0005-0000-0000-0000066D0000}"/>
    <cellStyle name="40 % - Accent2 10 2 2 2 3" xfId="25692" xr:uid="{00000000-0005-0000-0000-0000076D0000}"/>
    <cellStyle name="40 % - Accent2 10 2 2 2 3 2" xfId="53604" xr:uid="{00000000-0005-0000-0000-0000086D0000}"/>
    <cellStyle name="40 % - Accent2 10 2 2 2 4" xfId="34331" xr:uid="{00000000-0005-0000-0000-0000096D0000}"/>
    <cellStyle name="40 % - Accent2 10 2 2 3" xfId="10344" xr:uid="{00000000-0005-0000-0000-00000A6D0000}"/>
    <cellStyle name="40 % - Accent2 10 2 2 3 2" xfId="38256" xr:uid="{00000000-0005-0000-0000-00000B6D0000}"/>
    <cellStyle name="40 % - Accent2 10 2 2 4" xfId="20576" xr:uid="{00000000-0005-0000-0000-00000C6D0000}"/>
    <cellStyle name="40 % - Accent2 10 2 2 4 2" xfId="48488" xr:uid="{00000000-0005-0000-0000-00000D6D0000}"/>
    <cellStyle name="40 % - Accent2 10 2 2 5" xfId="30775" xr:uid="{00000000-0005-0000-0000-00000E6D0000}"/>
    <cellStyle name="40 % - Accent2 10 2 3" xfId="3554" xr:uid="{00000000-0005-0000-0000-00000F6D0000}"/>
    <cellStyle name="40 % - Accent2 10 2 3 2" xfId="7110" xr:uid="{00000000-0005-0000-0000-0000106D0000}"/>
    <cellStyle name="40 % - Accent2 10 2 3 2 2" xfId="35031" xr:uid="{00000000-0005-0000-0000-0000116D0000}"/>
    <cellStyle name="40 % - Accent2 10 2 3 3" xfId="15459" xr:uid="{00000000-0005-0000-0000-0000126D0000}"/>
    <cellStyle name="40 % - Accent2 10 2 3 3 2" xfId="43371" xr:uid="{00000000-0005-0000-0000-0000136D0000}"/>
    <cellStyle name="40 % - Accent2 10 2 3 4" xfId="25691" xr:uid="{00000000-0005-0000-0000-0000146D0000}"/>
    <cellStyle name="40 % - Accent2 10 2 3 4 2" xfId="53603" xr:uid="{00000000-0005-0000-0000-0000156D0000}"/>
    <cellStyle name="40 % - Accent2 10 2 3 5" xfId="31475" xr:uid="{00000000-0005-0000-0000-0000166D0000}"/>
    <cellStyle name="40 % - Accent2 10 2 4" xfId="1410" xr:uid="{00000000-0005-0000-0000-0000176D0000}"/>
    <cellStyle name="40 % - Accent2 10 2 4 2" xfId="4966" xr:uid="{00000000-0005-0000-0000-0000186D0000}"/>
    <cellStyle name="40 % - Accent2 10 2 4 2 2" xfId="32887" xr:uid="{00000000-0005-0000-0000-0000196D0000}"/>
    <cellStyle name="40 % - Accent2 10 2 4 3" xfId="29331" xr:uid="{00000000-0005-0000-0000-00001A6D0000}"/>
    <cellStyle name="40 % - Accent2 10 2 5" xfId="4268" xr:uid="{00000000-0005-0000-0000-00001B6D0000}"/>
    <cellStyle name="40 % - Accent2 10 2 5 2" xfId="32189" xr:uid="{00000000-0005-0000-0000-00001C6D0000}"/>
    <cellStyle name="40 % - Accent2 10 2 6" xfId="10343" xr:uid="{00000000-0005-0000-0000-00001D6D0000}"/>
    <cellStyle name="40 % - Accent2 10 2 6 2" xfId="38255" xr:uid="{00000000-0005-0000-0000-00001E6D0000}"/>
    <cellStyle name="40 % - Accent2 10 2 7" xfId="20575" xr:uid="{00000000-0005-0000-0000-00001F6D0000}"/>
    <cellStyle name="40 % - Accent2 10 2 7 2" xfId="48487" xr:uid="{00000000-0005-0000-0000-0000206D0000}"/>
    <cellStyle name="40 % - Accent2 10 2 8" xfId="28633" xr:uid="{00000000-0005-0000-0000-0000216D0000}"/>
    <cellStyle name="40 % - Accent2 10 3" xfId="1816" xr:uid="{00000000-0005-0000-0000-0000226D0000}"/>
    <cellStyle name="40 % - Accent2 10 3 2" xfId="5372" xr:uid="{00000000-0005-0000-0000-0000236D0000}"/>
    <cellStyle name="40 % - Accent2 10 3 2 2" xfId="15462" xr:uid="{00000000-0005-0000-0000-0000246D0000}"/>
    <cellStyle name="40 % - Accent2 10 3 2 2 2" xfId="25694" xr:uid="{00000000-0005-0000-0000-0000256D0000}"/>
    <cellStyle name="40 % - Accent2 10 3 2 2 2 2" xfId="53606" xr:uid="{00000000-0005-0000-0000-0000266D0000}"/>
    <cellStyle name="40 % - Accent2 10 3 2 2 3" xfId="43374" xr:uid="{00000000-0005-0000-0000-0000276D0000}"/>
    <cellStyle name="40 % - Accent2 10 3 2 3" xfId="10346" xr:uid="{00000000-0005-0000-0000-0000286D0000}"/>
    <cellStyle name="40 % - Accent2 10 3 2 3 2" xfId="38258" xr:uid="{00000000-0005-0000-0000-0000296D0000}"/>
    <cellStyle name="40 % - Accent2 10 3 2 4" xfId="20578" xr:uid="{00000000-0005-0000-0000-00002A6D0000}"/>
    <cellStyle name="40 % - Accent2 10 3 2 4 2" xfId="48490" xr:uid="{00000000-0005-0000-0000-00002B6D0000}"/>
    <cellStyle name="40 % - Accent2 10 3 2 5" xfId="33293" xr:uid="{00000000-0005-0000-0000-00002C6D0000}"/>
    <cellStyle name="40 % - Accent2 10 3 3" xfId="15461" xr:uid="{00000000-0005-0000-0000-00002D6D0000}"/>
    <cellStyle name="40 % - Accent2 10 3 3 2" xfId="25693" xr:uid="{00000000-0005-0000-0000-00002E6D0000}"/>
    <cellStyle name="40 % - Accent2 10 3 3 2 2" xfId="53605" xr:uid="{00000000-0005-0000-0000-00002F6D0000}"/>
    <cellStyle name="40 % - Accent2 10 3 3 3" xfId="43373" xr:uid="{00000000-0005-0000-0000-0000306D0000}"/>
    <cellStyle name="40 % - Accent2 10 3 4" xfId="10345" xr:uid="{00000000-0005-0000-0000-0000316D0000}"/>
    <cellStyle name="40 % - Accent2 10 3 4 2" xfId="38257" xr:uid="{00000000-0005-0000-0000-0000326D0000}"/>
    <cellStyle name="40 % - Accent2 10 3 5" xfId="20577" xr:uid="{00000000-0005-0000-0000-0000336D0000}"/>
    <cellStyle name="40 % - Accent2 10 3 5 2" xfId="48489" xr:uid="{00000000-0005-0000-0000-0000346D0000}"/>
    <cellStyle name="40 % - Accent2 10 3 6" xfId="29737" xr:uid="{00000000-0005-0000-0000-0000356D0000}"/>
    <cellStyle name="40 % - Accent2 10 4" xfId="2222" xr:uid="{00000000-0005-0000-0000-0000366D0000}"/>
    <cellStyle name="40 % - Accent2 10 4 2" xfId="5778" xr:uid="{00000000-0005-0000-0000-0000376D0000}"/>
    <cellStyle name="40 % - Accent2 10 4 2 2" xfId="15464" xr:uid="{00000000-0005-0000-0000-0000386D0000}"/>
    <cellStyle name="40 % - Accent2 10 4 2 2 2" xfId="25696" xr:uid="{00000000-0005-0000-0000-0000396D0000}"/>
    <cellStyle name="40 % - Accent2 10 4 2 2 2 2" xfId="53608" xr:uid="{00000000-0005-0000-0000-00003A6D0000}"/>
    <cellStyle name="40 % - Accent2 10 4 2 2 3" xfId="43376" xr:uid="{00000000-0005-0000-0000-00003B6D0000}"/>
    <cellStyle name="40 % - Accent2 10 4 2 3" xfId="10348" xr:uid="{00000000-0005-0000-0000-00003C6D0000}"/>
    <cellStyle name="40 % - Accent2 10 4 2 3 2" xfId="38260" xr:uid="{00000000-0005-0000-0000-00003D6D0000}"/>
    <cellStyle name="40 % - Accent2 10 4 2 4" xfId="20580" xr:uid="{00000000-0005-0000-0000-00003E6D0000}"/>
    <cellStyle name="40 % - Accent2 10 4 2 4 2" xfId="48492" xr:uid="{00000000-0005-0000-0000-00003F6D0000}"/>
    <cellStyle name="40 % - Accent2 10 4 2 5" xfId="33699" xr:uid="{00000000-0005-0000-0000-0000406D0000}"/>
    <cellStyle name="40 % - Accent2 10 4 3" xfId="15463" xr:uid="{00000000-0005-0000-0000-0000416D0000}"/>
    <cellStyle name="40 % - Accent2 10 4 3 2" xfId="25695" xr:uid="{00000000-0005-0000-0000-0000426D0000}"/>
    <cellStyle name="40 % - Accent2 10 4 3 2 2" xfId="53607" xr:uid="{00000000-0005-0000-0000-0000436D0000}"/>
    <cellStyle name="40 % - Accent2 10 4 3 3" xfId="43375" xr:uid="{00000000-0005-0000-0000-0000446D0000}"/>
    <cellStyle name="40 % - Accent2 10 4 4" xfId="10347" xr:uid="{00000000-0005-0000-0000-0000456D0000}"/>
    <cellStyle name="40 % - Accent2 10 4 4 2" xfId="38259" xr:uid="{00000000-0005-0000-0000-0000466D0000}"/>
    <cellStyle name="40 % - Accent2 10 4 5" xfId="20579" xr:uid="{00000000-0005-0000-0000-0000476D0000}"/>
    <cellStyle name="40 % - Accent2 10 4 5 2" xfId="48491" xr:uid="{00000000-0005-0000-0000-0000486D0000}"/>
    <cellStyle name="40 % - Accent2 10 4 6" xfId="30143" xr:uid="{00000000-0005-0000-0000-0000496D0000}"/>
    <cellStyle name="40 % - Accent2 10 5" xfId="2922" xr:uid="{00000000-0005-0000-0000-00004A6D0000}"/>
    <cellStyle name="40 % - Accent2 10 5 2" xfId="6478" xr:uid="{00000000-0005-0000-0000-00004B6D0000}"/>
    <cellStyle name="40 % - Accent2 10 5 2 2" xfId="15466" xr:uid="{00000000-0005-0000-0000-00004C6D0000}"/>
    <cellStyle name="40 % - Accent2 10 5 2 2 2" xfId="25698" xr:uid="{00000000-0005-0000-0000-00004D6D0000}"/>
    <cellStyle name="40 % - Accent2 10 5 2 2 2 2" xfId="53610" xr:uid="{00000000-0005-0000-0000-00004E6D0000}"/>
    <cellStyle name="40 % - Accent2 10 5 2 2 3" xfId="43378" xr:uid="{00000000-0005-0000-0000-00004F6D0000}"/>
    <cellStyle name="40 % - Accent2 10 5 2 3" xfId="10350" xr:uid="{00000000-0005-0000-0000-0000506D0000}"/>
    <cellStyle name="40 % - Accent2 10 5 2 3 2" xfId="38262" xr:uid="{00000000-0005-0000-0000-0000516D0000}"/>
    <cellStyle name="40 % - Accent2 10 5 2 4" xfId="20582" xr:uid="{00000000-0005-0000-0000-0000526D0000}"/>
    <cellStyle name="40 % - Accent2 10 5 2 4 2" xfId="48494" xr:uid="{00000000-0005-0000-0000-0000536D0000}"/>
    <cellStyle name="40 % - Accent2 10 5 2 5" xfId="34399" xr:uid="{00000000-0005-0000-0000-0000546D0000}"/>
    <cellStyle name="40 % - Accent2 10 5 3" xfId="15465" xr:uid="{00000000-0005-0000-0000-0000556D0000}"/>
    <cellStyle name="40 % - Accent2 10 5 3 2" xfId="25697" xr:uid="{00000000-0005-0000-0000-0000566D0000}"/>
    <cellStyle name="40 % - Accent2 10 5 3 2 2" xfId="53609" xr:uid="{00000000-0005-0000-0000-0000576D0000}"/>
    <cellStyle name="40 % - Accent2 10 5 3 3" xfId="43377" xr:uid="{00000000-0005-0000-0000-0000586D0000}"/>
    <cellStyle name="40 % - Accent2 10 5 4" xfId="10349" xr:uid="{00000000-0005-0000-0000-0000596D0000}"/>
    <cellStyle name="40 % - Accent2 10 5 4 2" xfId="38261" xr:uid="{00000000-0005-0000-0000-00005A6D0000}"/>
    <cellStyle name="40 % - Accent2 10 5 5" xfId="20581" xr:uid="{00000000-0005-0000-0000-00005B6D0000}"/>
    <cellStyle name="40 % - Accent2 10 5 5 2" xfId="48493" xr:uid="{00000000-0005-0000-0000-00005C6D0000}"/>
    <cellStyle name="40 % - Accent2 10 5 6" xfId="30843" xr:uid="{00000000-0005-0000-0000-00005D6D0000}"/>
    <cellStyle name="40 % - Accent2 10 6" xfId="864" xr:uid="{00000000-0005-0000-0000-00005E6D0000}"/>
    <cellStyle name="40 % - Accent2 10 6 2" xfId="4420" xr:uid="{00000000-0005-0000-0000-00005F6D0000}"/>
    <cellStyle name="40 % - Accent2 10 6 2 2" xfId="15468" xr:uid="{00000000-0005-0000-0000-0000606D0000}"/>
    <cellStyle name="40 % - Accent2 10 6 2 2 2" xfId="25700" xr:uid="{00000000-0005-0000-0000-0000616D0000}"/>
    <cellStyle name="40 % - Accent2 10 6 2 2 2 2" xfId="53612" xr:uid="{00000000-0005-0000-0000-0000626D0000}"/>
    <cellStyle name="40 % - Accent2 10 6 2 2 3" xfId="43380" xr:uid="{00000000-0005-0000-0000-0000636D0000}"/>
    <cellStyle name="40 % - Accent2 10 6 2 3" xfId="10352" xr:uid="{00000000-0005-0000-0000-0000646D0000}"/>
    <cellStyle name="40 % - Accent2 10 6 2 3 2" xfId="38264" xr:uid="{00000000-0005-0000-0000-0000656D0000}"/>
    <cellStyle name="40 % - Accent2 10 6 2 4" xfId="20584" xr:uid="{00000000-0005-0000-0000-0000666D0000}"/>
    <cellStyle name="40 % - Accent2 10 6 2 4 2" xfId="48496" xr:uid="{00000000-0005-0000-0000-0000676D0000}"/>
    <cellStyle name="40 % - Accent2 10 6 2 5" xfId="32341" xr:uid="{00000000-0005-0000-0000-0000686D0000}"/>
    <cellStyle name="40 % - Accent2 10 6 3" xfId="15467" xr:uid="{00000000-0005-0000-0000-0000696D0000}"/>
    <cellStyle name="40 % - Accent2 10 6 3 2" xfId="25699" xr:uid="{00000000-0005-0000-0000-00006A6D0000}"/>
    <cellStyle name="40 % - Accent2 10 6 3 2 2" xfId="53611" xr:uid="{00000000-0005-0000-0000-00006B6D0000}"/>
    <cellStyle name="40 % - Accent2 10 6 3 3" xfId="43379" xr:uid="{00000000-0005-0000-0000-00006C6D0000}"/>
    <cellStyle name="40 % - Accent2 10 6 4" xfId="10351" xr:uid="{00000000-0005-0000-0000-00006D6D0000}"/>
    <cellStyle name="40 % - Accent2 10 6 4 2" xfId="38263" xr:uid="{00000000-0005-0000-0000-00006E6D0000}"/>
    <cellStyle name="40 % - Accent2 10 6 5" xfId="20583" xr:uid="{00000000-0005-0000-0000-00006F6D0000}"/>
    <cellStyle name="40 % - Accent2 10 6 5 2" xfId="48495" xr:uid="{00000000-0005-0000-0000-0000706D0000}"/>
    <cellStyle name="40 % - Accent2 10 6 6" xfId="28785" xr:uid="{00000000-0005-0000-0000-0000716D0000}"/>
    <cellStyle name="40 % - Accent2 10 7" xfId="3636" xr:uid="{00000000-0005-0000-0000-0000726D0000}"/>
    <cellStyle name="40 % - Accent2 10 7 2" xfId="15469" xr:uid="{00000000-0005-0000-0000-0000736D0000}"/>
    <cellStyle name="40 % - Accent2 10 7 2 2" xfId="25701" xr:uid="{00000000-0005-0000-0000-0000746D0000}"/>
    <cellStyle name="40 % - Accent2 10 7 2 2 2" xfId="53613" xr:uid="{00000000-0005-0000-0000-0000756D0000}"/>
    <cellStyle name="40 % - Accent2 10 7 2 3" xfId="43381" xr:uid="{00000000-0005-0000-0000-0000766D0000}"/>
    <cellStyle name="40 % - Accent2 10 7 3" xfId="10353" xr:uid="{00000000-0005-0000-0000-0000776D0000}"/>
    <cellStyle name="40 % - Accent2 10 7 3 2" xfId="38265" xr:uid="{00000000-0005-0000-0000-0000786D0000}"/>
    <cellStyle name="40 % - Accent2 10 7 4" xfId="20585" xr:uid="{00000000-0005-0000-0000-0000796D0000}"/>
    <cellStyle name="40 % - Accent2 10 7 4 2" xfId="48497" xr:uid="{00000000-0005-0000-0000-00007A6D0000}"/>
    <cellStyle name="40 % - Accent2 10 7 5" xfId="31557" xr:uid="{00000000-0005-0000-0000-00007B6D0000}"/>
    <cellStyle name="40 % - Accent2 10 8" xfId="7418" xr:uid="{00000000-0005-0000-0000-00007C6D0000}"/>
    <cellStyle name="40 % - Accent2 10 8 2" xfId="15470" xr:uid="{00000000-0005-0000-0000-00007D6D0000}"/>
    <cellStyle name="40 % - Accent2 10 8 2 2" xfId="25702" xr:uid="{00000000-0005-0000-0000-00007E6D0000}"/>
    <cellStyle name="40 % - Accent2 10 8 2 2 2" xfId="53614" xr:uid="{00000000-0005-0000-0000-00007F6D0000}"/>
    <cellStyle name="40 % - Accent2 10 8 2 3" xfId="43382" xr:uid="{00000000-0005-0000-0000-0000806D0000}"/>
    <cellStyle name="40 % - Accent2 10 8 3" xfId="10354" xr:uid="{00000000-0005-0000-0000-0000816D0000}"/>
    <cellStyle name="40 % - Accent2 10 8 3 2" xfId="38266" xr:uid="{00000000-0005-0000-0000-0000826D0000}"/>
    <cellStyle name="40 % - Accent2 10 8 4" xfId="20586" xr:uid="{00000000-0005-0000-0000-0000836D0000}"/>
    <cellStyle name="40 % - Accent2 10 8 4 2" xfId="48498" xr:uid="{00000000-0005-0000-0000-0000846D0000}"/>
    <cellStyle name="40 % - Accent2 10 8 5" xfId="35339" xr:uid="{00000000-0005-0000-0000-0000856D0000}"/>
    <cellStyle name="40 % - Accent2 10 9" xfId="8000" xr:uid="{00000000-0005-0000-0000-0000866D0000}"/>
    <cellStyle name="40 % - Accent2 10 9 2" xfId="13116" xr:uid="{00000000-0005-0000-0000-0000876D0000}"/>
    <cellStyle name="40 % - Accent2 10 9 2 2" xfId="23348" xr:uid="{00000000-0005-0000-0000-0000886D0000}"/>
    <cellStyle name="40 % - Accent2 10 9 2 2 2" xfId="51260" xr:uid="{00000000-0005-0000-0000-0000896D0000}"/>
    <cellStyle name="40 % - Accent2 10 9 2 3" xfId="41028" xr:uid="{00000000-0005-0000-0000-00008A6D0000}"/>
    <cellStyle name="40 % - Accent2 10 9 3" xfId="18232" xr:uid="{00000000-0005-0000-0000-00008B6D0000}"/>
    <cellStyle name="40 % - Accent2 10 9 3 2" xfId="46144" xr:uid="{00000000-0005-0000-0000-00008C6D0000}"/>
    <cellStyle name="40 % - Accent2 10 9 4" xfId="35912" xr:uid="{00000000-0005-0000-0000-00008D6D0000}"/>
    <cellStyle name="40 % - Accent2 11" xfId="348" xr:uid="{00000000-0005-0000-0000-00008E6D0000}"/>
    <cellStyle name="40 % - Accent2 11 10" xfId="17995" xr:uid="{00000000-0005-0000-0000-00008F6D0000}"/>
    <cellStyle name="40 % - Accent2 11 10 2" xfId="45907" xr:uid="{00000000-0005-0000-0000-0000906D0000}"/>
    <cellStyle name="40 % - Accent2 11 11" xfId="28269" xr:uid="{00000000-0005-0000-0000-0000916D0000}"/>
    <cellStyle name="40 % - Accent2 11 2" xfId="1678" xr:uid="{00000000-0005-0000-0000-0000926D0000}"/>
    <cellStyle name="40 % - Accent2 11 2 2" xfId="5234" xr:uid="{00000000-0005-0000-0000-0000936D0000}"/>
    <cellStyle name="40 % - Accent2 11 2 2 2" xfId="15472" xr:uid="{00000000-0005-0000-0000-0000946D0000}"/>
    <cellStyle name="40 % - Accent2 11 2 2 2 2" xfId="25704" xr:uid="{00000000-0005-0000-0000-0000956D0000}"/>
    <cellStyle name="40 % - Accent2 11 2 2 2 2 2" xfId="53616" xr:uid="{00000000-0005-0000-0000-0000966D0000}"/>
    <cellStyle name="40 % - Accent2 11 2 2 2 3" xfId="43384" xr:uid="{00000000-0005-0000-0000-0000976D0000}"/>
    <cellStyle name="40 % - Accent2 11 2 2 3" xfId="10356" xr:uid="{00000000-0005-0000-0000-0000986D0000}"/>
    <cellStyle name="40 % - Accent2 11 2 2 3 2" xfId="38268" xr:uid="{00000000-0005-0000-0000-0000996D0000}"/>
    <cellStyle name="40 % - Accent2 11 2 2 4" xfId="20588" xr:uid="{00000000-0005-0000-0000-00009A6D0000}"/>
    <cellStyle name="40 % - Accent2 11 2 2 4 2" xfId="48500" xr:uid="{00000000-0005-0000-0000-00009B6D0000}"/>
    <cellStyle name="40 % - Accent2 11 2 2 5" xfId="33155" xr:uid="{00000000-0005-0000-0000-00009C6D0000}"/>
    <cellStyle name="40 % - Accent2 11 2 3" xfId="15471" xr:uid="{00000000-0005-0000-0000-00009D6D0000}"/>
    <cellStyle name="40 % - Accent2 11 2 3 2" xfId="25703" xr:uid="{00000000-0005-0000-0000-00009E6D0000}"/>
    <cellStyle name="40 % - Accent2 11 2 3 2 2" xfId="53615" xr:uid="{00000000-0005-0000-0000-00009F6D0000}"/>
    <cellStyle name="40 % - Accent2 11 2 3 3" xfId="43383" xr:uid="{00000000-0005-0000-0000-0000A06D0000}"/>
    <cellStyle name="40 % - Accent2 11 2 4" xfId="10355" xr:uid="{00000000-0005-0000-0000-0000A16D0000}"/>
    <cellStyle name="40 % - Accent2 11 2 4 2" xfId="38267" xr:uid="{00000000-0005-0000-0000-0000A26D0000}"/>
    <cellStyle name="40 % - Accent2 11 2 5" xfId="20587" xr:uid="{00000000-0005-0000-0000-0000A36D0000}"/>
    <cellStyle name="40 % - Accent2 11 2 5 2" xfId="48499" xr:uid="{00000000-0005-0000-0000-0000A46D0000}"/>
    <cellStyle name="40 % - Accent2 11 2 6" xfId="29599" xr:uid="{00000000-0005-0000-0000-0000A56D0000}"/>
    <cellStyle name="40 % - Accent2 11 3" xfId="2084" xr:uid="{00000000-0005-0000-0000-0000A66D0000}"/>
    <cellStyle name="40 % - Accent2 11 3 2" xfId="5640" xr:uid="{00000000-0005-0000-0000-0000A76D0000}"/>
    <cellStyle name="40 % - Accent2 11 3 2 2" xfId="15474" xr:uid="{00000000-0005-0000-0000-0000A86D0000}"/>
    <cellStyle name="40 % - Accent2 11 3 2 2 2" xfId="25706" xr:uid="{00000000-0005-0000-0000-0000A96D0000}"/>
    <cellStyle name="40 % - Accent2 11 3 2 2 2 2" xfId="53618" xr:uid="{00000000-0005-0000-0000-0000AA6D0000}"/>
    <cellStyle name="40 % - Accent2 11 3 2 2 3" xfId="43386" xr:uid="{00000000-0005-0000-0000-0000AB6D0000}"/>
    <cellStyle name="40 % - Accent2 11 3 2 3" xfId="10358" xr:uid="{00000000-0005-0000-0000-0000AC6D0000}"/>
    <cellStyle name="40 % - Accent2 11 3 2 3 2" xfId="38270" xr:uid="{00000000-0005-0000-0000-0000AD6D0000}"/>
    <cellStyle name="40 % - Accent2 11 3 2 4" xfId="20590" xr:uid="{00000000-0005-0000-0000-0000AE6D0000}"/>
    <cellStyle name="40 % - Accent2 11 3 2 4 2" xfId="48502" xr:uid="{00000000-0005-0000-0000-0000AF6D0000}"/>
    <cellStyle name="40 % - Accent2 11 3 2 5" xfId="33561" xr:uid="{00000000-0005-0000-0000-0000B06D0000}"/>
    <cellStyle name="40 % - Accent2 11 3 3" xfId="15473" xr:uid="{00000000-0005-0000-0000-0000B16D0000}"/>
    <cellStyle name="40 % - Accent2 11 3 3 2" xfId="25705" xr:uid="{00000000-0005-0000-0000-0000B26D0000}"/>
    <cellStyle name="40 % - Accent2 11 3 3 2 2" xfId="53617" xr:uid="{00000000-0005-0000-0000-0000B36D0000}"/>
    <cellStyle name="40 % - Accent2 11 3 3 3" xfId="43385" xr:uid="{00000000-0005-0000-0000-0000B46D0000}"/>
    <cellStyle name="40 % - Accent2 11 3 4" xfId="10357" xr:uid="{00000000-0005-0000-0000-0000B56D0000}"/>
    <cellStyle name="40 % - Accent2 11 3 4 2" xfId="38269" xr:uid="{00000000-0005-0000-0000-0000B66D0000}"/>
    <cellStyle name="40 % - Accent2 11 3 5" xfId="20589" xr:uid="{00000000-0005-0000-0000-0000B76D0000}"/>
    <cellStyle name="40 % - Accent2 11 3 5 2" xfId="48501" xr:uid="{00000000-0005-0000-0000-0000B86D0000}"/>
    <cellStyle name="40 % - Accent2 11 3 6" xfId="30005" xr:uid="{00000000-0005-0000-0000-0000B96D0000}"/>
    <cellStyle name="40 % - Accent2 11 4" xfId="2490" xr:uid="{00000000-0005-0000-0000-0000BA6D0000}"/>
    <cellStyle name="40 % - Accent2 11 4 2" xfId="6046" xr:uid="{00000000-0005-0000-0000-0000BB6D0000}"/>
    <cellStyle name="40 % - Accent2 11 4 2 2" xfId="15476" xr:uid="{00000000-0005-0000-0000-0000BC6D0000}"/>
    <cellStyle name="40 % - Accent2 11 4 2 2 2" xfId="25708" xr:uid="{00000000-0005-0000-0000-0000BD6D0000}"/>
    <cellStyle name="40 % - Accent2 11 4 2 2 2 2" xfId="53620" xr:uid="{00000000-0005-0000-0000-0000BE6D0000}"/>
    <cellStyle name="40 % - Accent2 11 4 2 2 3" xfId="43388" xr:uid="{00000000-0005-0000-0000-0000BF6D0000}"/>
    <cellStyle name="40 % - Accent2 11 4 2 3" xfId="10360" xr:uid="{00000000-0005-0000-0000-0000C06D0000}"/>
    <cellStyle name="40 % - Accent2 11 4 2 3 2" xfId="38272" xr:uid="{00000000-0005-0000-0000-0000C16D0000}"/>
    <cellStyle name="40 % - Accent2 11 4 2 4" xfId="20592" xr:uid="{00000000-0005-0000-0000-0000C26D0000}"/>
    <cellStyle name="40 % - Accent2 11 4 2 4 2" xfId="48504" xr:uid="{00000000-0005-0000-0000-0000C36D0000}"/>
    <cellStyle name="40 % - Accent2 11 4 2 5" xfId="33967" xr:uid="{00000000-0005-0000-0000-0000C46D0000}"/>
    <cellStyle name="40 % - Accent2 11 4 3" xfId="15475" xr:uid="{00000000-0005-0000-0000-0000C56D0000}"/>
    <cellStyle name="40 % - Accent2 11 4 3 2" xfId="25707" xr:uid="{00000000-0005-0000-0000-0000C66D0000}"/>
    <cellStyle name="40 % - Accent2 11 4 3 2 2" xfId="53619" xr:uid="{00000000-0005-0000-0000-0000C76D0000}"/>
    <cellStyle name="40 % - Accent2 11 4 3 3" xfId="43387" xr:uid="{00000000-0005-0000-0000-0000C86D0000}"/>
    <cellStyle name="40 % - Accent2 11 4 4" xfId="10359" xr:uid="{00000000-0005-0000-0000-0000C96D0000}"/>
    <cellStyle name="40 % - Accent2 11 4 4 2" xfId="38271" xr:uid="{00000000-0005-0000-0000-0000CA6D0000}"/>
    <cellStyle name="40 % - Accent2 11 4 5" xfId="20591" xr:uid="{00000000-0005-0000-0000-0000CB6D0000}"/>
    <cellStyle name="40 % - Accent2 11 4 5 2" xfId="48503" xr:uid="{00000000-0005-0000-0000-0000CC6D0000}"/>
    <cellStyle name="40 % - Accent2 11 4 6" xfId="30411" xr:uid="{00000000-0005-0000-0000-0000CD6D0000}"/>
    <cellStyle name="40 % - Accent2 11 5" xfId="3190" xr:uid="{00000000-0005-0000-0000-0000CE6D0000}"/>
    <cellStyle name="40 % - Accent2 11 5 2" xfId="6746" xr:uid="{00000000-0005-0000-0000-0000CF6D0000}"/>
    <cellStyle name="40 % - Accent2 11 5 2 2" xfId="15477" xr:uid="{00000000-0005-0000-0000-0000D06D0000}"/>
    <cellStyle name="40 % - Accent2 11 5 2 2 2" xfId="43389" xr:uid="{00000000-0005-0000-0000-0000D16D0000}"/>
    <cellStyle name="40 % - Accent2 11 5 2 3" xfId="25709" xr:uid="{00000000-0005-0000-0000-0000D26D0000}"/>
    <cellStyle name="40 % - Accent2 11 5 2 3 2" xfId="53621" xr:uid="{00000000-0005-0000-0000-0000D36D0000}"/>
    <cellStyle name="40 % - Accent2 11 5 2 4" xfId="34667" xr:uid="{00000000-0005-0000-0000-0000D46D0000}"/>
    <cellStyle name="40 % - Accent2 11 5 3" xfId="10361" xr:uid="{00000000-0005-0000-0000-0000D56D0000}"/>
    <cellStyle name="40 % - Accent2 11 5 3 2" xfId="38273" xr:uid="{00000000-0005-0000-0000-0000D66D0000}"/>
    <cellStyle name="40 % - Accent2 11 5 4" xfId="20593" xr:uid="{00000000-0005-0000-0000-0000D76D0000}"/>
    <cellStyle name="40 % - Accent2 11 5 4 2" xfId="48505" xr:uid="{00000000-0005-0000-0000-0000D86D0000}"/>
    <cellStyle name="40 % - Accent2 11 5 5" xfId="31111" xr:uid="{00000000-0005-0000-0000-0000D96D0000}"/>
    <cellStyle name="40 % - Accent2 11 6" xfId="1132" xr:uid="{00000000-0005-0000-0000-0000DA6D0000}"/>
    <cellStyle name="40 % - Accent2 11 6 2" xfId="4688" xr:uid="{00000000-0005-0000-0000-0000DB6D0000}"/>
    <cellStyle name="40 % - Accent2 11 6 2 2" xfId="15478" xr:uid="{00000000-0005-0000-0000-0000DC6D0000}"/>
    <cellStyle name="40 % - Accent2 11 6 2 2 2" xfId="43390" xr:uid="{00000000-0005-0000-0000-0000DD6D0000}"/>
    <cellStyle name="40 % - Accent2 11 6 2 3" xfId="25710" xr:uid="{00000000-0005-0000-0000-0000DE6D0000}"/>
    <cellStyle name="40 % - Accent2 11 6 2 3 2" xfId="53622" xr:uid="{00000000-0005-0000-0000-0000DF6D0000}"/>
    <cellStyle name="40 % - Accent2 11 6 2 4" xfId="32609" xr:uid="{00000000-0005-0000-0000-0000E06D0000}"/>
    <cellStyle name="40 % - Accent2 11 6 3" xfId="10362" xr:uid="{00000000-0005-0000-0000-0000E16D0000}"/>
    <cellStyle name="40 % - Accent2 11 6 3 2" xfId="38274" xr:uid="{00000000-0005-0000-0000-0000E26D0000}"/>
    <cellStyle name="40 % - Accent2 11 6 4" xfId="20594" xr:uid="{00000000-0005-0000-0000-0000E36D0000}"/>
    <cellStyle name="40 % - Accent2 11 6 4 2" xfId="48506" xr:uid="{00000000-0005-0000-0000-0000E46D0000}"/>
    <cellStyle name="40 % - Accent2 11 6 5" xfId="29053" xr:uid="{00000000-0005-0000-0000-0000E56D0000}"/>
    <cellStyle name="40 % - Accent2 11 7" xfId="3904" xr:uid="{00000000-0005-0000-0000-0000E66D0000}"/>
    <cellStyle name="40 % - Accent2 11 7 2" xfId="13117" xr:uid="{00000000-0005-0000-0000-0000E76D0000}"/>
    <cellStyle name="40 % - Accent2 11 7 2 2" xfId="23349" xr:uid="{00000000-0005-0000-0000-0000E86D0000}"/>
    <cellStyle name="40 % - Accent2 11 7 2 2 2" xfId="51261" xr:uid="{00000000-0005-0000-0000-0000E96D0000}"/>
    <cellStyle name="40 % - Accent2 11 7 2 3" xfId="41029" xr:uid="{00000000-0005-0000-0000-0000EA6D0000}"/>
    <cellStyle name="40 % - Accent2 11 7 3" xfId="8001" xr:uid="{00000000-0005-0000-0000-0000EB6D0000}"/>
    <cellStyle name="40 % - Accent2 11 7 3 2" xfId="35913" xr:uid="{00000000-0005-0000-0000-0000EC6D0000}"/>
    <cellStyle name="40 % - Accent2 11 7 4" xfId="18233" xr:uid="{00000000-0005-0000-0000-0000ED6D0000}"/>
    <cellStyle name="40 % - Accent2 11 7 4 2" xfId="46145" xr:uid="{00000000-0005-0000-0000-0000EE6D0000}"/>
    <cellStyle name="40 % - Accent2 11 7 5" xfId="31825" xr:uid="{00000000-0005-0000-0000-0000EF6D0000}"/>
    <cellStyle name="40 % - Accent2 11 8" xfId="7432" xr:uid="{00000000-0005-0000-0000-0000F06D0000}"/>
    <cellStyle name="40 % - Accent2 11 8 2" xfId="12879" xr:uid="{00000000-0005-0000-0000-0000F16D0000}"/>
    <cellStyle name="40 % - Accent2 11 8 2 2" xfId="40791" xr:uid="{00000000-0005-0000-0000-0000F26D0000}"/>
    <cellStyle name="40 % - Accent2 11 8 3" xfId="23111" xr:uid="{00000000-0005-0000-0000-0000F36D0000}"/>
    <cellStyle name="40 % - Accent2 11 8 3 2" xfId="51023" xr:uid="{00000000-0005-0000-0000-0000F46D0000}"/>
    <cellStyle name="40 % - Accent2 11 8 4" xfId="35353" xr:uid="{00000000-0005-0000-0000-0000F56D0000}"/>
    <cellStyle name="40 % - Accent2 11 9" xfId="7758" xr:uid="{00000000-0005-0000-0000-0000F66D0000}"/>
    <cellStyle name="40 % - Accent2 11 9 2" xfId="35675" xr:uid="{00000000-0005-0000-0000-0000F76D0000}"/>
    <cellStyle name="40 % - Accent2 12" xfId="362" xr:uid="{00000000-0005-0000-0000-0000F86D0000}"/>
    <cellStyle name="40 % - Accent2 12 10" xfId="18009" xr:uid="{00000000-0005-0000-0000-0000F96D0000}"/>
    <cellStyle name="40 % - Accent2 12 10 2" xfId="45921" xr:uid="{00000000-0005-0000-0000-0000FA6D0000}"/>
    <cellStyle name="40 % - Accent2 12 11" xfId="28283" xr:uid="{00000000-0005-0000-0000-0000FB6D0000}"/>
    <cellStyle name="40 % - Accent2 12 2" xfId="1692" xr:uid="{00000000-0005-0000-0000-0000FC6D0000}"/>
    <cellStyle name="40 % - Accent2 12 2 2" xfId="5248" xr:uid="{00000000-0005-0000-0000-0000FD6D0000}"/>
    <cellStyle name="40 % - Accent2 12 2 2 2" xfId="15480" xr:uid="{00000000-0005-0000-0000-0000FE6D0000}"/>
    <cellStyle name="40 % - Accent2 12 2 2 2 2" xfId="25712" xr:uid="{00000000-0005-0000-0000-0000FF6D0000}"/>
    <cellStyle name="40 % - Accent2 12 2 2 2 2 2" xfId="53624" xr:uid="{00000000-0005-0000-0000-0000006E0000}"/>
    <cellStyle name="40 % - Accent2 12 2 2 2 3" xfId="43392" xr:uid="{00000000-0005-0000-0000-0000016E0000}"/>
    <cellStyle name="40 % - Accent2 12 2 2 3" xfId="10364" xr:uid="{00000000-0005-0000-0000-0000026E0000}"/>
    <cellStyle name="40 % - Accent2 12 2 2 3 2" xfId="38276" xr:uid="{00000000-0005-0000-0000-0000036E0000}"/>
    <cellStyle name="40 % - Accent2 12 2 2 4" xfId="20596" xr:uid="{00000000-0005-0000-0000-0000046E0000}"/>
    <cellStyle name="40 % - Accent2 12 2 2 4 2" xfId="48508" xr:uid="{00000000-0005-0000-0000-0000056E0000}"/>
    <cellStyle name="40 % - Accent2 12 2 2 5" xfId="33169" xr:uid="{00000000-0005-0000-0000-0000066E0000}"/>
    <cellStyle name="40 % - Accent2 12 2 3" xfId="15479" xr:uid="{00000000-0005-0000-0000-0000076E0000}"/>
    <cellStyle name="40 % - Accent2 12 2 3 2" xfId="25711" xr:uid="{00000000-0005-0000-0000-0000086E0000}"/>
    <cellStyle name="40 % - Accent2 12 2 3 2 2" xfId="53623" xr:uid="{00000000-0005-0000-0000-0000096E0000}"/>
    <cellStyle name="40 % - Accent2 12 2 3 3" xfId="43391" xr:uid="{00000000-0005-0000-0000-00000A6E0000}"/>
    <cellStyle name="40 % - Accent2 12 2 4" xfId="10363" xr:uid="{00000000-0005-0000-0000-00000B6E0000}"/>
    <cellStyle name="40 % - Accent2 12 2 4 2" xfId="38275" xr:uid="{00000000-0005-0000-0000-00000C6E0000}"/>
    <cellStyle name="40 % - Accent2 12 2 5" xfId="20595" xr:uid="{00000000-0005-0000-0000-00000D6E0000}"/>
    <cellStyle name="40 % - Accent2 12 2 5 2" xfId="48507" xr:uid="{00000000-0005-0000-0000-00000E6E0000}"/>
    <cellStyle name="40 % - Accent2 12 2 6" xfId="29613" xr:uid="{00000000-0005-0000-0000-00000F6E0000}"/>
    <cellStyle name="40 % - Accent2 12 3" xfId="2098" xr:uid="{00000000-0005-0000-0000-0000106E0000}"/>
    <cellStyle name="40 % - Accent2 12 3 2" xfId="5654" xr:uid="{00000000-0005-0000-0000-0000116E0000}"/>
    <cellStyle name="40 % - Accent2 12 3 2 2" xfId="15481" xr:uid="{00000000-0005-0000-0000-0000126E0000}"/>
    <cellStyle name="40 % - Accent2 12 3 2 2 2" xfId="43393" xr:uid="{00000000-0005-0000-0000-0000136E0000}"/>
    <cellStyle name="40 % - Accent2 12 3 2 3" xfId="25713" xr:uid="{00000000-0005-0000-0000-0000146E0000}"/>
    <cellStyle name="40 % - Accent2 12 3 2 3 2" xfId="53625" xr:uid="{00000000-0005-0000-0000-0000156E0000}"/>
    <cellStyle name="40 % - Accent2 12 3 2 4" xfId="33575" xr:uid="{00000000-0005-0000-0000-0000166E0000}"/>
    <cellStyle name="40 % - Accent2 12 3 3" xfId="10365" xr:uid="{00000000-0005-0000-0000-0000176E0000}"/>
    <cellStyle name="40 % - Accent2 12 3 3 2" xfId="38277" xr:uid="{00000000-0005-0000-0000-0000186E0000}"/>
    <cellStyle name="40 % - Accent2 12 3 4" xfId="20597" xr:uid="{00000000-0005-0000-0000-0000196E0000}"/>
    <cellStyle name="40 % - Accent2 12 3 4 2" xfId="48509" xr:uid="{00000000-0005-0000-0000-00001A6E0000}"/>
    <cellStyle name="40 % - Accent2 12 3 5" xfId="30019" xr:uid="{00000000-0005-0000-0000-00001B6E0000}"/>
    <cellStyle name="40 % - Accent2 12 4" xfId="2504" xr:uid="{00000000-0005-0000-0000-00001C6E0000}"/>
    <cellStyle name="40 % - Accent2 12 4 2" xfId="6060" xr:uid="{00000000-0005-0000-0000-00001D6E0000}"/>
    <cellStyle name="40 % - Accent2 12 4 2 2" xfId="15482" xr:uid="{00000000-0005-0000-0000-00001E6E0000}"/>
    <cellStyle name="40 % - Accent2 12 4 2 2 2" xfId="43394" xr:uid="{00000000-0005-0000-0000-00001F6E0000}"/>
    <cellStyle name="40 % - Accent2 12 4 2 3" xfId="25714" xr:uid="{00000000-0005-0000-0000-0000206E0000}"/>
    <cellStyle name="40 % - Accent2 12 4 2 3 2" xfId="53626" xr:uid="{00000000-0005-0000-0000-0000216E0000}"/>
    <cellStyle name="40 % - Accent2 12 4 2 4" xfId="33981" xr:uid="{00000000-0005-0000-0000-0000226E0000}"/>
    <cellStyle name="40 % - Accent2 12 4 3" xfId="10366" xr:uid="{00000000-0005-0000-0000-0000236E0000}"/>
    <cellStyle name="40 % - Accent2 12 4 3 2" xfId="38278" xr:uid="{00000000-0005-0000-0000-0000246E0000}"/>
    <cellStyle name="40 % - Accent2 12 4 4" xfId="20598" xr:uid="{00000000-0005-0000-0000-0000256E0000}"/>
    <cellStyle name="40 % - Accent2 12 4 4 2" xfId="48510" xr:uid="{00000000-0005-0000-0000-0000266E0000}"/>
    <cellStyle name="40 % - Accent2 12 4 5" xfId="30425" xr:uid="{00000000-0005-0000-0000-0000276E0000}"/>
    <cellStyle name="40 % - Accent2 12 5" xfId="3204" xr:uid="{00000000-0005-0000-0000-0000286E0000}"/>
    <cellStyle name="40 % - Accent2 12 5 2" xfId="6760" xr:uid="{00000000-0005-0000-0000-0000296E0000}"/>
    <cellStyle name="40 % - Accent2 12 5 2 2" xfId="13118" xr:uid="{00000000-0005-0000-0000-00002A6E0000}"/>
    <cellStyle name="40 % - Accent2 12 5 2 2 2" xfId="41030" xr:uid="{00000000-0005-0000-0000-00002B6E0000}"/>
    <cellStyle name="40 % - Accent2 12 5 2 3" xfId="23350" xr:uid="{00000000-0005-0000-0000-00002C6E0000}"/>
    <cellStyle name="40 % - Accent2 12 5 2 3 2" xfId="51262" xr:uid="{00000000-0005-0000-0000-00002D6E0000}"/>
    <cellStyle name="40 % - Accent2 12 5 2 4" xfId="34681" xr:uid="{00000000-0005-0000-0000-00002E6E0000}"/>
    <cellStyle name="40 % - Accent2 12 5 3" xfId="8002" xr:uid="{00000000-0005-0000-0000-00002F6E0000}"/>
    <cellStyle name="40 % - Accent2 12 5 3 2" xfId="35914" xr:uid="{00000000-0005-0000-0000-0000306E0000}"/>
    <cellStyle name="40 % - Accent2 12 5 4" xfId="18234" xr:uid="{00000000-0005-0000-0000-0000316E0000}"/>
    <cellStyle name="40 % - Accent2 12 5 4 2" xfId="46146" xr:uid="{00000000-0005-0000-0000-0000326E0000}"/>
    <cellStyle name="40 % - Accent2 12 5 5" xfId="31125" xr:uid="{00000000-0005-0000-0000-0000336E0000}"/>
    <cellStyle name="40 % - Accent2 12 6" xfId="1146" xr:uid="{00000000-0005-0000-0000-0000346E0000}"/>
    <cellStyle name="40 % - Accent2 12 6 2" xfId="4702" xr:uid="{00000000-0005-0000-0000-0000356E0000}"/>
    <cellStyle name="40 % - Accent2 12 6 2 2" xfId="32623" xr:uid="{00000000-0005-0000-0000-0000366E0000}"/>
    <cellStyle name="40 % - Accent2 12 6 3" xfId="12893" xr:uid="{00000000-0005-0000-0000-0000376E0000}"/>
    <cellStyle name="40 % - Accent2 12 6 3 2" xfId="40805" xr:uid="{00000000-0005-0000-0000-0000386E0000}"/>
    <cellStyle name="40 % - Accent2 12 6 4" xfId="23125" xr:uid="{00000000-0005-0000-0000-0000396E0000}"/>
    <cellStyle name="40 % - Accent2 12 6 4 2" xfId="51037" xr:uid="{00000000-0005-0000-0000-00003A6E0000}"/>
    <cellStyle name="40 % - Accent2 12 6 5" xfId="29067" xr:uid="{00000000-0005-0000-0000-00003B6E0000}"/>
    <cellStyle name="40 % - Accent2 12 7" xfId="3918" xr:uid="{00000000-0005-0000-0000-00003C6E0000}"/>
    <cellStyle name="40 % - Accent2 12 7 2" xfId="31839" xr:uid="{00000000-0005-0000-0000-00003D6E0000}"/>
    <cellStyle name="40 % - Accent2 12 8" xfId="7446" xr:uid="{00000000-0005-0000-0000-00003E6E0000}"/>
    <cellStyle name="40 % - Accent2 12 8 2" xfId="35367" xr:uid="{00000000-0005-0000-0000-00003F6E0000}"/>
    <cellStyle name="40 % - Accent2 12 9" xfId="7772" xr:uid="{00000000-0005-0000-0000-0000406E0000}"/>
    <cellStyle name="40 % - Accent2 12 9 2" xfId="35689" xr:uid="{00000000-0005-0000-0000-0000416E0000}"/>
    <cellStyle name="40 % - Accent2 13" xfId="376" xr:uid="{00000000-0005-0000-0000-0000426E0000}"/>
    <cellStyle name="40 % - Accent2 13 10" xfId="28297" xr:uid="{00000000-0005-0000-0000-0000436E0000}"/>
    <cellStyle name="40 % - Accent2 13 2" xfId="1706" xr:uid="{00000000-0005-0000-0000-0000446E0000}"/>
    <cellStyle name="40 % - Accent2 13 2 2" xfId="5262" xr:uid="{00000000-0005-0000-0000-0000456E0000}"/>
    <cellStyle name="40 % - Accent2 13 2 2 2" xfId="15484" xr:uid="{00000000-0005-0000-0000-0000466E0000}"/>
    <cellStyle name="40 % - Accent2 13 2 2 2 2" xfId="43396" xr:uid="{00000000-0005-0000-0000-0000476E0000}"/>
    <cellStyle name="40 % - Accent2 13 2 2 3" xfId="25716" xr:uid="{00000000-0005-0000-0000-0000486E0000}"/>
    <cellStyle name="40 % - Accent2 13 2 2 3 2" xfId="53628" xr:uid="{00000000-0005-0000-0000-0000496E0000}"/>
    <cellStyle name="40 % - Accent2 13 2 2 4" xfId="33183" xr:uid="{00000000-0005-0000-0000-00004A6E0000}"/>
    <cellStyle name="40 % - Accent2 13 2 3" xfId="10368" xr:uid="{00000000-0005-0000-0000-00004B6E0000}"/>
    <cellStyle name="40 % - Accent2 13 2 3 2" xfId="38280" xr:uid="{00000000-0005-0000-0000-00004C6E0000}"/>
    <cellStyle name="40 % - Accent2 13 2 4" xfId="20600" xr:uid="{00000000-0005-0000-0000-00004D6E0000}"/>
    <cellStyle name="40 % - Accent2 13 2 4 2" xfId="48512" xr:uid="{00000000-0005-0000-0000-00004E6E0000}"/>
    <cellStyle name="40 % - Accent2 13 2 5" xfId="29627" xr:uid="{00000000-0005-0000-0000-00004F6E0000}"/>
    <cellStyle name="40 % - Accent2 13 3" xfId="2112" xr:uid="{00000000-0005-0000-0000-0000506E0000}"/>
    <cellStyle name="40 % - Accent2 13 3 2" xfId="5668" xr:uid="{00000000-0005-0000-0000-0000516E0000}"/>
    <cellStyle name="40 % - Accent2 13 3 2 2" xfId="15483" xr:uid="{00000000-0005-0000-0000-0000526E0000}"/>
    <cellStyle name="40 % - Accent2 13 3 2 2 2" xfId="43395" xr:uid="{00000000-0005-0000-0000-0000536E0000}"/>
    <cellStyle name="40 % - Accent2 13 3 2 3" xfId="25715" xr:uid="{00000000-0005-0000-0000-0000546E0000}"/>
    <cellStyle name="40 % - Accent2 13 3 2 3 2" xfId="53627" xr:uid="{00000000-0005-0000-0000-0000556E0000}"/>
    <cellStyle name="40 % - Accent2 13 3 2 4" xfId="33589" xr:uid="{00000000-0005-0000-0000-0000566E0000}"/>
    <cellStyle name="40 % - Accent2 13 3 3" xfId="10367" xr:uid="{00000000-0005-0000-0000-0000576E0000}"/>
    <cellStyle name="40 % - Accent2 13 3 3 2" xfId="38279" xr:uid="{00000000-0005-0000-0000-0000586E0000}"/>
    <cellStyle name="40 % - Accent2 13 3 4" xfId="20599" xr:uid="{00000000-0005-0000-0000-0000596E0000}"/>
    <cellStyle name="40 % - Accent2 13 3 4 2" xfId="48511" xr:uid="{00000000-0005-0000-0000-00005A6E0000}"/>
    <cellStyle name="40 % - Accent2 13 3 5" xfId="30033" xr:uid="{00000000-0005-0000-0000-00005B6E0000}"/>
    <cellStyle name="40 % - Accent2 13 4" xfId="2518" xr:uid="{00000000-0005-0000-0000-00005C6E0000}"/>
    <cellStyle name="40 % - Accent2 13 4 2" xfId="6074" xr:uid="{00000000-0005-0000-0000-00005D6E0000}"/>
    <cellStyle name="40 % - Accent2 13 4 2 2" xfId="33995" xr:uid="{00000000-0005-0000-0000-00005E6E0000}"/>
    <cellStyle name="40 % - Accent2 13 4 3" xfId="12907" xr:uid="{00000000-0005-0000-0000-00005F6E0000}"/>
    <cellStyle name="40 % - Accent2 13 4 3 2" xfId="40819" xr:uid="{00000000-0005-0000-0000-0000606E0000}"/>
    <cellStyle name="40 % - Accent2 13 4 4" xfId="23139" xr:uid="{00000000-0005-0000-0000-0000616E0000}"/>
    <cellStyle name="40 % - Accent2 13 4 4 2" xfId="51051" xr:uid="{00000000-0005-0000-0000-0000626E0000}"/>
    <cellStyle name="40 % - Accent2 13 4 5" xfId="30439" xr:uid="{00000000-0005-0000-0000-0000636E0000}"/>
    <cellStyle name="40 % - Accent2 13 5" xfId="3218" xr:uid="{00000000-0005-0000-0000-0000646E0000}"/>
    <cellStyle name="40 % - Accent2 13 5 2" xfId="6774" xr:uid="{00000000-0005-0000-0000-0000656E0000}"/>
    <cellStyle name="40 % - Accent2 13 5 2 2" xfId="34695" xr:uid="{00000000-0005-0000-0000-0000666E0000}"/>
    <cellStyle name="40 % - Accent2 13 5 3" xfId="31139" xr:uid="{00000000-0005-0000-0000-0000676E0000}"/>
    <cellStyle name="40 % - Accent2 13 6" xfId="1160" xr:uid="{00000000-0005-0000-0000-0000686E0000}"/>
    <cellStyle name="40 % - Accent2 13 6 2" xfId="4716" xr:uid="{00000000-0005-0000-0000-0000696E0000}"/>
    <cellStyle name="40 % - Accent2 13 6 2 2" xfId="32637" xr:uid="{00000000-0005-0000-0000-00006A6E0000}"/>
    <cellStyle name="40 % - Accent2 13 6 3" xfId="29081" xr:uid="{00000000-0005-0000-0000-00006B6E0000}"/>
    <cellStyle name="40 % - Accent2 13 7" xfId="3932" xr:uid="{00000000-0005-0000-0000-00006C6E0000}"/>
    <cellStyle name="40 % - Accent2 13 7 2" xfId="31853" xr:uid="{00000000-0005-0000-0000-00006D6E0000}"/>
    <cellStyle name="40 % - Accent2 13 8" xfId="7786" xr:uid="{00000000-0005-0000-0000-00006E6E0000}"/>
    <cellStyle name="40 % - Accent2 13 8 2" xfId="35703" xr:uid="{00000000-0005-0000-0000-00006F6E0000}"/>
    <cellStyle name="40 % - Accent2 13 9" xfId="18023" xr:uid="{00000000-0005-0000-0000-0000706E0000}"/>
    <cellStyle name="40 % - Accent2 13 9 2" xfId="45935" xr:uid="{00000000-0005-0000-0000-0000716E0000}"/>
    <cellStyle name="40 % - Accent2 14" xfId="390" xr:uid="{00000000-0005-0000-0000-0000726E0000}"/>
    <cellStyle name="40 % - Accent2 14 10" xfId="28311" xr:uid="{00000000-0005-0000-0000-0000736E0000}"/>
    <cellStyle name="40 % - Accent2 14 2" xfId="1720" xr:uid="{00000000-0005-0000-0000-0000746E0000}"/>
    <cellStyle name="40 % - Accent2 14 2 2" xfId="5276" xr:uid="{00000000-0005-0000-0000-0000756E0000}"/>
    <cellStyle name="40 % - Accent2 14 2 2 2" xfId="15486" xr:uid="{00000000-0005-0000-0000-0000766E0000}"/>
    <cellStyle name="40 % - Accent2 14 2 2 2 2" xfId="43398" xr:uid="{00000000-0005-0000-0000-0000776E0000}"/>
    <cellStyle name="40 % - Accent2 14 2 2 3" xfId="25718" xr:uid="{00000000-0005-0000-0000-0000786E0000}"/>
    <cellStyle name="40 % - Accent2 14 2 2 3 2" xfId="53630" xr:uid="{00000000-0005-0000-0000-0000796E0000}"/>
    <cellStyle name="40 % - Accent2 14 2 2 4" xfId="33197" xr:uid="{00000000-0005-0000-0000-00007A6E0000}"/>
    <cellStyle name="40 % - Accent2 14 2 3" xfId="10370" xr:uid="{00000000-0005-0000-0000-00007B6E0000}"/>
    <cellStyle name="40 % - Accent2 14 2 3 2" xfId="38282" xr:uid="{00000000-0005-0000-0000-00007C6E0000}"/>
    <cellStyle name="40 % - Accent2 14 2 4" xfId="20602" xr:uid="{00000000-0005-0000-0000-00007D6E0000}"/>
    <cellStyle name="40 % - Accent2 14 2 4 2" xfId="48514" xr:uid="{00000000-0005-0000-0000-00007E6E0000}"/>
    <cellStyle name="40 % - Accent2 14 2 5" xfId="29641" xr:uid="{00000000-0005-0000-0000-00007F6E0000}"/>
    <cellStyle name="40 % - Accent2 14 3" xfId="2126" xr:uid="{00000000-0005-0000-0000-0000806E0000}"/>
    <cellStyle name="40 % - Accent2 14 3 2" xfId="5682" xr:uid="{00000000-0005-0000-0000-0000816E0000}"/>
    <cellStyle name="40 % - Accent2 14 3 2 2" xfId="33603" xr:uid="{00000000-0005-0000-0000-0000826E0000}"/>
    <cellStyle name="40 % - Accent2 14 3 3" xfId="15485" xr:uid="{00000000-0005-0000-0000-0000836E0000}"/>
    <cellStyle name="40 % - Accent2 14 3 3 2" xfId="43397" xr:uid="{00000000-0005-0000-0000-0000846E0000}"/>
    <cellStyle name="40 % - Accent2 14 3 4" xfId="25717" xr:uid="{00000000-0005-0000-0000-0000856E0000}"/>
    <cellStyle name="40 % - Accent2 14 3 4 2" xfId="53629" xr:uid="{00000000-0005-0000-0000-0000866E0000}"/>
    <cellStyle name="40 % - Accent2 14 3 5" xfId="30047" xr:uid="{00000000-0005-0000-0000-0000876E0000}"/>
    <cellStyle name="40 % - Accent2 14 4" xfId="2532" xr:uid="{00000000-0005-0000-0000-0000886E0000}"/>
    <cellStyle name="40 % - Accent2 14 4 2" xfId="6088" xr:uid="{00000000-0005-0000-0000-0000896E0000}"/>
    <cellStyle name="40 % - Accent2 14 4 2 2" xfId="34009" xr:uid="{00000000-0005-0000-0000-00008A6E0000}"/>
    <cellStyle name="40 % - Accent2 14 4 3" xfId="30453" xr:uid="{00000000-0005-0000-0000-00008B6E0000}"/>
    <cellStyle name="40 % - Accent2 14 5" xfId="3232" xr:uid="{00000000-0005-0000-0000-00008C6E0000}"/>
    <cellStyle name="40 % - Accent2 14 5 2" xfId="6788" xr:uid="{00000000-0005-0000-0000-00008D6E0000}"/>
    <cellStyle name="40 % - Accent2 14 5 2 2" xfId="34709" xr:uid="{00000000-0005-0000-0000-00008E6E0000}"/>
    <cellStyle name="40 % - Accent2 14 5 3" xfId="31153" xr:uid="{00000000-0005-0000-0000-00008F6E0000}"/>
    <cellStyle name="40 % - Accent2 14 6" xfId="1174" xr:uid="{00000000-0005-0000-0000-0000906E0000}"/>
    <cellStyle name="40 % - Accent2 14 6 2" xfId="4730" xr:uid="{00000000-0005-0000-0000-0000916E0000}"/>
    <cellStyle name="40 % - Accent2 14 6 2 2" xfId="32651" xr:uid="{00000000-0005-0000-0000-0000926E0000}"/>
    <cellStyle name="40 % - Accent2 14 6 3" xfId="29095" xr:uid="{00000000-0005-0000-0000-0000936E0000}"/>
    <cellStyle name="40 % - Accent2 14 7" xfId="3946" xr:uid="{00000000-0005-0000-0000-0000946E0000}"/>
    <cellStyle name="40 % - Accent2 14 7 2" xfId="31867" xr:uid="{00000000-0005-0000-0000-0000956E0000}"/>
    <cellStyle name="40 % - Accent2 14 8" xfId="10369" xr:uid="{00000000-0005-0000-0000-0000966E0000}"/>
    <cellStyle name="40 % - Accent2 14 8 2" xfId="38281" xr:uid="{00000000-0005-0000-0000-0000976E0000}"/>
    <cellStyle name="40 % - Accent2 14 9" xfId="20601" xr:uid="{00000000-0005-0000-0000-0000986E0000}"/>
    <cellStyle name="40 % - Accent2 14 9 2" xfId="48513" xr:uid="{00000000-0005-0000-0000-0000996E0000}"/>
    <cellStyle name="40 % - Accent2 15" xfId="404" xr:uid="{00000000-0005-0000-0000-00009A6E0000}"/>
    <cellStyle name="40 % - Accent2 15 10" xfId="28325" xr:uid="{00000000-0005-0000-0000-00009B6E0000}"/>
    <cellStyle name="40 % - Accent2 15 2" xfId="1734" xr:uid="{00000000-0005-0000-0000-00009C6E0000}"/>
    <cellStyle name="40 % - Accent2 15 2 2" xfId="5290" xr:uid="{00000000-0005-0000-0000-00009D6E0000}"/>
    <cellStyle name="40 % - Accent2 15 2 2 2" xfId="15488" xr:uid="{00000000-0005-0000-0000-00009E6E0000}"/>
    <cellStyle name="40 % - Accent2 15 2 2 2 2" xfId="43400" xr:uid="{00000000-0005-0000-0000-00009F6E0000}"/>
    <cellStyle name="40 % - Accent2 15 2 2 3" xfId="25720" xr:uid="{00000000-0005-0000-0000-0000A06E0000}"/>
    <cellStyle name="40 % - Accent2 15 2 2 3 2" xfId="53632" xr:uid="{00000000-0005-0000-0000-0000A16E0000}"/>
    <cellStyle name="40 % - Accent2 15 2 2 4" xfId="33211" xr:uid="{00000000-0005-0000-0000-0000A26E0000}"/>
    <cellStyle name="40 % - Accent2 15 2 3" xfId="10372" xr:uid="{00000000-0005-0000-0000-0000A36E0000}"/>
    <cellStyle name="40 % - Accent2 15 2 3 2" xfId="38284" xr:uid="{00000000-0005-0000-0000-0000A46E0000}"/>
    <cellStyle name="40 % - Accent2 15 2 4" xfId="20604" xr:uid="{00000000-0005-0000-0000-0000A56E0000}"/>
    <cellStyle name="40 % - Accent2 15 2 4 2" xfId="48516" xr:uid="{00000000-0005-0000-0000-0000A66E0000}"/>
    <cellStyle name="40 % - Accent2 15 2 5" xfId="29655" xr:uid="{00000000-0005-0000-0000-0000A76E0000}"/>
    <cellStyle name="40 % - Accent2 15 3" xfId="2140" xr:uid="{00000000-0005-0000-0000-0000A86E0000}"/>
    <cellStyle name="40 % - Accent2 15 3 2" xfId="5696" xr:uid="{00000000-0005-0000-0000-0000A96E0000}"/>
    <cellStyle name="40 % - Accent2 15 3 2 2" xfId="33617" xr:uid="{00000000-0005-0000-0000-0000AA6E0000}"/>
    <cellStyle name="40 % - Accent2 15 3 3" xfId="15487" xr:uid="{00000000-0005-0000-0000-0000AB6E0000}"/>
    <cellStyle name="40 % - Accent2 15 3 3 2" xfId="43399" xr:uid="{00000000-0005-0000-0000-0000AC6E0000}"/>
    <cellStyle name="40 % - Accent2 15 3 4" xfId="25719" xr:uid="{00000000-0005-0000-0000-0000AD6E0000}"/>
    <cellStyle name="40 % - Accent2 15 3 4 2" xfId="53631" xr:uid="{00000000-0005-0000-0000-0000AE6E0000}"/>
    <cellStyle name="40 % - Accent2 15 3 5" xfId="30061" xr:uid="{00000000-0005-0000-0000-0000AF6E0000}"/>
    <cellStyle name="40 % - Accent2 15 4" xfId="2546" xr:uid="{00000000-0005-0000-0000-0000B06E0000}"/>
    <cellStyle name="40 % - Accent2 15 4 2" xfId="6102" xr:uid="{00000000-0005-0000-0000-0000B16E0000}"/>
    <cellStyle name="40 % - Accent2 15 4 2 2" xfId="34023" xr:uid="{00000000-0005-0000-0000-0000B26E0000}"/>
    <cellStyle name="40 % - Accent2 15 4 3" xfId="30467" xr:uid="{00000000-0005-0000-0000-0000B36E0000}"/>
    <cellStyle name="40 % - Accent2 15 5" xfId="3246" xr:uid="{00000000-0005-0000-0000-0000B46E0000}"/>
    <cellStyle name="40 % - Accent2 15 5 2" xfId="6802" xr:uid="{00000000-0005-0000-0000-0000B56E0000}"/>
    <cellStyle name="40 % - Accent2 15 5 2 2" xfId="34723" xr:uid="{00000000-0005-0000-0000-0000B66E0000}"/>
    <cellStyle name="40 % - Accent2 15 5 3" xfId="31167" xr:uid="{00000000-0005-0000-0000-0000B76E0000}"/>
    <cellStyle name="40 % - Accent2 15 6" xfId="1188" xr:uid="{00000000-0005-0000-0000-0000B86E0000}"/>
    <cellStyle name="40 % - Accent2 15 6 2" xfId="4744" xr:uid="{00000000-0005-0000-0000-0000B96E0000}"/>
    <cellStyle name="40 % - Accent2 15 6 2 2" xfId="32665" xr:uid="{00000000-0005-0000-0000-0000BA6E0000}"/>
    <cellStyle name="40 % - Accent2 15 6 3" xfId="29109" xr:uid="{00000000-0005-0000-0000-0000BB6E0000}"/>
    <cellStyle name="40 % - Accent2 15 7" xfId="3960" xr:uid="{00000000-0005-0000-0000-0000BC6E0000}"/>
    <cellStyle name="40 % - Accent2 15 7 2" xfId="31881" xr:uid="{00000000-0005-0000-0000-0000BD6E0000}"/>
    <cellStyle name="40 % - Accent2 15 8" xfId="10371" xr:uid="{00000000-0005-0000-0000-0000BE6E0000}"/>
    <cellStyle name="40 % - Accent2 15 8 2" xfId="38283" xr:uid="{00000000-0005-0000-0000-0000BF6E0000}"/>
    <cellStyle name="40 % - Accent2 15 9" xfId="20603" xr:uid="{00000000-0005-0000-0000-0000C06E0000}"/>
    <cellStyle name="40 % - Accent2 15 9 2" xfId="48515" xr:uid="{00000000-0005-0000-0000-0000C16E0000}"/>
    <cellStyle name="40 % - Accent2 16" xfId="418" xr:uid="{00000000-0005-0000-0000-0000C26E0000}"/>
    <cellStyle name="40 % - Accent2 16 10" xfId="28339" xr:uid="{00000000-0005-0000-0000-0000C36E0000}"/>
    <cellStyle name="40 % - Accent2 16 2" xfId="1748" xr:uid="{00000000-0005-0000-0000-0000C46E0000}"/>
    <cellStyle name="40 % - Accent2 16 2 2" xfId="5304" xr:uid="{00000000-0005-0000-0000-0000C56E0000}"/>
    <cellStyle name="40 % - Accent2 16 2 2 2" xfId="15490" xr:uid="{00000000-0005-0000-0000-0000C66E0000}"/>
    <cellStyle name="40 % - Accent2 16 2 2 2 2" xfId="43402" xr:uid="{00000000-0005-0000-0000-0000C76E0000}"/>
    <cellStyle name="40 % - Accent2 16 2 2 3" xfId="25722" xr:uid="{00000000-0005-0000-0000-0000C86E0000}"/>
    <cellStyle name="40 % - Accent2 16 2 2 3 2" xfId="53634" xr:uid="{00000000-0005-0000-0000-0000C96E0000}"/>
    <cellStyle name="40 % - Accent2 16 2 2 4" xfId="33225" xr:uid="{00000000-0005-0000-0000-0000CA6E0000}"/>
    <cellStyle name="40 % - Accent2 16 2 3" xfId="10374" xr:uid="{00000000-0005-0000-0000-0000CB6E0000}"/>
    <cellStyle name="40 % - Accent2 16 2 3 2" xfId="38286" xr:uid="{00000000-0005-0000-0000-0000CC6E0000}"/>
    <cellStyle name="40 % - Accent2 16 2 4" xfId="20606" xr:uid="{00000000-0005-0000-0000-0000CD6E0000}"/>
    <cellStyle name="40 % - Accent2 16 2 4 2" xfId="48518" xr:uid="{00000000-0005-0000-0000-0000CE6E0000}"/>
    <cellStyle name="40 % - Accent2 16 2 5" xfId="29669" xr:uid="{00000000-0005-0000-0000-0000CF6E0000}"/>
    <cellStyle name="40 % - Accent2 16 3" xfId="2154" xr:uid="{00000000-0005-0000-0000-0000D06E0000}"/>
    <cellStyle name="40 % - Accent2 16 3 2" xfId="5710" xr:uid="{00000000-0005-0000-0000-0000D16E0000}"/>
    <cellStyle name="40 % - Accent2 16 3 2 2" xfId="33631" xr:uid="{00000000-0005-0000-0000-0000D26E0000}"/>
    <cellStyle name="40 % - Accent2 16 3 3" xfId="15489" xr:uid="{00000000-0005-0000-0000-0000D36E0000}"/>
    <cellStyle name="40 % - Accent2 16 3 3 2" xfId="43401" xr:uid="{00000000-0005-0000-0000-0000D46E0000}"/>
    <cellStyle name="40 % - Accent2 16 3 4" xfId="25721" xr:uid="{00000000-0005-0000-0000-0000D56E0000}"/>
    <cellStyle name="40 % - Accent2 16 3 4 2" xfId="53633" xr:uid="{00000000-0005-0000-0000-0000D66E0000}"/>
    <cellStyle name="40 % - Accent2 16 3 5" xfId="30075" xr:uid="{00000000-0005-0000-0000-0000D76E0000}"/>
    <cellStyle name="40 % - Accent2 16 4" xfId="2560" xr:uid="{00000000-0005-0000-0000-0000D86E0000}"/>
    <cellStyle name="40 % - Accent2 16 4 2" xfId="6116" xr:uid="{00000000-0005-0000-0000-0000D96E0000}"/>
    <cellStyle name="40 % - Accent2 16 4 2 2" xfId="34037" xr:uid="{00000000-0005-0000-0000-0000DA6E0000}"/>
    <cellStyle name="40 % - Accent2 16 4 3" xfId="30481" xr:uid="{00000000-0005-0000-0000-0000DB6E0000}"/>
    <cellStyle name="40 % - Accent2 16 5" xfId="3260" xr:uid="{00000000-0005-0000-0000-0000DC6E0000}"/>
    <cellStyle name="40 % - Accent2 16 5 2" xfId="6816" xr:uid="{00000000-0005-0000-0000-0000DD6E0000}"/>
    <cellStyle name="40 % - Accent2 16 5 2 2" xfId="34737" xr:uid="{00000000-0005-0000-0000-0000DE6E0000}"/>
    <cellStyle name="40 % - Accent2 16 5 3" xfId="31181" xr:uid="{00000000-0005-0000-0000-0000DF6E0000}"/>
    <cellStyle name="40 % - Accent2 16 6" xfId="822" xr:uid="{00000000-0005-0000-0000-0000E06E0000}"/>
    <cellStyle name="40 % - Accent2 16 6 2" xfId="4378" xr:uid="{00000000-0005-0000-0000-0000E16E0000}"/>
    <cellStyle name="40 % - Accent2 16 6 2 2" xfId="32299" xr:uid="{00000000-0005-0000-0000-0000E26E0000}"/>
    <cellStyle name="40 % - Accent2 16 6 3" xfId="28743" xr:uid="{00000000-0005-0000-0000-0000E36E0000}"/>
    <cellStyle name="40 % - Accent2 16 7" xfId="3974" xr:uid="{00000000-0005-0000-0000-0000E46E0000}"/>
    <cellStyle name="40 % - Accent2 16 7 2" xfId="31895" xr:uid="{00000000-0005-0000-0000-0000E56E0000}"/>
    <cellStyle name="40 % - Accent2 16 8" xfId="10373" xr:uid="{00000000-0005-0000-0000-0000E66E0000}"/>
    <cellStyle name="40 % - Accent2 16 8 2" xfId="38285" xr:uid="{00000000-0005-0000-0000-0000E76E0000}"/>
    <cellStyle name="40 % - Accent2 16 9" xfId="20605" xr:uid="{00000000-0005-0000-0000-0000E86E0000}"/>
    <cellStyle name="40 % - Accent2 16 9 2" xfId="48517" xr:uid="{00000000-0005-0000-0000-0000E96E0000}"/>
    <cellStyle name="40 % - Accent2 17" xfId="432" xr:uid="{00000000-0005-0000-0000-0000EA6E0000}"/>
    <cellStyle name="40 % - Accent2 17 10" xfId="28353" xr:uid="{00000000-0005-0000-0000-0000EB6E0000}"/>
    <cellStyle name="40 % - Accent2 17 2" xfId="1762" xr:uid="{00000000-0005-0000-0000-0000EC6E0000}"/>
    <cellStyle name="40 % - Accent2 17 2 2" xfId="5318" xr:uid="{00000000-0005-0000-0000-0000ED6E0000}"/>
    <cellStyle name="40 % - Accent2 17 2 2 2" xfId="15492" xr:uid="{00000000-0005-0000-0000-0000EE6E0000}"/>
    <cellStyle name="40 % - Accent2 17 2 2 2 2" xfId="43404" xr:uid="{00000000-0005-0000-0000-0000EF6E0000}"/>
    <cellStyle name="40 % - Accent2 17 2 2 3" xfId="25724" xr:uid="{00000000-0005-0000-0000-0000F06E0000}"/>
    <cellStyle name="40 % - Accent2 17 2 2 3 2" xfId="53636" xr:uid="{00000000-0005-0000-0000-0000F16E0000}"/>
    <cellStyle name="40 % - Accent2 17 2 2 4" xfId="33239" xr:uid="{00000000-0005-0000-0000-0000F26E0000}"/>
    <cellStyle name="40 % - Accent2 17 2 3" xfId="10376" xr:uid="{00000000-0005-0000-0000-0000F36E0000}"/>
    <cellStyle name="40 % - Accent2 17 2 3 2" xfId="38288" xr:uid="{00000000-0005-0000-0000-0000F46E0000}"/>
    <cellStyle name="40 % - Accent2 17 2 4" xfId="20608" xr:uid="{00000000-0005-0000-0000-0000F56E0000}"/>
    <cellStyle name="40 % - Accent2 17 2 4 2" xfId="48520" xr:uid="{00000000-0005-0000-0000-0000F66E0000}"/>
    <cellStyle name="40 % - Accent2 17 2 5" xfId="29683" xr:uid="{00000000-0005-0000-0000-0000F76E0000}"/>
    <cellStyle name="40 % - Accent2 17 3" xfId="2168" xr:uid="{00000000-0005-0000-0000-0000F86E0000}"/>
    <cellStyle name="40 % - Accent2 17 3 2" xfId="5724" xr:uid="{00000000-0005-0000-0000-0000F96E0000}"/>
    <cellStyle name="40 % - Accent2 17 3 2 2" xfId="33645" xr:uid="{00000000-0005-0000-0000-0000FA6E0000}"/>
    <cellStyle name="40 % - Accent2 17 3 3" xfId="15491" xr:uid="{00000000-0005-0000-0000-0000FB6E0000}"/>
    <cellStyle name="40 % - Accent2 17 3 3 2" xfId="43403" xr:uid="{00000000-0005-0000-0000-0000FC6E0000}"/>
    <cellStyle name="40 % - Accent2 17 3 4" xfId="25723" xr:uid="{00000000-0005-0000-0000-0000FD6E0000}"/>
    <cellStyle name="40 % - Accent2 17 3 4 2" xfId="53635" xr:uid="{00000000-0005-0000-0000-0000FE6E0000}"/>
    <cellStyle name="40 % - Accent2 17 3 5" xfId="30089" xr:uid="{00000000-0005-0000-0000-0000FF6E0000}"/>
    <cellStyle name="40 % - Accent2 17 4" xfId="2574" xr:uid="{00000000-0005-0000-0000-0000006F0000}"/>
    <cellStyle name="40 % - Accent2 17 4 2" xfId="6130" xr:uid="{00000000-0005-0000-0000-0000016F0000}"/>
    <cellStyle name="40 % - Accent2 17 4 2 2" xfId="34051" xr:uid="{00000000-0005-0000-0000-0000026F0000}"/>
    <cellStyle name="40 % - Accent2 17 4 3" xfId="30495" xr:uid="{00000000-0005-0000-0000-0000036F0000}"/>
    <cellStyle name="40 % - Accent2 17 5" xfId="3274" xr:uid="{00000000-0005-0000-0000-0000046F0000}"/>
    <cellStyle name="40 % - Accent2 17 5 2" xfId="6830" xr:uid="{00000000-0005-0000-0000-0000056F0000}"/>
    <cellStyle name="40 % - Accent2 17 5 2 2" xfId="34751" xr:uid="{00000000-0005-0000-0000-0000066F0000}"/>
    <cellStyle name="40 % - Accent2 17 5 3" xfId="31195" xr:uid="{00000000-0005-0000-0000-0000076F0000}"/>
    <cellStyle name="40 % - Accent2 17 6" xfId="1200" xr:uid="{00000000-0005-0000-0000-0000086F0000}"/>
    <cellStyle name="40 % - Accent2 17 6 2" xfId="4756" xr:uid="{00000000-0005-0000-0000-0000096F0000}"/>
    <cellStyle name="40 % - Accent2 17 6 2 2" xfId="32677" xr:uid="{00000000-0005-0000-0000-00000A6F0000}"/>
    <cellStyle name="40 % - Accent2 17 6 3" xfId="29121" xr:uid="{00000000-0005-0000-0000-00000B6F0000}"/>
    <cellStyle name="40 % - Accent2 17 7" xfId="3988" xr:uid="{00000000-0005-0000-0000-00000C6F0000}"/>
    <cellStyle name="40 % - Accent2 17 7 2" xfId="31909" xr:uid="{00000000-0005-0000-0000-00000D6F0000}"/>
    <cellStyle name="40 % - Accent2 17 8" xfId="10375" xr:uid="{00000000-0005-0000-0000-00000E6F0000}"/>
    <cellStyle name="40 % - Accent2 17 8 2" xfId="38287" xr:uid="{00000000-0005-0000-0000-00000F6F0000}"/>
    <cellStyle name="40 % - Accent2 17 9" xfId="20607" xr:uid="{00000000-0005-0000-0000-0000106F0000}"/>
    <cellStyle name="40 % - Accent2 17 9 2" xfId="48519" xr:uid="{00000000-0005-0000-0000-0000116F0000}"/>
    <cellStyle name="40 % - Accent2 18" xfId="444" xr:uid="{00000000-0005-0000-0000-0000126F0000}"/>
    <cellStyle name="40 % - Accent2 18 2" xfId="2586" xr:uid="{00000000-0005-0000-0000-0000136F0000}"/>
    <cellStyle name="40 % - Accent2 18 2 2" xfId="6142" xr:uid="{00000000-0005-0000-0000-0000146F0000}"/>
    <cellStyle name="40 % - Accent2 18 2 2 2" xfId="34063" xr:uid="{00000000-0005-0000-0000-0000156F0000}"/>
    <cellStyle name="40 % - Accent2 18 2 3" xfId="15493" xr:uid="{00000000-0005-0000-0000-0000166F0000}"/>
    <cellStyle name="40 % - Accent2 18 2 3 2" xfId="43405" xr:uid="{00000000-0005-0000-0000-0000176F0000}"/>
    <cellStyle name="40 % - Accent2 18 2 4" xfId="25725" xr:uid="{00000000-0005-0000-0000-0000186F0000}"/>
    <cellStyle name="40 % - Accent2 18 2 4 2" xfId="53637" xr:uid="{00000000-0005-0000-0000-0000196F0000}"/>
    <cellStyle name="40 % - Accent2 18 2 5" xfId="30507" xr:uid="{00000000-0005-0000-0000-00001A6F0000}"/>
    <cellStyle name="40 % - Accent2 18 3" xfId="3286" xr:uid="{00000000-0005-0000-0000-00001B6F0000}"/>
    <cellStyle name="40 % - Accent2 18 3 2" xfId="6842" xr:uid="{00000000-0005-0000-0000-00001C6F0000}"/>
    <cellStyle name="40 % - Accent2 18 3 2 2" xfId="34763" xr:uid="{00000000-0005-0000-0000-00001D6F0000}"/>
    <cellStyle name="40 % - Accent2 18 3 3" xfId="31207" xr:uid="{00000000-0005-0000-0000-00001E6F0000}"/>
    <cellStyle name="40 % - Accent2 18 4" xfId="1368" xr:uid="{00000000-0005-0000-0000-00001F6F0000}"/>
    <cellStyle name="40 % - Accent2 18 4 2" xfId="4924" xr:uid="{00000000-0005-0000-0000-0000206F0000}"/>
    <cellStyle name="40 % - Accent2 18 4 2 2" xfId="32845" xr:uid="{00000000-0005-0000-0000-0000216F0000}"/>
    <cellStyle name="40 % - Accent2 18 4 3" xfId="29289" xr:uid="{00000000-0005-0000-0000-0000226F0000}"/>
    <cellStyle name="40 % - Accent2 18 5" xfId="4000" xr:uid="{00000000-0005-0000-0000-0000236F0000}"/>
    <cellStyle name="40 % - Accent2 18 5 2" xfId="31921" xr:uid="{00000000-0005-0000-0000-0000246F0000}"/>
    <cellStyle name="40 % - Accent2 18 6" xfId="10377" xr:uid="{00000000-0005-0000-0000-0000256F0000}"/>
    <cellStyle name="40 % - Accent2 18 6 2" xfId="38289" xr:uid="{00000000-0005-0000-0000-0000266F0000}"/>
    <cellStyle name="40 % - Accent2 18 7" xfId="20609" xr:uid="{00000000-0005-0000-0000-0000276F0000}"/>
    <cellStyle name="40 % - Accent2 18 7 2" xfId="48521" xr:uid="{00000000-0005-0000-0000-0000286F0000}"/>
    <cellStyle name="40 % - Accent2 18 8" xfId="28365" xr:uid="{00000000-0005-0000-0000-0000296F0000}"/>
    <cellStyle name="40 % - Accent2 19" xfId="726" xr:uid="{00000000-0005-0000-0000-00002A6F0000}"/>
    <cellStyle name="40 % - Accent2 19 2" xfId="2868" xr:uid="{00000000-0005-0000-0000-00002B6F0000}"/>
    <cellStyle name="40 % - Accent2 19 2 2" xfId="6424" xr:uid="{00000000-0005-0000-0000-00002C6F0000}"/>
    <cellStyle name="40 % - Accent2 19 2 2 2" xfId="34345" xr:uid="{00000000-0005-0000-0000-00002D6F0000}"/>
    <cellStyle name="40 % - Accent2 19 2 3" xfId="15494" xr:uid="{00000000-0005-0000-0000-00002E6F0000}"/>
    <cellStyle name="40 % - Accent2 19 2 3 2" xfId="43406" xr:uid="{00000000-0005-0000-0000-00002F6F0000}"/>
    <cellStyle name="40 % - Accent2 19 2 4" xfId="25726" xr:uid="{00000000-0005-0000-0000-0000306F0000}"/>
    <cellStyle name="40 % - Accent2 19 2 4 2" xfId="53638" xr:uid="{00000000-0005-0000-0000-0000316F0000}"/>
    <cellStyle name="40 % - Accent2 19 2 5" xfId="30789" xr:uid="{00000000-0005-0000-0000-0000326F0000}"/>
    <cellStyle name="40 % - Accent2 19 3" xfId="3568" xr:uid="{00000000-0005-0000-0000-0000336F0000}"/>
    <cellStyle name="40 % - Accent2 19 3 2" xfId="7124" xr:uid="{00000000-0005-0000-0000-0000346F0000}"/>
    <cellStyle name="40 % - Accent2 19 3 2 2" xfId="35045" xr:uid="{00000000-0005-0000-0000-0000356F0000}"/>
    <cellStyle name="40 % - Accent2 19 3 3" xfId="31489" xr:uid="{00000000-0005-0000-0000-0000366F0000}"/>
    <cellStyle name="40 % - Accent2 19 4" xfId="1774" xr:uid="{00000000-0005-0000-0000-0000376F0000}"/>
    <cellStyle name="40 % - Accent2 19 4 2" xfId="5330" xr:uid="{00000000-0005-0000-0000-0000386F0000}"/>
    <cellStyle name="40 % - Accent2 19 4 2 2" xfId="33251" xr:uid="{00000000-0005-0000-0000-0000396F0000}"/>
    <cellStyle name="40 % - Accent2 19 4 3" xfId="29695" xr:uid="{00000000-0005-0000-0000-00003A6F0000}"/>
    <cellStyle name="40 % - Accent2 19 5" xfId="4282" xr:uid="{00000000-0005-0000-0000-00003B6F0000}"/>
    <cellStyle name="40 % - Accent2 19 5 2" xfId="32203" xr:uid="{00000000-0005-0000-0000-00003C6F0000}"/>
    <cellStyle name="40 % - Accent2 19 6" xfId="10378" xr:uid="{00000000-0005-0000-0000-00003D6F0000}"/>
    <cellStyle name="40 % - Accent2 19 6 2" xfId="38290" xr:uid="{00000000-0005-0000-0000-00003E6F0000}"/>
    <cellStyle name="40 % - Accent2 19 7" xfId="20610" xr:uid="{00000000-0005-0000-0000-00003F6F0000}"/>
    <cellStyle name="40 % - Accent2 19 7 2" xfId="48522" xr:uid="{00000000-0005-0000-0000-0000406F0000}"/>
    <cellStyle name="40 % - Accent2 19 8" xfId="28647" xr:uid="{00000000-0005-0000-0000-0000416F0000}"/>
    <cellStyle name="40 % - Accent2 2" xfId="51" xr:uid="{00000000-0005-0000-0000-0000426F0000}"/>
    <cellStyle name="40 % - Accent2 2 10" xfId="2896" xr:uid="{00000000-0005-0000-0000-0000436F0000}"/>
    <cellStyle name="40 % - Accent2 2 10 2" xfId="6452" xr:uid="{00000000-0005-0000-0000-0000446F0000}"/>
    <cellStyle name="40 % - Accent2 2 10 2 2" xfId="15496" xr:uid="{00000000-0005-0000-0000-0000456F0000}"/>
    <cellStyle name="40 % - Accent2 2 10 2 2 2" xfId="25728" xr:uid="{00000000-0005-0000-0000-0000466F0000}"/>
    <cellStyle name="40 % - Accent2 2 10 2 2 2 2" xfId="53640" xr:uid="{00000000-0005-0000-0000-0000476F0000}"/>
    <cellStyle name="40 % - Accent2 2 10 2 2 3" xfId="43408" xr:uid="{00000000-0005-0000-0000-0000486F0000}"/>
    <cellStyle name="40 % - Accent2 2 10 2 3" xfId="10380" xr:uid="{00000000-0005-0000-0000-0000496F0000}"/>
    <cellStyle name="40 % - Accent2 2 10 2 3 2" xfId="38292" xr:uid="{00000000-0005-0000-0000-00004A6F0000}"/>
    <cellStyle name="40 % - Accent2 2 10 2 4" xfId="20612" xr:uid="{00000000-0005-0000-0000-00004B6F0000}"/>
    <cellStyle name="40 % - Accent2 2 10 2 4 2" xfId="48524" xr:uid="{00000000-0005-0000-0000-00004C6F0000}"/>
    <cellStyle name="40 % - Accent2 2 10 2 5" xfId="34373" xr:uid="{00000000-0005-0000-0000-00004D6F0000}"/>
    <cellStyle name="40 % - Accent2 2 10 3" xfId="15495" xr:uid="{00000000-0005-0000-0000-00004E6F0000}"/>
    <cellStyle name="40 % - Accent2 2 10 3 2" xfId="25727" xr:uid="{00000000-0005-0000-0000-00004F6F0000}"/>
    <cellStyle name="40 % - Accent2 2 10 3 2 2" xfId="53639" xr:uid="{00000000-0005-0000-0000-0000506F0000}"/>
    <cellStyle name="40 % - Accent2 2 10 3 3" xfId="43407" xr:uid="{00000000-0005-0000-0000-0000516F0000}"/>
    <cellStyle name="40 % - Accent2 2 10 4" xfId="10379" xr:uid="{00000000-0005-0000-0000-0000526F0000}"/>
    <cellStyle name="40 % - Accent2 2 10 4 2" xfId="38291" xr:uid="{00000000-0005-0000-0000-0000536F0000}"/>
    <cellStyle name="40 % - Accent2 2 10 5" xfId="20611" xr:uid="{00000000-0005-0000-0000-0000546F0000}"/>
    <cellStyle name="40 % - Accent2 2 10 5 2" xfId="48523" xr:uid="{00000000-0005-0000-0000-0000556F0000}"/>
    <cellStyle name="40 % - Accent2 2 10 6" xfId="30817" xr:uid="{00000000-0005-0000-0000-0000566F0000}"/>
    <cellStyle name="40 % - Accent2 2 11" xfId="768" xr:uid="{00000000-0005-0000-0000-0000576F0000}"/>
    <cellStyle name="40 % - Accent2 2 11 2" xfId="4324" xr:uid="{00000000-0005-0000-0000-0000586F0000}"/>
    <cellStyle name="40 % - Accent2 2 11 2 2" xfId="15497" xr:uid="{00000000-0005-0000-0000-0000596F0000}"/>
    <cellStyle name="40 % - Accent2 2 11 2 2 2" xfId="43409" xr:uid="{00000000-0005-0000-0000-00005A6F0000}"/>
    <cellStyle name="40 % - Accent2 2 11 2 3" xfId="25729" xr:uid="{00000000-0005-0000-0000-00005B6F0000}"/>
    <cellStyle name="40 % - Accent2 2 11 2 3 2" xfId="53641" xr:uid="{00000000-0005-0000-0000-00005C6F0000}"/>
    <cellStyle name="40 % - Accent2 2 11 2 4" xfId="32245" xr:uid="{00000000-0005-0000-0000-00005D6F0000}"/>
    <cellStyle name="40 % - Accent2 2 11 3" xfId="10381" xr:uid="{00000000-0005-0000-0000-00005E6F0000}"/>
    <cellStyle name="40 % - Accent2 2 11 3 2" xfId="38293" xr:uid="{00000000-0005-0000-0000-00005F6F0000}"/>
    <cellStyle name="40 % - Accent2 2 11 4" xfId="20613" xr:uid="{00000000-0005-0000-0000-0000606F0000}"/>
    <cellStyle name="40 % - Accent2 2 11 4 2" xfId="48525" xr:uid="{00000000-0005-0000-0000-0000616F0000}"/>
    <cellStyle name="40 % - Accent2 2 11 5" xfId="28689" xr:uid="{00000000-0005-0000-0000-0000626F0000}"/>
    <cellStyle name="40 % - Accent2 2 12" xfId="3610" xr:uid="{00000000-0005-0000-0000-0000636F0000}"/>
    <cellStyle name="40 % - Accent2 2 12 2" xfId="15498" xr:uid="{00000000-0005-0000-0000-0000646F0000}"/>
    <cellStyle name="40 % - Accent2 2 12 2 2" xfId="25730" xr:uid="{00000000-0005-0000-0000-0000656F0000}"/>
    <cellStyle name="40 % - Accent2 2 12 2 2 2" xfId="53642" xr:uid="{00000000-0005-0000-0000-0000666F0000}"/>
    <cellStyle name="40 % - Accent2 2 12 2 3" xfId="43410" xr:uid="{00000000-0005-0000-0000-0000676F0000}"/>
    <cellStyle name="40 % - Accent2 2 12 3" xfId="10382" xr:uid="{00000000-0005-0000-0000-0000686F0000}"/>
    <cellStyle name="40 % - Accent2 2 12 3 2" xfId="38294" xr:uid="{00000000-0005-0000-0000-0000696F0000}"/>
    <cellStyle name="40 % - Accent2 2 12 4" xfId="20614" xr:uid="{00000000-0005-0000-0000-00006A6F0000}"/>
    <cellStyle name="40 % - Accent2 2 12 4 2" xfId="48526" xr:uid="{00000000-0005-0000-0000-00006B6F0000}"/>
    <cellStyle name="40 % - Accent2 2 12 5" xfId="31531" xr:uid="{00000000-0005-0000-0000-00006C6F0000}"/>
    <cellStyle name="40 % - Accent2 2 13" xfId="7178" xr:uid="{00000000-0005-0000-0000-00006D6F0000}"/>
    <cellStyle name="40 % - Accent2 2 13 2" xfId="15499" xr:uid="{00000000-0005-0000-0000-00006E6F0000}"/>
    <cellStyle name="40 % - Accent2 2 13 2 2" xfId="25731" xr:uid="{00000000-0005-0000-0000-00006F6F0000}"/>
    <cellStyle name="40 % - Accent2 2 13 2 2 2" xfId="53643" xr:uid="{00000000-0005-0000-0000-0000706F0000}"/>
    <cellStyle name="40 % - Accent2 2 13 2 3" xfId="43411" xr:uid="{00000000-0005-0000-0000-0000716F0000}"/>
    <cellStyle name="40 % - Accent2 2 13 3" xfId="10383" xr:uid="{00000000-0005-0000-0000-0000726F0000}"/>
    <cellStyle name="40 % - Accent2 2 13 3 2" xfId="38295" xr:uid="{00000000-0005-0000-0000-0000736F0000}"/>
    <cellStyle name="40 % - Accent2 2 13 4" xfId="20615" xr:uid="{00000000-0005-0000-0000-0000746F0000}"/>
    <cellStyle name="40 % - Accent2 2 13 4 2" xfId="48527" xr:uid="{00000000-0005-0000-0000-0000756F0000}"/>
    <cellStyle name="40 % - Accent2 2 13 5" xfId="35099" xr:uid="{00000000-0005-0000-0000-0000766F0000}"/>
    <cellStyle name="40 % - Accent2 2 14" xfId="7848" xr:uid="{00000000-0005-0000-0000-0000776F0000}"/>
    <cellStyle name="40 % - Accent2 2 14 2" xfId="12965" xr:uid="{00000000-0005-0000-0000-0000786F0000}"/>
    <cellStyle name="40 % - Accent2 2 14 2 2" xfId="23197" xr:uid="{00000000-0005-0000-0000-0000796F0000}"/>
    <cellStyle name="40 % - Accent2 2 14 2 2 2" xfId="51109" xr:uid="{00000000-0005-0000-0000-00007A6F0000}"/>
    <cellStyle name="40 % - Accent2 2 14 2 3" xfId="40877" xr:uid="{00000000-0005-0000-0000-00007B6F0000}"/>
    <cellStyle name="40 % - Accent2 2 14 3" xfId="18081" xr:uid="{00000000-0005-0000-0000-00007C6F0000}"/>
    <cellStyle name="40 % - Accent2 2 14 3 2" xfId="45993" xr:uid="{00000000-0005-0000-0000-00007D6F0000}"/>
    <cellStyle name="40 % - Accent2 2 14 4" xfId="35761" xr:uid="{00000000-0005-0000-0000-00007E6F0000}"/>
    <cellStyle name="40 % - Accent2 2 15" xfId="12625" xr:uid="{00000000-0005-0000-0000-00007F6F0000}"/>
    <cellStyle name="40 % - Accent2 2 15 2" xfId="22857" xr:uid="{00000000-0005-0000-0000-0000806F0000}"/>
    <cellStyle name="40 % - Accent2 2 15 2 2" xfId="50769" xr:uid="{00000000-0005-0000-0000-0000816F0000}"/>
    <cellStyle name="40 % - Accent2 2 15 3" xfId="40537" xr:uid="{00000000-0005-0000-0000-0000826F0000}"/>
    <cellStyle name="40 % - Accent2 2 16" xfId="7504" xr:uid="{00000000-0005-0000-0000-0000836F0000}"/>
    <cellStyle name="40 % - Accent2 2 16 2" xfId="35421" xr:uid="{00000000-0005-0000-0000-0000846F0000}"/>
    <cellStyle name="40 % - Accent2 2 17" xfId="17741" xr:uid="{00000000-0005-0000-0000-0000856F0000}"/>
    <cellStyle name="40 % - Accent2 2 17 2" xfId="45653" xr:uid="{00000000-0005-0000-0000-0000866F0000}"/>
    <cellStyle name="40 % - Accent2 2 18" xfId="27975" xr:uid="{00000000-0005-0000-0000-0000876F0000}"/>
    <cellStyle name="40 % - Accent2 2 2" xfId="276" xr:uid="{00000000-0005-0000-0000-0000886F0000}"/>
    <cellStyle name="40 % - Accent2 2 2 10" xfId="7346" xr:uid="{00000000-0005-0000-0000-0000896F0000}"/>
    <cellStyle name="40 % - Accent2 2 2 10 2" xfId="15500" xr:uid="{00000000-0005-0000-0000-00008A6F0000}"/>
    <cellStyle name="40 % - Accent2 2 2 10 2 2" xfId="25732" xr:uid="{00000000-0005-0000-0000-00008B6F0000}"/>
    <cellStyle name="40 % - Accent2 2 2 10 2 2 2" xfId="53644" xr:uid="{00000000-0005-0000-0000-00008C6F0000}"/>
    <cellStyle name="40 % - Accent2 2 2 10 2 3" xfId="43412" xr:uid="{00000000-0005-0000-0000-00008D6F0000}"/>
    <cellStyle name="40 % - Accent2 2 2 10 3" xfId="10384" xr:uid="{00000000-0005-0000-0000-00008E6F0000}"/>
    <cellStyle name="40 % - Accent2 2 2 10 3 2" xfId="38296" xr:uid="{00000000-0005-0000-0000-00008F6F0000}"/>
    <cellStyle name="40 % - Accent2 2 2 10 4" xfId="20616" xr:uid="{00000000-0005-0000-0000-0000906F0000}"/>
    <cellStyle name="40 % - Accent2 2 2 10 4 2" xfId="48528" xr:uid="{00000000-0005-0000-0000-0000916F0000}"/>
    <cellStyle name="40 % - Accent2 2 2 10 5" xfId="35267" xr:uid="{00000000-0005-0000-0000-0000926F0000}"/>
    <cellStyle name="40 % - Accent2 2 2 11" xfId="10385" xr:uid="{00000000-0005-0000-0000-0000936F0000}"/>
    <cellStyle name="40 % - Accent2 2 2 11 2" xfId="15501" xr:uid="{00000000-0005-0000-0000-0000946F0000}"/>
    <cellStyle name="40 % - Accent2 2 2 11 2 2" xfId="25733" xr:uid="{00000000-0005-0000-0000-0000956F0000}"/>
    <cellStyle name="40 % - Accent2 2 2 11 2 2 2" xfId="53645" xr:uid="{00000000-0005-0000-0000-0000966F0000}"/>
    <cellStyle name="40 % - Accent2 2 2 11 2 3" xfId="43413" xr:uid="{00000000-0005-0000-0000-0000976F0000}"/>
    <cellStyle name="40 % - Accent2 2 2 11 3" xfId="20617" xr:uid="{00000000-0005-0000-0000-0000986F0000}"/>
    <cellStyle name="40 % - Accent2 2 2 11 3 2" xfId="48529" xr:uid="{00000000-0005-0000-0000-0000996F0000}"/>
    <cellStyle name="40 % - Accent2 2 2 11 4" xfId="38297" xr:uid="{00000000-0005-0000-0000-00009A6F0000}"/>
    <cellStyle name="40 % - Accent2 2 2 12" xfId="8003" xr:uid="{00000000-0005-0000-0000-00009B6F0000}"/>
    <cellStyle name="40 % - Accent2 2 2 12 2" xfId="13119" xr:uid="{00000000-0005-0000-0000-00009C6F0000}"/>
    <cellStyle name="40 % - Accent2 2 2 12 2 2" xfId="23351" xr:uid="{00000000-0005-0000-0000-00009D6F0000}"/>
    <cellStyle name="40 % - Accent2 2 2 12 2 2 2" xfId="51263" xr:uid="{00000000-0005-0000-0000-00009E6F0000}"/>
    <cellStyle name="40 % - Accent2 2 2 12 2 3" xfId="41031" xr:uid="{00000000-0005-0000-0000-00009F6F0000}"/>
    <cellStyle name="40 % - Accent2 2 2 12 3" xfId="18235" xr:uid="{00000000-0005-0000-0000-0000A06F0000}"/>
    <cellStyle name="40 % - Accent2 2 2 12 3 2" xfId="46147" xr:uid="{00000000-0005-0000-0000-0000A16F0000}"/>
    <cellStyle name="40 % - Accent2 2 2 12 4" xfId="35915" xr:uid="{00000000-0005-0000-0000-0000A26F0000}"/>
    <cellStyle name="40 % - Accent2 2 2 13" xfId="12793" xr:uid="{00000000-0005-0000-0000-0000A36F0000}"/>
    <cellStyle name="40 % - Accent2 2 2 13 2" xfId="23025" xr:uid="{00000000-0005-0000-0000-0000A46F0000}"/>
    <cellStyle name="40 % - Accent2 2 2 13 2 2" xfId="50937" xr:uid="{00000000-0005-0000-0000-0000A56F0000}"/>
    <cellStyle name="40 % - Accent2 2 2 13 3" xfId="40705" xr:uid="{00000000-0005-0000-0000-0000A66F0000}"/>
    <cellStyle name="40 % - Accent2 2 2 14" xfId="7672" xr:uid="{00000000-0005-0000-0000-0000A76F0000}"/>
    <cellStyle name="40 % - Accent2 2 2 14 2" xfId="35589" xr:uid="{00000000-0005-0000-0000-0000A86F0000}"/>
    <cellStyle name="40 % - Accent2 2 2 15" xfId="17909" xr:uid="{00000000-0005-0000-0000-0000A96F0000}"/>
    <cellStyle name="40 % - Accent2 2 2 15 2" xfId="45821" xr:uid="{00000000-0005-0000-0000-0000AA6F0000}"/>
    <cellStyle name="40 % - Accent2 2 2 16" xfId="28197" xr:uid="{00000000-0005-0000-0000-0000AB6F0000}"/>
    <cellStyle name="40 % - Accent2 2 2 2" xfId="640" xr:uid="{00000000-0005-0000-0000-0000AC6F0000}"/>
    <cellStyle name="40 % - Accent2 2 2 2 2" xfId="2782" xr:uid="{00000000-0005-0000-0000-0000AD6F0000}"/>
    <cellStyle name="40 % - Accent2 2 2 2 2 2" xfId="6338" xr:uid="{00000000-0005-0000-0000-0000AE6F0000}"/>
    <cellStyle name="40 % - Accent2 2 2 2 2 2 2" xfId="15503" xr:uid="{00000000-0005-0000-0000-0000AF6F0000}"/>
    <cellStyle name="40 % - Accent2 2 2 2 2 2 2 2" xfId="43415" xr:uid="{00000000-0005-0000-0000-0000B06F0000}"/>
    <cellStyle name="40 % - Accent2 2 2 2 2 2 3" xfId="25735" xr:uid="{00000000-0005-0000-0000-0000B16F0000}"/>
    <cellStyle name="40 % - Accent2 2 2 2 2 2 3 2" xfId="53647" xr:uid="{00000000-0005-0000-0000-0000B26F0000}"/>
    <cellStyle name="40 % - Accent2 2 2 2 2 2 4" xfId="34259" xr:uid="{00000000-0005-0000-0000-0000B36F0000}"/>
    <cellStyle name="40 % - Accent2 2 2 2 2 3" xfId="10387" xr:uid="{00000000-0005-0000-0000-0000B46F0000}"/>
    <cellStyle name="40 % - Accent2 2 2 2 2 3 2" xfId="38299" xr:uid="{00000000-0005-0000-0000-0000B56F0000}"/>
    <cellStyle name="40 % - Accent2 2 2 2 2 4" xfId="20619" xr:uid="{00000000-0005-0000-0000-0000B66F0000}"/>
    <cellStyle name="40 % - Accent2 2 2 2 2 4 2" xfId="48531" xr:uid="{00000000-0005-0000-0000-0000B76F0000}"/>
    <cellStyle name="40 % - Accent2 2 2 2 2 5" xfId="30703" xr:uid="{00000000-0005-0000-0000-0000B86F0000}"/>
    <cellStyle name="40 % - Accent2 2 2 2 3" xfId="3482" xr:uid="{00000000-0005-0000-0000-0000B96F0000}"/>
    <cellStyle name="40 % - Accent2 2 2 2 3 2" xfId="7038" xr:uid="{00000000-0005-0000-0000-0000BA6F0000}"/>
    <cellStyle name="40 % - Accent2 2 2 2 3 2 2" xfId="34959" xr:uid="{00000000-0005-0000-0000-0000BB6F0000}"/>
    <cellStyle name="40 % - Accent2 2 2 2 3 3" xfId="15502" xr:uid="{00000000-0005-0000-0000-0000BC6F0000}"/>
    <cellStyle name="40 % - Accent2 2 2 2 3 3 2" xfId="43414" xr:uid="{00000000-0005-0000-0000-0000BD6F0000}"/>
    <cellStyle name="40 % - Accent2 2 2 2 3 4" xfId="25734" xr:uid="{00000000-0005-0000-0000-0000BE6F0000}"/>
    <cellStyle name="40 % - Accent2 2 2 2 3 4 2" xfId="53646" xr:uid="{00000000-0005-0000-0000-0000BF6F0000}"/>
    <cellStyle name="40 % - Accent2 2 2 2 3 5" xfId="31403" xr:uid="{00000000-0005-0000-0000-0000C06F0000}"/>
    <cellStyle name="40 % - Accent2 2 2 2 4" xfId="1060" xr:uid="{00000000-0005-0000-0000-0000C16F0000}"/>
    <cellStyle name="40 % - Accent2 2 2 2 4 2" xfId="4616" xr:uid="{00000000-0005-0000-0000-0000C26F0000}"/>
    <cellStyle name="40 % - Accent2 2 2 2 4 2 2" xfId="32537" xr:uid="{00000000-0005-0000-0000-0000C36F0000}"/>
    <cellStyle name="40 % - Accent2 2 2 2 4 3" xfId="28981" xr:uid="{00000000-0005-0000-0000-0000C46F0000}"/>
    <cellStyle name="40 % - Accent2 2 2 2 5" xfId="4196" xr:uid="{00000000-0005-0000-0000-0000C56F0000}"/>
    <cellStyle name="40 % - Accent2 2 2 2 5 2" xfId="32117" xr:uid="{00000000-0005-0000-0000-0000C66F0000}"/>
    <cellStyle name="40 % - Accent2 2 2 2 6" xfId="10386" xr:uid="{00000000-0005-0000-0000-0000C76F0000}"/>
    <cellStyle name="40 % - Accent2 2 2 2 6 2" xfId="38298" xr:uid="{00000000-0005-0000-0000-0000C86F0000}"/>
    <cellStyle name="40 % - Accent2 2 2 2 7" xfId="20618" xr:uid="{00000000-0005-0000-0000-0000C96F0000}"/>
    <cellStyle name="40 % - Accent2 2 2 2 7 2" xfId="48530" xr:uid="{00000000-0005-0000-0000-0000CA6F0000}"/>
    <cellStyle name="40 % - Accent2 2 2 2 8" xfId="28561" xr:uid="{00000000-0005-0000-0000-0000CB6F0000}"/>
    <cellStyle name="40 % - Accent2 2 2 3" xfId="1298" xr:uid="{00000000-0005-0000-0000-0000CC6F0000}"/>
    <cellStyle name="40 % - Accent2 2 2 3 2" xfId="4854" xr:uid="{00000000-0005-0000-0000-0000CD6F0000}"/>
    <cellStyle name="40 % - Accent2 2 2 3 2 2" xfId="15505" xr:uid="{00000000-0005-0000-0000-0000CE6F0000}"/>
    <cellStyle name="40 % - Accent2 2 2 3 2 2 2" xfId="25737" xr:uid="{00000000-0005-0000-0000-0000CF6F0000}"/>
    <cellStyle name="40 % - Accent2 2 2 3 2 2 2 2" xfId="53649" xr:uid="{00000000-0005-0000-0000-0000D06F0000}"/>
    <cellStyle name="40 % - Accent2 2 2 3 2 2 3" xfId="43417" xr:uid="{00000000-0005-0000-0000-0000D16F0000}"/>
    <cellStyle name="40 % - Accent2 2 2 3 2 3" xfId="10389" xr:uid="{00000000-0005-0000-0000-0000D26F0000}"/>
    <cellStyle name="40 % - Accent2 2 2 3 2 3 2" xfId="38301" xr:uid="{00000000-0005-0000-0000-0000D36F0000}"/>
    <cellStyle name="40 % - Accent2 2 2 3 2 4" xfId="20621" xr:uid="{00000000-0005-0000-0000-0000D46F0000}"/>
    <cellStyle name="40 % - Accent2 2 2 3 2 4 2" xfId="48533" xr:uid="{00000000-0005-0000-0000-0000D56F0000}"/>
    <cellStyle name="40 % - Accent2 2 2 3 2 5" xfId="32775" xr:uid="{00000000-0005-0000-0000-0000D66F0000}"/>
    <cellStyle name="40 % - Accent2 2 2 3 3" xfId="15504" xr:uid="{00000000-0005-0000-0000-0000D76F0000}"/>
    <cellStyle name="40 % - Accent2 2 2 3 3 2" xfId="25736" xr:uid="{00000000-0005-0000-0000-0000D86F0000}"/>
    <cellStyle name="40 % - Accent2 2 2 3 3 2 2" xfId="53648" xr:uid="{00000000-0005-0000-0000-0000D96F0000}"/>
    <cellStyle name="40 % - Accent2 2 2 3 3 3" xfId="43416" xr:uid="{00000000-0005-0000-0000-0000DA6F0000}"/>
    <cellStyle name="40 % - Accent2 2 2 3 4" xfId="10388" xr:uid="{00000000-0005-0000-0000-0000DB6F0000}"/>
    <cellStyle name="40 % - Accent2 2 2 3 4 2" xfId="38300" xr:uid="{00000000-0005-0000-0000-0000DC6F0000}"/>
    <cellStyle name="40 % - Accent2 2 2 3 5" xfId="20620" xr:uid="{00000000-0005-0000-0000-0000DD6F0000}"/>
    <cellStyle name="40 % - Accent2 2 2 3 5 2" xfId="48532" xr:uid="{00000000-0005-0000-0000-0000DE6F0000}"/>
    <cellStyle name="40 % - Accent2 2 2 3 6" xfId="29219" xr:uid="{00000000-0005-0000-0000-0000DF6F0000}"/>
    <cellStyle name="40 % - Accent2 2 2 4" xfId="1606" xr:uid="{00000000-0005-0000-0000-0000E06F0000}"/>
    <cellStyle name="40 % - Accent2 2 2 4 2" xfId="5162" xr:uid="{00000000-0005-0000-0000-0000E16F0000}"/>
    <cellStyle name="40 % - Accent2 2 2 4 2 2" xfId="15507" xr:uid="{00000000-0005-0000-0000-0000E26F0000}"/>
    <cellStyle name="40 % - Accent2 2 2 4 2 2 2" xfId="25739" xr:uid="{00000000-0005-0000-0000-0000E36F0000}"/>
    <cellStyle name="40 % - Accent2 2 2 4 2 2 2 2" xfId="53651" xr:uid="{00000000-0005-0000-0000-0000E46F0000}"/>
    <cellStyle name="40 % - Accent2 2 2 4 2 2 3" xfId="43419" xr:uid="{00000000-0005-0000-0000-0000E56F0000}"/>
    <cellStyle name="40 % - Accent2 2 2 4 2 3" xfId="10391" xr:uid="{00000000-0005-0000-0000-0000E66F0000}"/>
    <cellStyle name="40 % - Accent2 2 2 4 2 3 2" xfId="38303" xr:uid="{00000000-0005-0000-0000-0000E76F0000}"/>
    <cellStyle name="40 % - Accent2 2 2 4 2 4" xfId="20623" xr:uid="{00000000-0005-0000-0000-0000E86F0000}"/>
    <cellStyle name="40 % - Accent2 2 2 4 2 4 2" xfId="48535" xr:uid="{00000000-0005-0000-0000-0000E96F0000}"/>
    <cellStyle name="40 % - Accent2 2 2 4 2 5" xfId="33083" xr:uid="{00000000-0005-0000-0000-0000EA6F0000}"/>
    <cellStyle name="40 % - Accent2 2 2 4 3" xfId="15506" xr:uid="{00000000-0005-0000-0000-0000EB6F0000}"/>
    <cellStyle name="40 % - Accent2 2 2 4 3 2" xfId="25738" xr:uid="{00000000-0005-0000-0000-0000EC6F0000}"/>
    <cellStyle name="40 % - Accent2 2 2 4 3 2 2" xfId="53650" xr:uid="{00000000-0005-0000-0000-0000ED6F0000}"/>
    <cellStyle name="40 % - Accent2 2 2 4 3 3" xfId="43418" xr:uid="{00000000-0005-0000-0000-0000EE6F0000}"/>
    <cellStyle name="40 % - Accent2 2 2 4 4" xfId="10390" xr:uid="{00000000-0005-0000-0000-0000EF6F0000}"/>
    <cellStyle name="40 % - Accent2 2 2 4 4 2" xfId="38302" xr:uid="{00000000-0005-0000-0000-0000F06F0000}"/>
    <cellStyle name="40 % - Accent2 2 2 4 5" xfId="20622" xr:uid="{00000000-0005-0000-0000-0000F16F0000}"/>
    <cellStyle name="40 % - Accent2 2 2 4 5 2" xfId="48534" xr:uid="{00000000-0005-0000-0000-0000F26F0000}"/>
    <cellStyle name="40 % - Accent2 2 2 4 6" xfId="29527" xr:uid="{00000000-0005-0000-0000-0000F36F0000}"/>
    <cellStyle name="40 % - Accent2 2 2 5" xfId="2012" xr:uid="{00000000-0005-0000-0000-0000F46F0000}"/>
    <cellStyle name="40 % - Accent2 2 2 5 2" xfId="5568" xr:uid="{00000000-0005-0000-0000-0000F56F0000}"/>
    <cellStyle name="40 % - Accent2 2 2 5 2 2" xfId="15509" xr:uid="{00000000-0005-0000-0000-0000F66F0000}"/>
    <cellStyle name="40 % - Accent2 2 2 5 2 2 2" xfId="25741" xr:uid="{00000000-0005-0000-0000-0000F76F0000}"/>
    <cellStyle name="40 % - Accent2 2 2 5 2 2 2 2" xfId="53653" xr:uid="{00000000-0005-0000-0000-0000F86F0000}"/>
    <cellStyle name="40 % - Accent2 2 2 5 2 2 3" xfId="43421" xr:uid="{00000000-0005-0000-0000-0000F96F0000}"/>
    <cellStyle name="40 % - Accent2 2 2 5 2 3" xfId="10393" xr:uid="{00000000-0005-0000-0000-0000FA6F0000}"/>
    <cellStyle name="40 % - Accent2 2 2 5 2 3 2" xfId="38305" xr:uid="{00000000-0005-0000-0000-0000FB6F0000}"/>
    <cellStyle name="40 % - Accent2 2 2 5 2 4" xfId="20625" xr:uid="{00000000-0005-0000-0000-0000FC6F0000}"/>
    <cellStyle name="40 % - Accent2 2 2 5 2 4 2" xfId="48537" xr:uid="{00000000-0005-0000-0000-0000FD6F0000}"/>
    <cellStyle name="40 % - Accent2 2 2 5 2 5" xfId="33489" xr:uid="{00000000-0005-0000-0000-0000FE6F0000}"/>
    <cellStyle name="40 % - Accent2 2 2 5 3" xfId="15508" xr:uid="{00000000-0005-0000-0000-0000FF6F0000}"/>
    <cellStyle name="40 % - Accent2 2 2 5 3 2" xfId="25740" xr:uid="{00000000-0005-0000-0000-000000700000}"/>
    <cellStyle name="40 % - Accent2 2 2 5 3 2 2" xfId="53652" xr:uid="{00000000-0005-0000-0000-000001700000}"/>
    <cellStyle name="40 % - Accent2 2 2 5 3 3" xfId="43420" xr:uid="{00000000-0005-0000-0000-000002700000}"/>
    <cellStyle name="40 % - Accent2 2 2 5 4" xfId="10392" xr:uid="{00000000-0005-0000-0000-000003700000}"/>
    <cellStyle name="40 % - Accent2 2 2 5 4 2" xfId="38304" xr:uid="{00000000-0005-0000-0000-000004700000}"/>
    <cellStyle name="40 % - Accent2 2 2 5 5" xfId="20624" xr:uid="{00000000-0005-0000-0000-000005700000}"/>
    <cellStyle name="40 % - Accent2 2 2 5 5 2" xfId="48536" xr:uid="{00000000-0005-0000-0000-000006700000}"/>
    <cellStyle name="40 % - Accent2 2 2 5 6" xfId="29933" xr:uid="{00000000-0005-0000-0000-000007700000}"/>
    <cellStyle name="40 % - Accent2 2 2 6" xfId="2418" xr:uid="{00000000-0005-0000-0000-000008700000}"/>
    <cellStyle name="40 % - Accent2 2 2 6 2" xfId="5974" xr:uid="{00000000-0005-0000-0000-000009700000}"/>
    <cellStyle name="40 % - Accent2 2 2 6 2 2" xfId="15511" xr:uid="{00000000-0005-0000-0000-00000A700000}"/>
    <cellStyle name="40 % - Accent2 2 2 6 2 2 2" xfId="25743" xr:uid="{00000000-0005-0000-0000-00000B700000}"/>
    <cellStyle name="40 % - Accent2 2 2 6 2 2 2 2" xfId="53655" xr:uid="{00000000-0005-0000-0000-00000C700000}"/>
    <cellStyle name="40 % - Accent2 2 2 6 2 2 3" xfId="43423" xr:uid="{00000000-0005-0000-0000-00000D700000}"/>
    <cellStyle name="40 % - Accent2 2 2 6 2 3" xfId="10395" xr:uid="{00000000-0005-0000-0000-00000E700000}"/>
    <cellStyle name="40 % - Accent2 2 2 6 2 3 2" xfId="38307" xr:uid="{00000000-0005-0000-0000-00000F700000}"/>
    <cellStyle name="40 % - Accent2 2 2 6 2 4" xfId="20627" xr:uid="{00000000-0005-0000-0000-000010700000}"/>
    <cellStyle name="40 % - Accent2 2 2 6 2 4 2" xfId="48539" xr:uid="{00000000-0005-0000-0000-000011700000}"/>
    <cellStyle name="40 % - Accent2 2 2 6 2 5" xfId="33895" xr:uid="{00000000-0005-0000-0000-000012700000}"/>
    <cellStyle name="40 % - Accent2 2 2 6 3" xfId="15510" xr:uid="{00000000-0005-0000-0000-000013700000}"/>
    <cellStyle name="40 % - Accent2 2 2 6 3 2" xfId="25742" xr:uid="{00000000-0005-0000-0000-000014700000}"/>
    <cellStyle name="40 % - Accent2 2 2 6 3 2 2" xfId="53654" xr:uid="{00000000-0005-0000-0000-000015700000}"/>
    <cellStyle name="40 % - Accent2 2 2 6 3 3" xfId="43422" xr:uid="{00000000-0005-0000-0000-000016700000}"/>
    <cellStyle name="40 % - Accent2 2 2 6 4" xfId="10394" xr:uid="{00000000-0005-0000-0000-000017700000}"/>
    <cellStyle name="40 % - Accent2 2 2 6 4 2" xfId="38306" xr:uid="{00000000-0005-0000-0000-000018700000}"/>
    <cellStyle name="40 % - Accent2 2 2 6 5" xfId="20626" xr:uid="{00000000-0005-0000-0000-000019700000}"/>
    <cellStyle name="40 % - Accent2 2 2 6 5 2" xfId="48538" xr:uid="{00000000-0005-0000-0000-00001A700000}"/>
    <cellStyle name="40 % - Accent2 2 2 6 6" xfId="30339" xr:uid="{00000000-0005-0000-0000-00001B700000}"/>
    <cellStyle name="40 % - Accent2 2 2 7" xfId="3118" xr:uid="{00000000-0005-0000-0000-00001C700000}"/>
    <cellStyle name="40 % - Accent2 2 2 7 2" xfId="6674" xr:uid="{00000000-0005-0000-0000-00001D700000}"/>
    <cellStyle name="40 % - Accent2 2 2 7 2 2" xfId="15513" xr:uid="{00000000-0005-0000-0000-00001E700000}"/>
    <cellStyle name="40 % - Accent2 2 2 7 2 2 2" xfId="25745" xr:uid="{00000000-0005-0000-0000-00001F700000}"/>
    <cellStyle name="40 % - Accent2 2 2 7 2 2 2 2" xfId="53657" xr:uid="{00000000-0005-0000-0000-000020700000}"/>
    <cellStyle name="40 % - Accent2 2 2 7 2 2 3" xfId="43425" xr:uid="{00000000-0005-0000-0000-000021700000}"/>
    <cellStyle name="40 % - Accent2 2 2 7 2 3" xfId="10397" xr:uid="{00000000-0005-0000-0000-000022700000}"/>
    <cellStyle name="40 % - Accent2 2 2 7 2 3 2" xfId="38309" xr:uid="{00000000-0005-0000-0000-000023700000}"/>
    <cellStyle name="40 % - Accent2 2 2 7 2 4" xfId="20629" xr:uid="{00000000-0005-0000-0000-000024700000}"/>
    <cellStyle name="40 % - Accent2 2 2 7 2 4 2" xfId="48541" xr:uid="{00000000-0005-0000-0000-000025700000}"/>
    <cellStyle name="40 % - Accent2 2 2 7 2 5" xfId="34595" xr:uid="{00000000-0005-0000-0000-000026700000}"/>
    <cellStyle name="40 % - Accent2 2 2 7 3" xfId="15512" xr:uid="{00000000-0005-0000-0000-000027700000}"/>
    <cellStyle name="40 % - Accent2 2 2 7 3 2" xfId="25744" xr:uid="{00000000-0005-0000-0000-000028700000}"/>
    <cellStyle name="40 % - Accent2 2 2 7 3 2 2" xfId="53656" xr:uid="{00000000-0005-0000-0000-000029700000}"/>
    <cellStyle name="40 % - Accent2 2 2 7 3 3" xfId="43424" xr:uid="{00000000-0005-0000-0000-00002A700000}"/>
    <cellStyle name="40 % - Accent2 2 2 7 4" xfId="10396" xr:uid="{00000000-0005-0000-0000-00002B700000}"/>
    <cellStyle name="40 % - Accent2 2 2 7 4 2" xfId="38308" xr:uid="{00000000-0005-0000-0000-00002C700000}"/>
    <cellStyle name="40 % - Accent2 2 2 7 5" xfId="20628" xr:uid="{00000000-0005-0000-0000-00002D700000}"/>
    <cellStyle name="40 % - Accent2 2 2 7 5 2" xfId="48540" xr:uid="{00000000-0005-0000-0000-00002E700000}"/>
    <cellStyle name="40 % - Accent2 2 2 7 6" xfId="31039" xr:uid="{00000000-0005-0000-0000-00002F700000}"/>
    <cellStyle name="40 % - Accent2 2 2 8" xfId="796" xr:uid="{00000000-0005-0000-0000-000030700000}"/>
    <cellStyle name="40 % - Accent2 2 2 8 2" xfId="4352" xr:uid="{00000000-0005-0000-0000-000031700000}"/>
    <cellStyle name="40 % - Accent2 2 2 8 2 2" xfId="15515" xr:uid="{00000000-0005-0000-0000-000032700000}"/>
    <cellStyle name="40 % - Accent2 2 2 8 2 2 2" xfId="25747" xr:uid="{00000000-0005-0000-0000-000033700000}"/>
    <cellStyle name="40 % - Accent2 2 2 8 2 2 2 2" xfId="53659" xr:uid="{00000000-0005-0000-0000-000034700000}"/>
    <cellStyle name="40 % - Accent2 2 2 8 2 2 3" xfId="43427" xr:uid="{00000000-0005-0000-0000-000035700000}"/>
    <cellStyle name="40 % - Accent2 2 2 8 2 3" xfId="10399" xr:uid="{00000000-0005-0000-0000-000036700000}"/>
    <cellStyle name="40 % - Accent2 2 2 8 2 3 2" xfId="38311" xr:uid="{00000000-0005-0000-0000-000037700000}"/>
    <cellStyle name="40 % - Accent2 2 2 8 2 4" xfId="20631" xr:uid="{00000000-0005-0000-0000-000038700000}"/>
    <cellStyle name="40 % - Accent2 2 2 8 2 4 2" xfId="48543" xr:uid="{00000000-0005-0000-0000-000039700000}"/>
    <cellStyle name="40 % - Accent2 2 2 8 2 5" xfId="32273" xr:uid="{00000000-0005-0000-0000-00003A700000}"/>
    <cellStyle name="40 % - Accent2 2 2 8 3" xfId="15514" xr:uid="{00000000-0005-0000-0000-00003B700000}"/>
    <cellStyle name="40 % - Accent2 2 2 8 3 2" xfId="25746" xr:uid="{00000000-0005-0000-0000-00003C700000}"/>
    <cellStyle name="40 % - Accent2 2 2 8 3 2 2" xfId="53658" xr:uid="{00000000-0005-0000-0000-00003D700000}"/>
    <cellStyle name="40 % - Accent2 2 2 8 3 3" xfId="43426" xr:uid="{00000000-0005-0000-0000-00003E700000}"/>
    <cellStyle name="40 % - Accent2 2 2 8 4" xfId="10398" xr:uid="{00000000-0005-0000-0000-00003F700000}"/>
    <cellStyle name="40 % - Accent2 2 2 8 4 2" xfId="38310" xr:uid="{00000000-0005-0000-0000-000040700000}"/>
    <cellStyle name="40 % - Accent2 2 2 8 5" xfId="20630" xr:uid="{00000000-0005-0000-0000-000041700000}"/>
    <cellStyle name="40 % - Accent2 2 2 8 5 2" xfId="48542" xr:uid="{00000000-0005-0000-0000-000042700000}"/>
    <cellStyle name="40 % - Accent2 2 2 8 6" xfId="28717" xr:uid="{00000000-0005-0000-0000-000043700000}"/>
    <cellStyle name="40 % - Accent2 2 2 9" xfId="3832" xr:uid="{00000000-0005-0000-0000-000044700000}"/>
    <cellStyle name="40 % - Accent2 2 2 9 2" xfId="15516" xr:uid="{00000000-0005-0000-0000-000045700000}"/>
    <cellStyle name="40 % - Accent2 2 2 9 2 2" xfId="25748" xr:uid="{00000000-0005-0000-0000-000046700000}"/>
    <cellStyle name="40 % - Accent2 2 2 9 2 2 2" xfId="53660" xr:uid="{00000000-0005-0000-0000-000047700000}"/>
    <cellStyle name="40 % - Accent2 2 2 9 2 3" xfId="43428" xr:uid="{00000000-0005-0000-0000-000048700000}"/>
    <cellStyle name="40 % - Accent2 2 2 9 3" xfId="10400" xr:uid="{00000000-0005-0000-0000-000049700000}"/>
    <cellStyle name="40 % - Accent2 2 2 9 3 2" xfId="38312" xr:uid="{00000000-0005-0000-0000-00004A700000}"/>
    <cellStyle name="40 % - Accent2 2 2 9 4" xfId="20632" xr:uid="{00000000-0005-0000-0000-00004B700000}"/>
    <cellStyle name="40 % - Accent2 2 2 9 4 2" xfId="48544" xr:uid="{00000000-0005-0000-0000-00004C700000}"/>
    <cellStyle name="40 % - Accent2 2 2 9 5" xfId="31753" xr:uid="{00000000-0005-0000-0000-00004D700000}"/>
    <cellStyle name="40 % - Accent2 2 3" xfId="192" xr:uid="{00000000-0005-0000-0000-00004E700000}"/>
    <cellStyle name="40 % - Accent2 2 3 10" xfId="8004" xr:uid="{00000000-0005-0000-0000-00004F700000}"/>
    <cellStyle name="40 % - Accent2 2 3 10 2" xfId="13120" xr:uid="{00000000-0005-0000-0000-000050700000}"/>
    <cellStyle name="40 % - Accent2 2 3 10 2 2" xfId="23352" xr:uid="{00000000-0005-0000-0000-000051700000}"/>
    <cellStyle name="40 % - Accent2 2 3 10 2 2 2" xfId="51264" xr:uid="{00000000-0005-0000-0000-000052700000}"/>
    <cellStyle name="40 % - Accent2 2 3 10 2 3" xfId="41032" xr:uid="{00000000-0005-0000-0000-000053700000}"/>
    <cellStyle name="40 % - Accent2 2 3 10 3" xfId="18236" xr:uid="{00000000-0005-0000-0000-000054700000}"/>
    <cellStyle name="40 % - Accent2 2 3 10 3 2" xfId="46148" xr:uid="{00000000-0005-0000-0000-000055700000}"/>
    <cellStyle name="40 % - Accent2 2 3 10 4" xfId="35916" xr:uid="{00000000-0005-0000-0000-000056700000}"/>
    <cellStyle name="40 % - Accent2 2 3 11" xfId="12709" xr:uid="{00000000-0005-0000-0000-000057700000}"/>
    <cellStyle name="40 % - Accent2 2 3 11 2" xfId="22941" xr:uid="{00000000-0005-0000-0000-000058700000}"/>
    <cellStyle name="40 % - Accent2 2 3 11 2 2" xfId="50853" xr:uid="{00000000-0005-0000-0000-000059700000}"/>
    <cellStyle name="40 % - Accent2 2 3 11 3" xfId="40621" xr:uid="{00000000-0005-0000-0000-00005A700000}"/>
    <cellStyle name="40 % - Accent2 2 3 12" xfId="7588" xr:uid="{00000000-0005-0000-0000-00005B700000}"/>
    <cellStyle name="40 % - Accent2 2 3 12 2" xfId="35505" xr:uid="{00000000-0005-0000-0000-00005C700000}"/>
    <cellStyle name="40 % - Accent2 2 3 13" xfId="17825" xr:uid="{00000000-0005-0000-0000-00005D700000}"/>
    <cellStyle name="40 % - Accent2 2 3 13 2" xfId="45737" xr:uid="{00000000-0005-0000-0000-00005E700000}"/>
    <cellStyle name="40 % - Accent2 2 3 14" xfId="28113" xr:uid="{00000000-0005-0000-0000-00005F700000}"/>
    <cellStyle name="40 % - Accent2 2 3 2" xfId="556" xr:uid="{00000000-0005-0000-0000-000060700000}"/>
    <cellStyle name="40 % - Accent2 2 3 2 2" xfId="2698" xr:uid="{00000000-0005-0000-0000-000061700000}"/>
    <cellStyle name="40 % - Accent2 2 3 2 2 2" xfId="6254" xr:uid="{00000000-0005-0000-0000-000062700000}"/>
    <cellStyle name="40 % - Accent2 2 3 2 2 2 2" xfId="15518" xr:uid="{00000000-0005-0000-0000-000063700000}"/>
    <cellStyle name="40 % - Accent2 2 3 2 2 2 2 2" xfId="43430" xr:uid="{00000000-0005-0000-0000-000064700000}"/>
    <cellStyle name="40 % - Accent2 2 3 2 2 2 3" xfId="25750" xr:uid="{00000000-0005-0000-0000-000065700000}"/>
    <cellStyle name="40 % - Accent2 2 3 2 2 2 3 2" xfId="53662" xr:uid="{00000000-0005-0000-0000-000066700000}"/>
    <cellStyle name="40 % - Accent2 2 3 2 2 2 4" xfId="34175" xr:uid="{00000000-0005-0000-0000-000067700000}"/>
    <cellStyle name="40 % - Accent2 2 3 2 2 3" xfId="10402" xr:uid="{00000000-0005-0000-0000-000068700000}"/>
    <cellStyle name="40 % - Accent2 2 3 2 2 3 2" xfId="38314" xr:uid="{00000000-0005-0000-0000-000069700000}"/>
    <cellStyle name="40 % - Accent2 2 3 2 2 4" xfId="20634" xr:uid="{00000000-0005-0000-0000-00006A700000}"/>
    <cellStyle name="40 % - Accent2 2 3 2 2 4 2" xfId="48546" xr:uid="{00000000-0005-0000-0000-00006B700000}"/>
    <cellStyle name="40 % - Accent2 2 3 2 2 5" xfId="30619" xr:uid="{00000000-0005-0000-0000-00006C700000}"/>
    <cellStyle name="40 % - Accent2 2 3 2 3" xfId="3398" xr:uid="{00000000-0005-0000-0000-00006D700000}"/>
    <cellStyle name="40 % - Accent2 2 3 2 3 2" xfId="6954" xr:uid="{00000000-0005-0000-0000-00006E700000}"/>
    <cellStyle name="40 % - Accent2 2 3 2 3 2 2" xfId="34875" xr:uid="{00000000-0005-0000-0000-00006F700000}"/>
    <cellStyle name="40 % - Accent2 2 3 2 3 3" xfId="15517" xr:uid="{00000000-0005-0000-0000-000070700000}"/>
    <cellStyle name="40 % - Accent2 2 3 2 3 3 2" xfId="43429" xr:uid="{00000000-0005-0000-0000-000071700000}"/>
    <cellStyle name="40 % - Accent2 2 3 2 3 4" xfId="25749" xr:uid="{00000000-0005-0000-0000-000072700000}"/>
    <cellStyle name="40 % - Accent2 2 3 2 3 4 2" xfId="53661" xr:uid="{00000000-0005-0000-0000-000073700000}"/>
    <cellStyle name="40 % - Accent2 2 3 2 3 5" xfId="31319" xr:uid="{00000000-0005-0000-0000-000074700000}"/>
    <cellStyle name="40 % - Accent2 2 3 2 4" xfId="1522" xr:uid="{00000000-0005-0000-0000-000075700000}"/>
    <cellStyle name="40 % - Accent2 2 3 2 4 2" xfId="5078" xr:uid="{00000000-0005-0000-0000-000076700000}"/>
    <cellStyle name="40 % - Accent2 2 3 2 4 2 2" xfId="32999" xr:uid="{00000000-0005-0000-0000-000077700000}"/>
    <cellStyle name="40 % - Accent2 2 3 2 4 3" xfId="29443" xr:uid="{00000000-0005-0000-0000-000078700000}"/>
    <cellStyle name="40 % - Accent2 2 3 2 5" xfId="4112" xr:uid="{00000000-0005-0000-0000-000079700000}"/>
    <cellStyle name="40 % - Accent2 2 3 2 5 2" xfId="32033" xr:uid="{00000000-0005-0000-0000-00007A700000}"/>
    <cellStyle name="40 % - Accent2 2 3 2 6" xfId="10401" xr:uid="{00000000-0005-0000-0000-00007B700000}"/>
    <cellStyle name="40 % - Accent2 2 3 2 6 2" xfId="38313" xr:uid="{00000000-0005-0000-0000-00007C700000}"/>
    <cellStyle name="40 % - Accent2 2 3 2 7" xfId="20633" xr:uid="{00000000-0005-0000-0000-00007D700000}"/>
    <cellStyle name="40 % - Accent2 2 3 2 7 2" xfId="48545" xr:uid="{00000000-0005-0000-0000-00007E700000}"/>
    <cellStyle name="40 % - Accent2 2 3 2 8" xfId="28477" xr:uid="{00000000-0005-0000-0000-00007F700000}"/>
    <cellStyle name="40 % - Accent2 2 3 3" xfId="1928" xr:uid="{00000000-0005-0000-0000-000080700000}"/>
    <cellStyle name="40 % - Accent2 2 3 3 2" xfId="5484" xr:uid="{00000000-0005-0000-0000-000081700000}"/>
    <cellStyle name="40 % - Accent2 2 3 3 2 2" xfId="15520" xr:uid="{00000000-0005-0000-0000-000082700000}"/>
    <cellStyle name="40 % - Accent2 2 3 3 2 2 2" xfId="25752" xr:uid="{00000000-0005-0000-0000-000083700000}"/>
    <cellStyle name="40 % - Accent2 2 3 3 2 2 2 2" xfId="53664" xr:uid="{00000000-0005-0000-0000-000084700000}"/>
    <cellStyle name="40 % - Accent2 2 3 3 2 2 3" xfId="43432" xr:uid="{00000000-0005-0000-0000-000085700000}"/>
    <cellStyle name="40 % - Accent2 2 3 3 2 3" xfId="10404" xr:uid="{00000000-0005-0000-0000-000086700000}"/>
    <cellStyle name="40 % - Accent2 2 3 3 2 3 2" xfId="38316" xr:uid="{00000000-0005-0000-0000-000087700000}"/>
    <cellStyle name="40 % - Accent2 2 3 3 2 4" xfId="20636" xr:uid="{00000000-0005-0000-0000-000088700000}"/>
    <cellStyle name="40 % - Accent2 2 3 3 2 4 2" xfId="48548" xr:uid="{00000000-0005-0000-0000-000089700000}"/>
    <cellStyle name="40 % - Accent2 2 3 3 2 5" xfId="33405" xr:uid="{00000000-0005-0000-0000-00008A700000}"/>
    <cellStyle name="40 % - Accent2 2 3 3 3" xfId="15519" xr:uid="{00000000-0005-0000-0000-00008B700000}"/>
    <cellStyle name="40 % - Accent2 2 3 3 3 2" xfId="25751" xr:uid="{00000000-0005-0000-0000-00008C700000}"/>
    <cellStyle name="40 % - Accent2 2 3 3 3 2 2" xfId="53663" xr:uid="{00000000-0005-0000-0000-00008D700000}"/>
    <cellStyle name="40 % - Accent2 2 3 3 3 3" xfId="43431" xr:uid="{00000000-0005-0000-0000-00008E700000}"/>
    <cellStyle name="40 % - Accent2 2 3 3 4" xfId="10403" xr:uid="{00000000-0005-0000-0000-00008F700000}"/>
    <cellStyle name="40 % - Accent2 2 3 3 4 2" xfId="38315" xr:uid="{00000000-0005-0000-0000-000090700000}"/>
    <cellStyle name="40 % - Accent2 2 3 3 5" xfId="20635" xr:uid="{00000000-0005-0000-0000-000091700000}"/>
    <cellStyle name="40 % - Accent2 2 3 3 5 2" xfId="48547" xr:uid="{00000000-0005-0000-0000-000092700000}"/>
    <cellStyle name="40 % - Accent2 2 3 3 6" xfId="29849" xr:uid="{00000000-0005-0000-0000-000093700000}"/>
    <cellStyle name="40 % - Accent2 2 3 4" xfId="2334" xr:uid="{00000000-0005-0000-0000-000094700000}"/>
    <cellStyle name="40 % - Accent2 2 3 4 2" xfId="5890" xr:uid="{00000000-0005-0000-0000-000095700000}"/>
    <cellStyle name="40 % - Accent2 2 3 4 2 2" xfId="15522" xr:uid="{00000000-0005-0000-0000-000096700000}"/>
    <cellStyle name="40 % - Accent2 2 3 4 2 2 2" xfId="25754" xr:uid="{00000000-0005-0000-0000-000097700000}"/>
    <cellStyle name="40 % - Accent2 2 3 4 2 2 2 2" xfId="53666" xr:uid="{00000000-0005-0000-0000-000098700000}"/>
    <cellStyle name="40 % - Accent2 2 3 4 2 2 3" xfId="43434" xr:uid="{00000000-0005-0000-0000-000099700000}"/>
    <cellStyle name="40 % - Accent2 2 3 4 2 3" xfId="10406" xr:uid="{00000000-0005-0000-0000-00009A700000}"/>
    <cellStyle name="40 % - Accent2 2 3 4 2 3 2" xfId="38318" xr:uid="{00000000-0005-0000-0000-00009B700000}"/>
    <cellStyle name="40 % - Accent2 2 3 4 2 4" xfId="20638" xr:uid="{00000000-0005-0000-0000-00009C700000}"/>
    <cellStyle name="40 % - Accent2 2 3 4 2 4 2" xfId="48550" xr:uid="{00000000-0005-0000-0000-00009D700000}"/>
    <cellStyle name="40 % - Accent2 2 3 4 2 5" xfId="33811" xr:uid="{00000000-0005-0000-0000-00009E700000}"/>
    <cellStyle name="40 % - Accent2 2 3 4 3" xfId="15521" xr:uid="{00000000-0005-0000-0000-00009F700000}"/>
    <cellStyle name="40 % - Accent2 2 3 4 3 2" xfId="25753" xr:uid="{00000000-0005-0000-0000-0000A0700000}"/>
    <cellStyle name="40 % - Accent2 2 3 4 3 2 2" xfId="53665" xr:uid="{00000000-0005-0000-0000-0000A1700000}"/>
    <cellStyle name="40 % - Accent2 2 3 4 3 3" xfId="43433" xr:uid="{00000000-0005-0000-0000-0000A2700000}"/>
    <cellStyle name="40 % - Accent2 2 3 4 4" xfId="10405" xr:uid="{00000000-0005-0000-0000-0000A3700000}"/>
    <cellStyle name="40 % - Accent2 2 3 4 4 2" xfId="38317" xr:uid="{00000000-0005-0000-0000-0000A4700000}"/>
    <cellStyle name="40 % - Accent2 2 3 4 5" xfId="20637" xr:uid="{00000000-0005-0000-0000-0000A5700000}"/>
    <cellStyle name="40 % - Accent2 2 3 4 5 2" xfId="48549" xr:uid="{00000000-0005-0000-0000-0000A6700000}"/>
    <cellStyle name="40 % - Accent2 2 3 4 6" xfId="30255" xr:uid="{00000000-0005-0000-0000-0000A7700000}"/>
    <cellStyle name="40 % - Accent2 2 3 5" xfId="3034" xr:uid="{00000000-0005-0000-0000-0000A8700000}"/>
    <cellStyle name="40 % - Accent2 2 3 5 2" xfId="6590" xr:uid="{00000000-0005-0000-0000-0000A9700000}"/>
    <cellStyle name="40 % - Accent2 2 3 5 2 2" xfId="15524" xr:uid="{00000000-0005-0000-0000-0000AA700000}"/>
    <cellStyle name="40 % - Accent2 2 3 5 2 2 2" xfId="25756" xr:uid="{00000000-0005-0000-0000-0000AB700000}"/>
    <cellStyle name="40 % - Accent2 2 3 5 2 2 2 2" xfId="53668" xr:uid="{00000000-0005-0000-0000-0000AC700000}"/>
    <cellStyle name="40 % - Accent2 2 3 5 2 2 3" xfId="43436" xr:uid="{00000000-0005-0000-0000-0000AD700000}"/>
    <cellStyle name="40 % - Accent2 2 3 5 2 3" xfId="10408" xr:uid="{00000000-0005-0000-0000-0000AE700000}"/>
    <cellStyle name="40 % - Accent2 2 3 5 2 3 2" xfId="38320" xr:uid="{00000000-0005-0000-0000-0000AF700000}"/>
    <cellStyle name="40 % - Accent2 2 3 5 2 4" xfId="20640" xr:uid="{00000000-0005-0000-0000-0000B0700000}"/>
    <cellStyle name="40 % - Accent2 2 3 5 2 4 2" xfId="48552" xr:uid="{00000000-0005-0000-0000-0000B1700000}"/>
    <cellStyle name="40 % - Accent2 2 3 5 2 5" xfId="34511" xr:uid="{00000000-0005-0000-0000-0000B2700000}"/>
    <cellStyle name="40 % - Accent2 2 3 5 3" xfId="15523" xr:uid="{00000000-0005-0000-0000-0000B3700000}"/>
    <cellStyle name="40 % - Accent2 2 3 5 3 2" xfId="25755" xr:uid="{00000000-0005-0000-0000-0000B4700000}"/>
    <cellStyle name="40 % - Accent2 2 3 5 3 2 2" xfId="53667" xr:uid="{00000000-0005-0000-0000-0000B5700000}"/>
    <cellStyle name="40 % - Accent2 2 3 5 3 3" xfId="43435" xr:uid="{00000000-0005-0000-0000-0000B6700000}"/>
    <cellStyle name="40 % - Accent2 2 3 5 4" xfId="10407" xr:uid="{00000000-0005-0000-0000-0000B7700000}"/>
    <cellStyle name="40 % - Accent2 2 3 5 4 2" xfId="38319" xr:uid="{00000000-0005-0000-0000-0000B8700000}"/>
    <cellStyle name="40 % - Accent2 2 3 5 5" xfId="20639" xr:uid="{00000000-0005-0000-0000-0000B9700000}"/>
    <cellStyle name="40 % - Accent2 2 3 5 5 2" xfId="48551" xr:uid="{00000000-0005-0000-0000-0000BA700000}"/>
    <cellStyle name="40 % - Accent2 2 3 5 6" xfId="30955" xr:uid="{00000000-0005-0000-0000-0000BB700000}"/>
    <cellStyle name="40 % - Accent2 2 3 6" xfId="976" xr:uid="{00000000-0005-0000-0000-0000BC700000}"/>
    <cellStyle name="40 % - Accent2 2 3 6 2" xfId="4532" xr:uid="{00000000-0005-0000-0000-0000BD700000}"/>
    <cellStyle name="40 % - Accent2 2 3 6 2 2" xfId="15526" xr:uid="{00000000-0005-0000-0000-0000BE700000}"/>
    <cellStyle name="40 % - Accent2 2 3 6 2 2 2" xfId="25758" xr:uid="{00000000-0005-0000-0000-0000BF700000}"/>
    <cellStyle name="40 % - Accent2 2 3 6 2 2 2 2" xfId="53670" xr:uid="{00000000-0005-0000-0000-0000C0700000}"/>
    <cellStyle name="40 % - Accent2 2 3 6 2 2 3" xfId="43438" xr:uid="{00000000-0005-0000-0000-0000C1700000}"/>
    <cellStyle name="40 % - Accent2 2 3 6 2 3" xfId="10410" xr:uid="{00000000-0005-0000-0000-0000C2700000}"/>
    <cellStyle name="40 % - Accent2 2 3 6 2 3 2" xfId="38322" xr:uid="{00000000-0005-0000-0000-0000C3700000}"/>
    <cellStyle name="40 % - Accent2 2 3 6 2 4" xfId="20642" xr:uid="{00000000-0005-0000-0000-0000C4700000}"/>
    <cellStyle name="40 % - Accent2 2 3 6 2 4 2" xfId="48554" xr:uid="{00000000-0005-0000-0000-0000C5700000}"/>
    <cellStyle name="40 % - Accent2 2 3 6 2 5" xfId="32453" xr:uid="{00000000-0005-0000-0000-0000C6700000}"/>
    <cellStyle name="40 % - Accent2 2 3 6 3" xfId="15525" xr:uid="{00000000-0005-0000-0000-0000C7700000}"/>
    <cellStyle name="40 % - Accent2 2 3 6 3 2" xfId="25757" xr:uid="{00000000-0005-0000-0000-0000C8700000}"/>
    <cellStyle name="40 % - Accent2 2 3 6 3 2 2" xfId="53669" xr:uid="{00000000-0005-0000-0000-0000C9700000}"/>
    <cellStyle name="40 % - Accent2 2 3 6 3 3" xfId="43437" xr:uid="{00000000-0005-0000-0000-0000CA700000}"/>
    <cellStyle name="40 % - Accent2 2 3 6 4" xfId="10409" xr:uid="{00000000-0005-0000-0000-0000CB700000}"/>
    <cellStyle name="40 % - Accent2 2 3 6 4 2" xfId="38321" xr:uid="{00000000-0005-0000-0000-0000CC700000}"/>
    <cellStyle name="40 % - Accent2 2 3 6 5" xfId="20641" xr:uid="{00000000-0005-0000-0000-0000CD700000}"/>
    <cellStyle name="40 % - Accent2 2 3 6 5 2" xfId="48553" xr:uid="{00000000-0005-0000-0000-0000CE700000}"/>
    <cellStyle name="40 % - Accent2 2 3 6 6" xfId="28897" xr:uid="{00000000-0005-0000-0000-0000CF700000}"/>
    <cellStyle name="40 % - Accent2 2 3 7" xfId="3748" xr:uid="{00000000-0005-0000-0000-0000D0700000}"/>
    <cellStyle name="40 % - Accent2 2 3 7 2" xfId="10412" xr:uid="{00000000-0005-0000-0000-0000D1700000}"/>
    <cellStyle name="40 % - Accent2 2 3 7 2 2" xfId="15528" xr:uid="{00000000-0005-0000-0000-0000D2700000}"/>
    <cellStyle name="40 % - Accent2 2 3 7 2 2 2" xfId="25760" xr:uid="{00000000-0005-0000-0000-0000D3700000}"/>
    <cellStyle name="40 % - Accent2 2 3 7 2 2 2 2" xfId="53672" xr:uid="{00000000-0005-0000-0000-0000D4700000}"/>
    <cellStyle name="40 % - Accent2 2 3 7 2 2 3" xfId="43440" xr:uid="{00000000-0005-0000-0000-0000D5700000}"/>
    <cellStyle name="40 % - Accent2 2 3 7 2 3" xfId="20644" xr:uid="{00000000-0005-0000-0000-0000D6700000}"/>
    <cellStyle name="40 % - Accent2 2 3 7 2 3 2" xfId="48556" xr:uid="{00000000-0005-0000-0000-0000D7700000}"/>
    <cellStyle name="40 % - Accent2 2 3 7 2 4" xfId="38324" xr:uid="{00000000-0005-0000-0000-0000D8700000}"/>
    <cellStyle name="40 % - Accent2 2 3 7 3" xfId="15527" xr:uid="{00000000-0005-0000-0000-0000D9700000}"/>
    <cellStyle name="40 % - Accent2 2 3 7 3 2" xfId="25759" xr:uid="{00000000-0005-0000-0000-0000DA700000}"/>
    <cellStyle name="40 % - Accent2 2 3 7 3 2 2" xfId="53671" xr:uid="{00000000-0005-0000-0000-0000DB700000}"/>
    <cellStyle name="40 % - Accent2 2 3 7 3 3" xfId="43439" xr:uid="{00000000-0005-0000-0000-0000DC700000}"/>
    <cellStyle name="40 % - Accent2 2 3 7 4" xfId="10411" xr:uid="{00000000-0005-0000-0000-0000DD700000}"/>
    <cellStyle name="40 % - Accent2 2 3 7 4 2" xfId="38323" xr:uid="{00000000-0005-0000-0000-0000DE700000}"/>
    <cellStyle name="40 % - Accent2 2 3 7 5" xfId="20643" xr:uid="{00000000-0005-0000-0000-0000DF700000}"/>
    <cellStyle name="40 % - Accent2 2 3 7 5 2" xfId="48555" xr:uid="{00000000-0005-0000-0000-0000E0700000}"/>
    <cellStyle name="40 % - Accent2 2 3 7 6" xfId="31669" xr:uid="{00000000-0005-0000-0000-0000E1700000}"/>
    <cellStyle name="40 % - Accent2 2 3 8" xfId="7262" xr:uid="{00000000-0005-0000-0000-0000E2700000}"/>
    <cellStyle name="40 % - Accent2 2 3 8 2" xfId="15529" xr:uid="{00000000-0005-0000-0000-0000E3700000}"/>
    <cellStyle name="40 % - Accent2 2 3 8 2 2" xfId="25761" xr:uid="{00000000-0005-0000-0000-0000E4700000}"/>
    <cellStyle name="40 % - Accent2 2 3 8 2 2 2" xfId="53673" xr:uid="{00000000-0005-0000-0000-0000E5700000}"/>
    <cellStyle name="40 % - Accent2 2 3 8 2 3" xfId="43441" xr:uid="{00000000-0005-0000-0000-0000E6700000}"/>
    <cellStyle name="40 % - Accent2 2 3 8 3" xfId="10413" xr:uid="{00000000-0005-0000-0000-0000E7700000}"/>
    <cellStyle name="40 % - Accent2 2 3 8 3 2" xfId="38325" xr:uid="{00000000-0005-0000-0000-0000E8700000}"/>
    <cellStyle name="40 % - Accent2 2 3 8 4" xfId="20645" xr:uid="{00000000-0005-0000-0000-0000E9700000}"/>
    <cellStyle name="40 % - Accent2 2 3 8 4 2" xfId="48557" xr:uid="{00000000-0005-0000-0000-0000EA700000}"/>
    <cellStyle name="40 % - Accent2 2 3 8 5" xfId="35183" xr:uid="{00000000-0005-0000-0000-0000EB700000}"/>
    <cellStyle name="40 % - Accent2 2 3 9" xfId="10414" xr:uid="{00000000-0005-0000-0000-0000EC700000}"/>
    <cellStyle name="40 % - Accent2 2 3 9 2" xfId="15530" xr:uid="{00000000-0005-0000-0000-0000ED700000}"/>
    <cellStyle name="40 % - Accent2 2 3 9 2 2" xfId="25762" xr:uid="{00000000-0005-0000-0000-0000EE700000}"/>
    <cellStyle name="40 % - Accent2 2 3 9 2 2 2" xfId="53674" xr:uid="{00000000-0005-0000-0000-0000EF700000}"/>
    <cellStyle name="40 % - Accent2 2 3 9 2 3" xfId="43442" xr:uid="{00000000-0005-0000-0000-0000F0700000}"/>
    <cellStyle name="40 % - Accent2 2 3 9 3" xfId="20646" xr:uid="{00000000-0005-0000-0000-0000F1700000}"/>
    <cellStyle name="40 % - Accent2 2 3 9 3 2" xfId="48558" xr:uid="{00000000-0005-0000-0000-0000F2700000}"/>
    <cellStyle name="40 % - Accent2 2 3 9 4" xfId="38326" xr:uid="{00000000-0005-0000-0000-0000F3700000}"/>
    <cellStyle name="40 % - Accent2 2 4" xfId="108" xr:uid="{00000000-0005-0000-0000-0000F4700000}"/>
    <cellStyle name="40 % - Accent2 2 4 10" xfId="28029" xr:uid="{00000000-0005-0000-0000-0000F5700000}"/>
    <cellStyle name="40 % - Accent2 2 4 2" xfId="1438" xr:uid="{00000000-0005-0000-0000-0000F6700000}"/>
    <cellStyle name="40 % - Accent2 2 4 2 2" xfId="4994" xr:uid="{00000000-0005-0000-0000-0000F7700000}"/>
    <cellStyle name="40 % - Accent2 2 4 2 2 2" xfId="15532" xr:uid="{00000000-0005-0000-0000-0000F8700000}"/>
    <cellStyle name="40 % - Accent2 2 4 2 2 2 2" xfId="43444" xr:uid="{00000000-0005-0000-0000-0000F9700000}"/>
    <cellStyle name="40 % - Accent2 2 4 2 2 3" xfId="25764" xr:uid="{00000000-0005-0000-0000-0000FA700000}"/>
    <cellStyle name="40 % - Accent2 2 4 2 2 3 2" xfId="53676" xr:uid="{00000000-0005-0000-0000-0000FB700000}"/>
    <cellStyle name="40 % - Accent2 2 4 2 2 4" xfId="32915" xr:uid="{00000000-0005-0000-0000-0000FC700000}"/>
    <cellStyle name="40 % - Accent2 2 4 2 3" xfId="10416" xr:uid="{00000000-0005-0000-0000-0000FD700000}"/>
    <cellStyle name="40 % - Accent2 2 4 2 3 2" xfId="38328" xr:uid="{00000000-0005-0000-0000-0000FE700000}"/>
    <cellStyle name="40 % - Accent2 2 4 2 4" xfId="20648" xr:uid="{00000000-0005-0000-0000-0000FF700000}"/>
    <cellStyle name="40 % - Accent2 2 4 2 4 2" xfId="48560" xr:uid="{00000000-0005-0000-0000-000000710000}"/>
    <cellStyle name="40 % - Accent2 2 4 2 5" xfId="29359" xr:uid="{00000000-0005-0000-0000-000001710000}"/>
    <cellStyle name="40 % - Accent2 2 4 3" xfId="1844" xr:uid="{00000000-0005-0000-0000-000002710000}"/>
    <cellStyle name="40 % - Accent2 2 4 3 2" xfId="5400" xr:uid="{00000000-0005-0000-0000-000003710000}"/>
    <cellStyle name="40 % - Accent2 2 4 3 2 2" xfId="33321" xr:uid="{00000000-0005-0000-0000-000004710000}"/>
    <cellStyle name="40 % - Accent2 2 4 3 3" xfId="15531" xr:uid="{00000000-0005-0000-0000-000005710000}"/>
    <cellStyle name="40 % - Accent2 2 4 3 3 2" xfId="43443" xr:uid="{00000000-0005-0000-0000-000006710000}"/>
    <cellStyle name="40 % - Accent2 2 4 3 4" xfId="25763" xr:uid="{00000000-0005-0000-0000-000007710000}"/>
    <cellStyle name="40 % - Accent2 2 4 3 4 2" xfId="53675" xr:uid="{00000000-0005-0000-0000-000008710000}"/>
    <cellStyle name="40 % - Accent2 2 4 3 5" xfId="29765" xr:uid="{00000000-0005-0000-0000-000009710000}"/>
    <cellStyle name="40 % - Accent2 2 4 4" xfId="2250" xr:uid="{00000000-0005-0000-0000-00000A710000}"/>
    <cellStyle name="40 % - Accent2 2 4 4 2" xfId="5806" xr:uid="{00000000-0005-0000-0000-00000B710000}"/>
    <cellStyle name="40 % - Accent2 2 4 4 2 2" xfId="33727" xr:uid="{00000000-0005-0000-0000-00000C710000}"/>
    <cellStyle name="40 % - Accent2 2 4 4 3" xfId="30171" xr:uid="{00000000-0005-0000-0000-00000D710000}"/>
    <cellStyle name="40 % - Accent2 2 4 5" xfId="2950" xr:uid="{00000000-0005-0000-0000-00000E710000}"/>
    <cellStyle name="40 % - Accent2 2 4 5 2" xfId="6506" xr:uid="{00000000-0005-0000-0000-00000F710000}"/>
    <cellStyle name="40 % - Accent2 2 4 5 2 2" xfId="34427" xr:uid="{00000000-0005-0000-0000-000010710000}"/>
    <cellStyle name="40 % - Accent2 2 4 5 3" xfId="30871" xr:uid="{00000000-0005-0000-0000-000011710000}"/>
    <cellStyle name="40 % - Accent2 2 4 6" xfId="892" xr:uid="{00000000-0005-0000-0000-000012710000}"/>
    <cellStyle name="40 % - Accent2 2 4 6 2" xfId="4448" xr:uid="{00000000-0005-0000-0000-000013710000}"/>
    <cellStyle name="40 % - Accent2 2 4 6 2 2" xfId="32369" xr:uid="{00000000-0005-0000-0000-000014710000}"/>
    <cellStyle name="40 % - Accent2 2 4 6 3" xfId="28813" xr:uid="{00000000-0005-0000-0000-000015710000}"/>
    <cellStyle name="40 % - Accent2 2 4 7" xfId="3664" xr:uid="{00000000-0005-0000-0000-000016710000}"/>
    <cellStyle name="40 % - Accent2 2 4 7 2" xfId="31585" xr:uid="{00000000-0005-0000-0000-000017710000}"/>
    <cellStyle name="40 % - Accent2 2 4 8" xfId="10415" xr:uid="{00000000-0005-0000-0000-000018710000}"/>
    <cellStyle name="40 % - Accent2 2 4 8 2" xfId="38327" xr:uid="{00000000-0005-0000-0000-000019710000}"/>
    <cellStyle name="40 % - Accent2 2 4 9" xfId="20647" xr:uid="{00000000-0005-0000-0000-00001A710000}"/>
    <cellStyle name="40 % - Accent2 2 4 9 2" xfId="48559" xr:uid="{00000000-0005-0000-0000-00001B710000}"/>
    <cellStyle name="40 % - Accent2 2 5" xfId="472" xr:uid="{00000000-0005-0000-0000-00001C710000}"/>
    <cellStyle name="40 % - Accent2 2 5 2" xfId="2614" xr:uid="{00000000-0005-0000-0000-00001D710000}"/>
    <cellStyle name="40 % - Accent2 2 5 2 2" xfId="6170" xr:uid="{00000000-0005-0000-0000-00001E710000}"/>
    <cellStyle name="40 % - Accent2 2 5 2 2 2" xfId="15534" xr:uid="{00000000-0005-0000-0000-00001F710000}"/>
    <cellStyle name="40 % - Accent2 2 5 2 2 2 2" xfId="43446" xr:uid="{00000000-0005-0000-0000-000020710000}"/>
    <cellStyle name="40 % - Accent2 2 5 2 2 3" xfId="25766" xr:uid="{00000000-0005-0000-0000-000021710000}"/>
    <cellStyle name="40 % - Accent2 2 5 2 2 3 2" xfId="53678" xr:uid="{00000000-0005-0000-0000-000022710000}"/>
    <cellStyle name="40 % - Accent2 2 5 2 2 4" xfId="34091" xr:uid="{00000000-0005-0000-0000-000023710000}"/>
    <cellStyle name="40 % - Accent2 2 5 2 3" xfId="10418" xr:uid="{00000000-0005-0000-0000-000024710000}"/>
    <cellStyle name="40 % - Accent2 2 5 2 3 2" xfId="38330" xr:uid="{00000000-0005-0000-0000-000025710000}"/>
    <cellStyle name="40 % - Accent2 2 5 2 4" xfId="20650" xr:uid="{00000000-0005-0000-0000-000026710000}"/>
    <cellStyle name="40 % - Accent2 2 5 2 4 2" xfId="48562" xr:uid="{00000000-0005-0000-0000-000027710000}"/>
    <cellStyle name="40 % - Accent2 2 5 2 5" xfId="30535" xr:uid="{00000000-0005-0000-0000-000028710000}"/>
    <cellStyle name="40 % - Accent2 2 5 3" xfId="3314" xr:uid="{00000000-0005-0000-0000-000029710000}"/>
    <cellStyle name="40 % - Accent2 2 5 3 2" xfId="6870" xr:uid="{00000000-0005-0000-0000-00002A710000}"/>
    <cellStyle name="40 % - Accent2 2 5 3 2 2" xfId="34791" xr:uid="{00000000-0005-0000-0000-00002B710000}"/>
    <cellStyle name="40 % - Accent2 2 5 3 3" xfId="15533" xr:uid="{00000000-0005-0000-0000-00002C710000}"/>
    <cellStyle name="40 % - Accent2 2 5 3 3 2" xfId="43445" xr:uid="{00000000-0005-0000-0000-00002D710000}"/>
    <cellStyle name="40 % - Accent2 2 5 3 4" xfId="25765" xr:uid="{00000000-0005-0000-0000-00002E710000}"/>
    <cellStyle name="40 % - Accent2 2 5 3 4 2" xfId="53677" xr:uid="{00000000-0005-0000-0000-00002F710000}"/>
    <cellStyle name="40 % - Accent2 2 5 3 5" xfId="31235" xr:uid="{00000000-0005-0000-0000-000030710000}"/>
    <cellStyle name="40 % - Accent2 2 5 4" xfId="838" xr:uid="{00000000-0005-0000-0000-000031710000}"/>
    <cellStyle name="40 % - Accent2 2 5 4 2" xfId="4394" xr:uid="{00000000-0005-0000-0000-000032710000}"/>
    <cellStyle name="40 % - Accent2 2 5 4 2 2" xfId="32315" xr:uid="{00000000-0005-0000-0000-000033710000}"/>
    <cellStyle name="40 % - Accent2 2 5 4 3" xfId="28759" xr:uid="{00000000-0005-0000-0000-000034710000}"/>
    <cellStyle name="40 % - Accent2 2 5 5" xfId="4028" xr:uid="{00000000-0005-0000-0000-000035710000}"/>
    <cellStyle name="40 % - Accent2 2 5 5 2" xfId="31949" xr:uid="{00000000-0005-0000-0000-000036710000}"/>
    <cellStyle name="40 % - Accent2 2 5 6" xfId="10417" xr:uid="{00000000-0005-0000-0000-000037710000}"/>
    <cellStyle name="40 % - Accent2 2 5 6 2" xfId="38329" xr:uid="{00000000-0005-0000-0000-000038710000}"/>
    <cellStyle name="40 % - Accent2 2 5 7" xfId="20649" xr:uid="{00000000-0005-0000-0000-000039710000}"/>
    <cellStyle name="40 % - Accent2 2 5 7 2" xfId="48561" xr:uid="{00000000-0005-0000-0000-00003A710000}"/>
    <cellStyle name="40 % - Accent2 2 5 8" xfId="28393" xr:uid="{00000000-0005-0000-0000-00003B710000}"/>
    <cellStyle name="40 % - Accent2 2 6" xfId="1214" xr:uid="{00000000-0005-0000-0000-00003C710000}"/>
    <cellStyle name="40 % - Accent2 2 6 2" xfId="4770" xr:uid="{00000000-0005-0000-0000-00003D710000}"/>
    <cellStyle name="40 % - Accent2 2 6 2 2" xfId="15536" xr:uid="{00000000-0005-0000-0000-00003E710000}"/>
    <cellStyle name="40 % - Accent2 2 6 2 2 2" xfId="25768" xr:uid="{00000000-0005-0000-0000-00003F710000}"/>
    <cellStyle name="40 % - Accent2 2 6 2 2 2 2" xfId="53680" xr:uid="{00000000-0005-0000-0000-000040710000}"/>
    <cellStyle name="40 % - Accent2 2 6 2 2 3" xfId="43448" xr:uid="{00000000-0005-0000-0000-000041710000}"/>
    <cellStyle name="40 % - Accent2 2 6 2 3" xfId="10420" xr:uid="{00000000-0005-0000-0000-000042710000}"/>
    <cellStyle name="40 % - Accent2 2 6 2 3 2" xfId="38332" xr:uid="{00000000-0005-0000-0000-000043710000}"/>
    <cellStyle name="40 % - Accent2 2 6 2 4" xfId="20652" xr:uid="{00000000-0005-0000-0000-000044710000}"/>
    <cellStyle name="40 % - Accent2 2 6 2 4 2" xfId="48564" xr:uid="{00000000-0005-0000-0000-000045710000}"/>
    <cellStyle name="40 % - Accent2 2 6 2 5" xfId="32691" xr:uid="{00000000-0005-0000-0000-000046710000}"/>
    <cellStyle name="40 % - Accent2 2 6 3" xfId="15535" xr:uid="{00000000-0005-0000-0000-000047710000}"/>
    <cellStyle name="40 % - Accent2 2 6 3 2" xfId="25767" xr:uid="{00000000-0005-0000-0000-000048710000}"/>
    <cellStyle name="40 % - Accent2 2 6 3 2 2" xfId="53679" xr:uid="{00000000-0005-0000-0000-000049710000}"/>
    <cellStyle name="40 % - Accent2 2 6 3 3" xfId="43447" xr:uid="{00000000-0005-0000-0000-00004A710000}"/>
    <cellStyle name="40 % - Accent2 2 6 4" xfId="10419" xr:uid="{00000000-0005-0000-0000-00004B710000}"/>
    <cellStyle name="40 % - Accent2 2 6 4 2" xfId="38331" xr:uid="{00000000-0005-0000-0000-00004C710000}"/>
    <cellStyle name="40 % - Accent2 2 6 5" xfId="20651" xr:uid="{00000000-0005-0000-0000-00004D710000}"/>
    <cellStyle name="40 % - Accent2 2 6 5 2" xfId="48563" xr:uid="{00000000-0005-0000-0000-00004E710000}"/>
    <cellStyle name="40 % - Accent2 2 6 6" xfId="29135" xr:uid="{00000000-0005-0000-0000-00004F710000}"/>
    <cellStyle name="40 % - Accent2 2 7" xfId="1384" xr:uid="{00000000-0005-0000-0000-000050710000}"/>
    <cellStyle name="40 % - Accent2 2 7 2" xfId="4940" xr:uid="{00000000-0005-0000-0000-000051710000}"/>
    <cellStyle name="40 % - Accent2 2 7 2 2" xfId="15538" xr:uid="{00000000-0005-0000-0000-000052710000}"/>
    <cellStyle name="40 % - Accent2 2 7 2 2 2" xfId="25770" xr:uid="{00000000-0005-0000-0000-000053710000}"/>
    <cellStyle name="40 % - Accent2 2 7 2 2 2 2" xfId="53682" xr:uid="{00000000-0005-0000-0000-000054710000}"/>
    <cellStyle name="40 % - Accent2 2 7 2 2 3" xfId="43450" xr:uid="{00000000-0005-0000-0000-000055710000}"/>
    <cellStyle name="40 % - Accent2 2 7 2 3" xfId="10422" xr:uid="{00000000-0005-0000-0000-000056710000}"/>
    <cellStyle name="40 % - Accent2 2 7 2 3 2" xfId="38334" xr:uid="{00000000-0005-0000-0000-000057710000}"/>
    <cellStyle name="40 % - Accent2 2 7 2 4" xfId="20654" xr:uid="{00000000-0005-0000-0000-000058710000}"/>
    <cellStyle name="40 % - Accent2 2 7 2 4 2" xfId="48566" xr:uid="{00000000-0005-0000-0000-000059710000}"/>
    <cellStyle name="40 % - Accent2 2 7 2 5" xfId="32861" xr:uid="{00000000-0005-0000-0000-00005A710000}"/>
    <cellStyle name="40 % - Accent2 2 7 3" xfId="15537" xr:uid="{00000000-0005-0000-0000-00005B710000}"/>
    <cellStyle name="40 % - Accent2 2 7 3 2" xfId="25769" xr:uid="{00000000-0005-0000-0000-00005C710000}"/>
    <cellStyle name="40 % - Accent2 2 7 3 2 2" xfId="53681" xr:uid="{00000000-0005-0000-0000-00005D710000}"/>
    <cellStyle name="40 % - Accent2 2 7 3 3" xfId="43449" xr:uid="{00000000-0005-0000-0000-00005E710000}"/>
    <cellStyle name="40 % - Accent2 2 7 4" xfId="10421" xr:uid="{00000000-0005-0000-0000-00005F710000}"/>
    <cellStyle name="40 % - Accent2 2 7 4 2" xfId="38333" xr:uid="{00000000-0005-0000-0000-000060710000}"/>
    <cellStyle name="40 % - Accent2 2 7 5" xfId="20653" xr:uid="{00000000-0005-0000-0000-000061710000}"/>
    <cellStyle name="40 % - Accent2 2 7 5 2" xfId="48565" xr:uid="{00000000-0005-0000-0000-000062710000}"/>
    <cellStyle name="40 % - Accent2 2 7 6" xfId="29305" xr:uid="{00000000-0005-0000-0000-000063710000}"/>
    <cellStyle name="40 % - Accent2 2 8" xfId="1790" xr:uid="{00000000-0005-0000-0000-000064710000}"/>
    <cellStyle name="40 % - Accent2 2 8 2" xfId="5346" xr:uid="{00000000-0005-0000-0000-000065710000}"/>
    <cellStyle name="40 % - Accent2 2 8 2 2" xfId="15540" xr:uid="{00000000-0005-0000-0000-000066710000}"/>
    <cellStyle name="40 % - Accent2 2 8 2 2 2" xfId="25772" xr:uid="{00000000-0005-0000-0000-000067710000}"/>
    <cellStyle name="40 % - Accent2 2 8 2 2 2 2" xfId="53684" xr:uid="{00000000-0005-0000-0000-000068710000}"/>
    <cellStyle name="40 % - Accent2 2 8 2 2 3" xfId="43452" xr:uid="{00000000-0005-0000-0000-000069710000}"/>
    <cellStyle name="40 % - Accent2 2 8 2 3" xfId="10424" xr:uid="{00000000-0005-0000-0000-00006A710000}"/>
    <cellStyle name="40 % - Accent2 2 8 2 3 2" xfId="38336" xr:uid="{00000000-0005-0000-0000-00006B710000}"/>
    <cellStyle name="40 % - Accent2 2 8 2 4" xfId="20656" xr:uid="{00000000-0005-0000-0000-00006C710000}"/>
    <cellStyle name="40 % - Accent2 2 8 2 4 2" xfId="48568" xr:uid="{00000000-0005-0000-0000-00006D710000}"/>
    <cellStyle name="40 % - Accent2 2 8 2 5" xfId="33267" xr:uid="{00000000-0005-0000-0000-00006E710000}"/>
    <cellStyle name="40 % - Accent2 2 8 3" xfId="15539" xr:uid="{00000000-0005-0000-0000-00006F710000}"/>
    <cellStyle name="40 % - Accent2 2 8 3 2" xfId="25771" xr:uid="{00000000-0005-0000-0000-000070710000}"/>
    <cellStyle name="40 % - Accent2 2 8 3 2 2" xfId="53683" xr:uid="{00000000-0005-0000-0000-000071710000}"/>
    <cellStyle name="40 % - Accent2 2 8 3 3" xfId="43451" xr:uid="{00000000-0005-0000-0000-000072710000}"/>
    <cellStyle name="40 % - Accent2 2 8 4" xfId="10423" xr:uid="{00000000-0005-0000-0000-000073710000}"/>
    <cellStyle name="40 % - Accent2 2 8 4 2" xfId="38335" xr:uid="{00000000-0005-0000-0000-000074710000}"/>
    <cellStyle name="40 % - Accent2 2 8 5" xfId="20655" xr:uid="{00000000-0005-0000-0000-000075710000}"/>
    <cellStyle name="40 % - Accent2 2 8 5 2" xfId="48567" xr:uid="{00000000-0005-0000-0000-000076710000}"/>
    <cellStyle name="40 % - Accent2 2 8 6" xfId="29711" xr:uid="{00000000-0005-0000-0000-000077710000}"/>
    <cellStyle name="40 % - Accent2 2 9" xfId="2196" xr:uid="{00000000-0005-0000-0000-000078710000}"/>
    <cellStyle name="40 % - Accent2 2 9 2" xfId="5752" xr:uid="{00000000-0005-0000-0000-000079710000}"/>
    <cellStyle name="40 % - Accent2 2 9 2 2" xfId="15542" xr:uid="{00000000-0005-0000-0000-00007A710000}"/>
    <cellStyle name="40 % - Accent2 2 9 2 2 2" xfId="25774" xr:uid="{00000000-0005-0000-0000-00007B710000}"/>
    <cellStyle name="40 % - Accent2 2 9 2 2 2 2" xfId="53686" xr:uid="{00000000-0005-0000-0000-00007C710000}"/>
    <cellStyle name="40 % - Accent2 2 9 2 2 3" xfId="43454" xr:uid="{00000000-0005-0000-0000-00007D710000}"/>
    <cellStyle name="40 % - Accent2 2 9 2 3" xfId="10426" xr:uid="{00000000-0005-0000-0000-00007E710000}"/>
    <cellStyle name="40 % - Accent2 2 9 2 3 2" xfId="38338" xr:uid="{00000000-0005-0000-0000-00007F710000}"/>
    <cellStyle name="40 % - Accent2 2 9 2 4" xfId="20658" xr:uid="{00000000-0005-0000-0000-000080710000}"/>
    <cellStyle name="40 % - Accent2 2 9 2 4 2" xfId="48570" xr:uid="{00000000-0005-0000-0000-000081710000}"/>
    <cellStyle name="40 % - Accent2 2 9 2 5" xfId="33673" xr:uid="{00000000-0005-0000-0000-000082710000}"/>
    <cellStyle name="40 % - Accent2 2 9 3" xfId="15541" xr:uid="{00000000-0005-0000-0000-000083710000}"/>
    <cellStyle name="40 % - Accent2 2 9 3 2" xfId="25773" xr:uid="{00000000-0005-0000-0000-000084710000}"/>
    <cellStyle name="40 % - Accent2 2 9 3 2 2" xfId="53685" xr:uid="{00000000-0005-0000-0000-000085710000}"/>
    <cellStyle name="40 % - Accent2 2 9 3 3" xfId="43453" xr:uid="{00000000-0005-0000-0000-000086710000}"/>
    <cellStyle name="40 % - Accent2 2 9 4" xfId="10425" xr:uid="{00000000-0005-0000-0000-000087710000}"/>
    <cellStyle name="40 % - Accent2 2 9 4 2" xfId="38337" xr:uid="{00000000-0005-0000-0000-000088710000}"/>
    <cellStyle name="40 % - Accent2 2 9 5" xfId="20657" xr:uid="{00000000-0005-0000-0000-000089710000}"/>
    <cellStyle name="40 % - Accent2 2 9 5 2" xfId="48569" xr:uid="{00000000-0005-0000-0000-00008A710000}"/>
    <cellStyle name="40 % - Accent2 2 9 6" xfId="30117" xr:uid="{00000000-0005-0000-0000-00008B710000}"/>
    <cellStyle name="40 % - Accent2 20" xfId="2180" xr:uid="{00000000-0005-0000-0000-00008C710000}"/>
    <cellStyle name="40 % - Accent2 20 2" xfId="5736" xr:uid="{00000000-0005-0000-0000-00008D710000}"/>
    <cellStyle name="40 % - Accent2 20 2 2" xfId="33657" xr:uid="{00000000-0005-0000-0000-00008E710000}"/>
    <cellStyle name="40 % - Accent2 20 3" xfId="12597" xr:uid="{00000000-0005-0000-0000-00008F710000}"/>
    <cellStyle name="40 % - Accent2 20 3 2" xfId="40509" xr:uid="{00000000-0005-0000-0000-000090710000}"/>
    <cellStyle name="40 % - Accent2 20 4" xfId="22829" xr:uid="{00000000-0005-0000-0000-000091710000}"/>
    <cellStyle name="40 % - Accent2 20 4 2" xfId="50741" xr:uid="{00000000-0005-0000-0000-000092710000}"/>
    <cellStyle name="40 % - Accent2 20 5" xfId="30101" xr:uid="{00000000-0005-0000-0000-000093710000}"/>
    <cellStyle name="40 % - Accent2 21" xfId="2880" xr:uid="{00000000-0005-0000-0000-000094710000}"/>
    <cellStyle name="40 % - Accent2 21 2" xfId="6436" xr:uid="{00000000-0005-0000-0000-000095710000}"/>
    <cellStyle name="40 % - Accent2 21 2 2" xfId="34357" xr:uid="{00000000-0005-0000-0000-000096710000}"/>
    <cellStyle name="40 % - Accent2 21 3" xfId="30801" xr:uid="{00000000-0005-0000-0000-000097710000}"/>
    <cellStyle name="40 % - Accent2 22" xfId="738" xr:uid="{00000000-0005-0000-0000-000098710000}"/>
    <cellStyle name="40 % - Accent2 22 2" xfId="4294" xr:uid="{00000000-0005-0000-0000-000099710000}"/>
    <cellStyle name="40 % - Accent2 22 2 2" xfId="32215" xr:uid="{00000000-0005-0000-0000-00009A710000}"/>
    <cellStyle name="40 % - Accent2 22 3" xfId="28659" xr:uid="{00000000-0005-0000-0000-00009B710000}"/>
    <cellStyle name="40 % - Accent2 23" xfId="3582" xr:uid="{00000000-0005-0000-0000-00009C710000}"/>
    <cellStyle name="40 % - Accent2 23 2" xfId="7138" xr:uid="{00000000-0005-0000-0000-00009D710000}"/>
    <cellStyle name="40 % - Accent2 23 2 2" xfId="35059" xr:uid="{00000000-0005-0000-0000-00009E710000}"/>
    <cellStyle name="40 % - Accent2 23 3" xfId="31503" xr:uid="{00000000-0005-0000-0000-00009F710000}"/>
    <cellStyle name="40 % - Accent2 24" xfId="3594" xr:uid="{00000000-0005-0000-0000-0000A0710000}"/>
    <cellStyle name="40 % - Accent2 24 2" xfId="31515" xr:uid="{00000000-0005-0000-0000-0000A1710000}"/>
    <cellStyle name="40 % - Accent2 25" xfId="7150" xr:uid="{00000000-0005-0000-0000-0000A2710000}"/>
    <cellStyle name="40 % - Accent2 25 2" xfId="35071" xr:uid="{00000000-0005-0000-0000-0000A3710000}"/>
    <cellStyle name="40 % - Accent2 26" xfId="7464" xr:uid="{00000000-0005-0000-0000-0000A4710000}"/>
    <cellStyle name="40 % - Accent2 26 2" xfId="35381" xr:uid="{00000000-0005-0000-0000-0000A5710000}"/>
    <cellStyle name="40 % - Accent2 27" xfId="7476" xr:uid="{00000000-0005-0000-0000-0000A6710000}"/>
    <cellStyle name="40 % - Accent2 27 2" xfId="35393" xr:uid="{00000000-0005-0000-0000-0000A7710000}"/>
    <cellStyle name="40 % - Accent2 28" xfId="17713" xr:uid="{00000000-0005-0000-0000-0000A8710000}"/>
    <cellStyle name="40 % - Accent2 28 2" xfId="45625" xr:uid="{00000000-0005-0000-0000-0000A9710000}"/>
    <cellStyle name="40 % - Accent2 29" xfId="27947" xr:uid="{00000000-0005-0000-0000-0000AA710000}"/>
    <cellStyle name="40 % - Accent2 29 2" xfId="55859" xr:uid="{00000000-0005-0000-0000-0000AB710000}"/>
    <cellStyle name="40 % - Accent2 3" xfId="65" xr:uid="{00000000-0005-0000-0000-0000AC710000}"/>
    <cellStyle name="40 % - Accent2 3 10" xfId="2910" xr:uid="{00000000-0005-0000-0000-0000AD710000}"/>
    <cellStyle name="40 % - Accent2 3 10 2" xfId="6466" xr:uid="{00000000-0005-0000-0000-0000AE710000}"/>
    <cellStyle name="40 % - Accent2 3 10 2 2" xfId="15544" xr:uid="{00000000-0005-0000-0000-0000AF710000}"/>
    <cellStyle name="40 % - Accent2 3 10 2 2 2" xfId="25776" xr:uid="{00000000-0005-0000-0000-0000B0710000}"/>
    <cellStyle name="40 % - Accent2 3 10 2 2 2 2" xfId="53688" xr:uid="{00000000-0005-0000-0000-0000B1710000}"/>
    <cellStyle name="40 % - Accent2 3 10 2 2 3" xfId="43456" xr:uid="{00000000-0005-0000-0000-0000B2710000}"/>
    <cellStyle name="40 % - Accent2 3 10 2 3" xfId="10428" xr:uid="{00000000-0005-0000-0000-0000B3710000}"/>
    <cellStyle name="40 % - Accent2 3 10 2 3 2" xfId="38340" xr:uid="{00000000-0005-0000-0000-0000B4710000}"/>
    <cellStyle name="40 % - Accent2 3 10 2 4" xfId="20660" xr:uid="{00000000-0005-0000-0000-0000B5710000}"/>
    <cellStyle name="40 % - Accent2 3 10 2 4 2" xfId="48572" xr:uid="{00000000-0005-0000-0000-0000B6710000}"/>
    <cellStyle name="40 % - Accent2 3 10 2 5" xfId="34387" xr:uid="{00000000-0005-0000-0000-0000B7710000}"/>
    <cellStyle name="40 % - Accent2 3 10 3" xfId="15543" xr:uid="{00000000-0005-0000-0000-0000B8710000}"/>
    <cellStyle name="40 % - Accent2 3 10 3 2" xfId="25775" xr:uid="{00000000-0005-0000-0000-0000B9710000}"/>
    <cellStyle name="40 % - Accent2 3 10 3 2 2" xfId="53687" xr:uid="{00000000-0005-0000-0000-0000BA710000}"/>
    <cellStyle name="40 % - Accent2 3 10 3 3" xfId="43455" xr:uid="{00000000-0005-0000-0000-0000BB710000}"/>
    <cellStyle name="40 % - Accent2 3 10 4" xfId="10427" xr:uid="{00000000-0005-0000-0000-0000BC710000}"/>
    <cellStyle name="40 % - Accent2 3 10 4 2" xfId="38339" xr:uid="{00000000-0005-0000-0000-0000BD710000}"/>
    <cellStyle name="40 % - Accent2 3 10 5" xfId="20659" xr:uid="{00000000-0005-0000-0000-0000BE710000}"/>
    <cellStyle name="40 % - Accent2 3 10 5 2" xfId="48571" xr:uid="{00000000-0005-0000-0000-0000BF710000}"/>
    <cellStyle name="40 % - Accent2 3 10 6" xfId="30831" xr:uid="{00000000-0005-0000-0000-0000C0710000}"/>
    <cellStyle name="40 % - Accent2 3 11" xfId="752" xr:uid="{00000000-0005-0000-0000-0000C1710000}"/>
    <cellStyle name="40 % - Accent2 3 11 2" xfId="4308" xr:uid="{00000000-0005-0000-0000-0000C2710000}"/>
    <cellStyle name="40 % - Accent2 3 11 2 2" xfId="15545" xr:uid="{00000000-0005-0000-0000-0000C3710000}"/>
    <cellStyle name="40 % - Accent2 3 11 2 2 2" xfId="43457" xr:uid="{00000000-0005-0000-0000-0000C4710000}"/>
    <cellStyle name="40 % - Accent2 3 11 2 3" xfId="25777" xr:uid="{00000000-0005-0000-0000-0000C5710000}"/>
    <cellStyle name="40 % - Accent2 3 11 2 3 2" xfId="53689" xr:uid="{00000000-0005-0000-0000-0000C6710000}"/>
    <cellStyle name="40 % - Accent2 3 11 2 4" xfId="32229" xr:uid="{00000000-0005-0000-0000-0000C7710000}"/>
    <cellStyle name="40 % - Accent2 3 11 3" xfId="10429" xr:uid="{00000000-0005-0000-0000-0000C8710000}"/>
    <cellStyle name="40 % - Accent2 3 11 3 2" xfId="38341" xr:uid="{00000000-0005-0000-0000-0000C9710000}"/>
    <cellStyle name="40 % - Accent2 3 11 4" xfId="20661" xr:uid="{00000000-0005-0000-0000-0000CA710000}"/>
    <cellStyle name="40 % - Accent2 3 11 4 2" xfId="48573" xr:uid="{00000000-0005-0000-0000-0000CB710000}"/>
    <cellStyle name="40 % - Accent2 3 11 5" xfId="28673" xr:uid="{00000000-0005-0000-0000-0000CC710000}"/>
    <cellStyle name="40 % - Accent2 3 12" xfId="3624" xr:uid="{00000000-0005-0000-0000-0000CD710000}"/>
    <cellStyle name="40 % - Accent2 3 12 2" xfId="15546" xr:uid="{00000000-0005-0000-0000-0000CE710000}"/>
    <cellStyle name="40 % - Accent2 3 12 2 2" xfId="25778" xr:uid="{00000000-0005-0000-0000-0000CF710000}"/>
    <cellStyle name="40 % - Accent2 3 12 2 2 2" xfId="53690" xr:uid="{00000000-0005-0000-0000-0000D0710000}"/>
    <cellStyle name="40 % - Accent2 3 12 2 3" xfId="43458" xr:uid="{00000000-0005-0000-0000-0000D1710000}"/>
    <cellStyle name="40 % - Accent2 3 12 3" xfId="10430" xr:uid="{00000000-0005-0000-0000-0000D2710000}"/>
    <cellStyle name="40 % - Accent2 3 12 3 2" xfId="38342" xr:uid="{00000000-0005-0000-0000-0000D3710000}"/>
    <cellStyle name="40 % - Accent2 3 12 4" xfId="20662" xr:uid="{00000000-0005-0000-0000-0000D4710000}"/>
    <cellStyle name="40 % - Accent2 3 12 4 2" xfId="48574" xr:uid="{00000000-0005-0000-0000-0000D5710000}"/>
    <cellStyle name="40 % - Accent2 3 12 5" xfId="31545" xr:uid="{00000000-0005-0000-0000-0000D6710000}"/>
    <cellStyle name="40 % - Accent2 3 13" xfId="7192" xr:uid="{00000000-0005-0000-0000-0000D7710000}"/>
    <cellStyle name="40 % - Accent2 3 13 2" xfId="15547" xr:uid="{00000000-0005-0000-0000-0000D8710000}"/>
    <cellStyle name="40 % - Accent2 3 13 2 2" xfId="25779" xr:uid="{00000000-0005-0000-0000-0000D9710000}"/>
    <cellStyle name="40 % - Accent2 3 13 2 2 2" xfId="53691" xr:uid="{00000000-0005-0000-0000-0000DA710000}"/>
    <cellStyle name="40 % - Accent2 3 13 2 3" xfId="43459" xr:uid="{00000000-0005-0000-0000-0000DB710000}"/>
    <cellStyle name="40 % - Accent2 3 13 3" xfId="10431" xr:uid="{00000000-0005-0000-0000-0000DC710000}"/>
    <cellStyle name="40 % - Accent2 3 13 3 2" xfId="38343" xr:uid="{00000000-0005-0000-0000-0000DD710000}"/>
    <cellStyle name="40 % - Accent2 3 13 4" xfId="20663" xr:uid="{00000000-0005-0000-0000-0000DE710000}"/>
    <cellStyle name="40 % - Accent2 3 13 4 2" xfId="48575" xr:uid="{00000000-0005-0000-0000-0000DF710000}"/>
    <cellStyle name="40 % - Accent2 3 13 5" xfId="35113" xr:uid="{00000000-0005-0000-0000-0000E0710000}"/>
    <cellStyle name="40 % - Accent2 3 14" xfId="7849" xr:uid="{00000000-0005-0000-0000-0000E1710000}"/>
    <cellStyle name="40 % - Accent2 3 14 2" xfId="12966" xr:uid="{00000000-0005-0000-0000-0000E2710000}"/>
    <cellStyle name="40 % - Accent2 3 14 2 2" xfId="23198" xr:uid="{00000000-0005-0000-0000-0000E3710000}"/>
    <cellStyle name="40 % - Accent2 3 14 2 2 2" xfId="51110" xr:uid="{00000000-0005-0000-0000-0000E4710000}"/>
    <cellStyle name="40 % - Accent2 3 14 2 3" xfId="40878" xr:uid="{00000000-0005-0000-0000-0000E5710000}"/>
    <cellStyle name="40 % - Accent2 3 14 3" xfId="18082" xr:uid="{00000000-0005-0000-0000-0000E6710000}"/>
    <cellStyle name="40 % - Accent2 3 14 3 2" xfId="45994" xr:uid="{00000000-0005-0000-0000-0000E7710000}"/>
    <cellStyle name="40 % - Accent2 3 14 4" xfId="35762" xr:uid="{00000000-0005-0000-0000-0000E8710000}"/>
    <cellStyle name="40 % - Accent2 3 15" xfId="12639" xr:uid="{00000000-0005-0000-0000-0000E9710000}"/>
    <cellStyle name="40 % - Accent2 3 15 2" xfId="22871" xr:uid="{00000000-0005-0000-0000-0000EA710000}"/>
    <cellStyle name="40 % - Accent2 3 15 2 2" xfId="50783" xr:uid="{00000000-0005-0000-0000-0000EB710000}"/>
    <cellStyle name="40 % - Accent2 3 15 3" xfId="40551" xr:uid="{00000000-0005-0000-0000-0000EC710000}"/>
    <cellStyle name="40 % - Accent2 3 16" xfId="7518" xr:uid="{00000000-0005-0000-0000-0000ED710000}"/>
    <cellStyle name="40 % - Accent2 3 16 2" xfId="35435" xr:uid="{00000000-0005-0000-0000-0000EE710000}"/>
    <cellStyle name="40 % - Accent2 3 17" xfId="17755" xr:uid="{00000000-0005-0000-0000-0000EF710000}"/>
    <cellStyle name="40 % - Accent2 3 17 2" xfId="45667" xr:uid="{00000000-0005-0000-0000-0000F0710000}"/>
    <cellStyle name="40 % - Accent2 3 18" xfId="27989" xr:uid="{00000000-0005-0000-0000-0000F1710000}"/>
    <cellStyle name="40 % - Accent2 3 2" xfId="290" xr:uid="{00000000-0005-0000-0000-0000F2710000}"/>
    <cellStyle name="40 % - Accent2 3 2 10" xfId="7360" xr:uid="{00000000-0005-0000-0000-0000F3710000}"/>
    <cellStyle name="40 % - Accent2 3 2 10 2" xfId="15548" xr:uid="{00000000-0005-0000-0000-0000F4710000}"/>
    <cellStyle name="40 % - Accent2 3 2 10 2 2" xfId="25780" xr:uid="{00000000-0005-0000-0000-0000F5710000}"/>
    <cellStyle name="40 % - Accent2 3 2 10 2 2 2" xfId="53692" xr:uid="{00000000-0005-0000-0000-0000F6710000}"/>
    <cellStyle name="40 % - Accent2 3 2 10 2 3" xfId="43460" xr:uid="{00000000-0005-0000-0000-0000F7710000}"/>
    <cellStyle name="40 % - Accent2 3 2 10 3" xfId="10432" xr:uid="{00000000-0005-0000-0000-0000F8710000}"/>
    <cellStyle name="40 % - Accent2 3 2 10 3 2" xfId="38344" xr:uid="{00000000-0005-0000-0000-0000F9710000}"/>
    <cellStyle name="40 % - Accent2 3 2 10 4" xfId="20664" xr:uid="{00000000-0005-0000-0000-0000FA710000}"/>
    <cellStyle name="40 % - Accent2 3 2 10 4 2" xfId="48576" xr:uid="{00000000-0005-0000-0000-0000FB710000}"/>
    <cellStyle name="40 % - Accent2 3 2 10 5" xfId="35281" xr:uid="{00000000-0005-0000-0000-0000FC710000}"/>
    <cellStyle name="40 % - Accent2 3 2 11" xfId="10433" xr:uid="{00000000-0005-0000-0000-0000FD710000}"/>
    <cellStyle name="40 % - Accent2 3 2 11 2" xfId="15549" xr:uid="{00000000-0005-0000-0000-0000FE710000}"/>
    <cellStyle name="40 % - Accent2 3 2 11 2 2" xfId="25781" xr:uid="{00000000-0005-0000-0000-0000FF710000}"/>
    <cellStyle name="40 % - Accent2 3 2 11 2 2 2" xfId="53693" xr:uid="{00000000-0005-0000-0000-000000720000}"/>
    <cellStyle name="40 % - Accent2 3 2 11 2 3" xfId="43461" xr:uid="{00000000-0005-0000-0000-000001720000}"/>
    <cellStyle name="40 % - Accent2 3 2 11 3" xfId="20665" xr:uid="{00000000-0005-0000-0000-000002720000}"/>
    <cellStyle name="40 % - Accent2 3 2 11 3 2" xfId="48577" xr:uid="{00000000-0005-0000-0000-000003720000}"/>
    <cellStyle name="40 % - Accent2 3 2 11 4" xfId="38345" xr:uid="{00000000-0005-0000-0000-000004720000}"/>
    <cellStyle name="40 % - Accent2 3 2 12" xfId="8005" xr:uid="{00000000-0005-0000-0000-000005720000}"/>
    <cellStyle name="40 % - Accent2 3 2 12 2" xfId="13121" xr:uid="{00000000-0005-0000-0000-000006720000}"/>
    <cellStyle name="40 % - Accent2 3 2 12 2 2" xfId="23353" xr:uid="{00000000-0005-0000-0000-000007720000}"/>
    <cellStyle name="40 % - Accent2 3 2 12 2 2 2" xfId="51265" xr:uid="{00000000-0005-0000-0000-000008720000}"/>
    <cellStyle name="40 % - Accent2 3 2 12 2 3" xfId="41033" xr:uid="{00000000-0005-0000-0000-000009720000}"/>
    <cellStyle name="40 % - Accent2 3 2 12 3" xfId="18237" xr:uid="{00000000-0005-0000-0000-00000A720000}"/>
    <cellStyle name="40 % - Accent2 3 2 12 3 2" xfId="46149" xr:uid="{00000000-0005-0000-0000-00000B720000}"/>
    <cellStyle name="40 % - Accent2 3 2 12 4" xfId="35917" xr:uid="{00000000-0005-0000-0000-00000C720000}"/>
    <cellStyle name="40 % - Accent2 3 2 13" xfId="12807" xr:uid="{00000000-0005-0000-0000-00000D720000}"/>
    <cellStyle name="40 % - Accent2 3 2 13 2" xfId="23039" xr:uid="{00000000-0005-0000-0000-00000E720000}"/>
    <cellStyle name="40 % - Accent2 3 2 13 2 2" xfId="50951" xr:uid="{00000000-0005-0000-0000-00000F720000}"/>
    <cellStyle name="40 % - Accent2 3 2 13 3" xfId="40719" xr:uid="{00000000-0005-0000-0000-000010720000}"/>
    <cellStyle name="40 % - Accent2 3 2 14" xfId="7686" xr:uid="{00000000-0005-0000-0000-000011720000}"/>
    <cellStyle name="40 % - Accent2 3 2 14 2" xfId="35603" xr:uid="{00000000-0005-0000-0000-000012720000}"/>
    <cellStyle name="40 % - Accent2 3 2 15" xfId="17923" xr:uid="{00000000-0005-0000-0000-000013720000}"/>
    <cellStyle name="40 % - Accent2 3 2 15 2" xfId="45835" xr:uid="{00000000-0005-0000-0000-000014720000}"/>
    <cellStyle name="40 % - Accent2 3 2 16" xfId="28211" xr:uid="{00000000-0005-0000-0000-000015720000}"/>
    <cellStyle name="40 % - Accent2 3 2 2" xfId="654" xr:uid="{00000000-0005-0000-0000-000016720000}"/>
    <cellStyle name="40 % - Accent2 3 2 2 2" xfId="2796" xr:uid="{00000000-0005-0000-0000-000017720000}"/>
    <cellStyle name="40 % - Accent2 3 2 2 2 2" xfId="6352" xr:uid="{00000000-0005-0000-0000-000018720000}"/>
    <cellStyle name="40 % - Accent2 3 2 2 2 2 2" xfId="15551" xr:uid="{00000000-0005-0000-0000-000019720000}"/>
    <cellStyle name="40 % - Accent2 3 2 2 2 2 2 2" xfId="43463" xr:uid="{00000000-0005-0000-0000-00001A720000}"/>
    <cellStyle name="40 % - Accent2 3 2 2 2 2 3" xfId="25783" xr:uid="{00000000-0005-0000-0000-00001B720000}"/>
    <cellStyle name="40 % - Accent2 3 2 2 2 2 3 2" xfId="53695" xr:uid="{00000000-0005-0000-0000-00001C720000}"/>
    <cellStyle name="40 % - Accent2 3 2 2 2 2 4" xfId="34273" xr:uid="{00000000-0005-0000-0000-00001D720000}"/>
    <cellStyle name="40 % - Accent2 3 2 2 2 3" xfId="10435" xr:uid="{00000000-0005-0000-0000-00001E720000}"/>
    <cellStyle name="40 % - Accent2 3 2 2 2 3 2" xfId="38347" xr:uid="{00000000-0005-0000-0000-00001F720000}"/>
    <cellStyle name="40 % - Accent2 3 2 2 2 4" xfId="20667" xr:uid="{00000000-0005-0000-0000-000020720000}"/>
    <cellStyle name="40 % - Accent2 3 2 2 2 4 2" xfId="48579" xr:uid="{00000000-0005-0000-0000-000021720000}"/>
    <cellStyle name="40 % - Accent2 3 2 2 2 5" xfId="30717" xr:uid="{00000000-0005-0000-0000-000022720000}"/>
    <cellStyle name="40 % - Accent2 3 2 2 3" xfId="3496" xr:uid="{00000000-0005-0000-0000-000023720000}"/>
    <cellStyle name="40 % - Accent2 3 2 2 3 2" xfId="7052" xr:uid="{00000000-0005-0000-0000-000024720000}"/>
    <cellStyle name="40 % - Accent2 3 2 2 3 2 2" xfId="34973" xr:uid="{00000000-0005-0000-0000-000025720000}"/>
    <cellStyle name="40 % - Accent2 3 2 2 3 3" xfId="15550" xr:uid="{00000000-0005-0000-0000-000026720000}"/>
    <cellStyle name="40 % - Accent2 3 2 2 3 3 2" xfId="43462" xr:uid="{00000000-0005-0000-0000-000027720000}"/>
    <cellStyle name="40 % - Accent2 3 2 2 3 4" xfId="25782" xr:uid="{00000000-0005-0000-0000-000028720000}"/>
    <cellStyle name="40 % - Accent2 3 2 2 3 4 2" xfId="53694" xr:uid="{00000000-0005-0000-0000-000029720000}"/>
    <cellStyle name="40 % - Accent2 3 2 2 3 5" xfId="31417" xr:uid="{00000000-0005-0000-0000-00002A720000}"/>
    <cellStyle name="40 % - Accent2 3 2 2 4" xfId="1074" xr:uid="{00000000-0005-0000-0000-00002B720000}"/>
    <cellStyle name="40 % - Accent2 3 2 2 4 2" xfId="4630" xr:uid="{00000000-0005-0000-0000-00002C720000}"/>
    <cellStyle name="40 % - Accent2 3 2 2 4 2 2" xfId="32551" xr:uid="{00000000-0005-0000-0000-00002D720000}"/>
    <cellStyle name="40 % - Accent2 3 2 2 4 3" xfId="28995" xr:uid="{00000000-0005-0000-0000-00002E720000}"/>
    <cellStyle name="40 % - Accent2 3 2 2 5" xfId="4210" xr:uid="{00000000-0005-0000-0000-00002F720000}"/>
    <cellStyle name="40 % - Accent2 3 2 2 5 2" xfId="32131" xr:uid="{00000000-0005-0000-0000-000030720000}"/>
    <cellStyle name="40 % - Accent2 3 2 2 6" xfId="10434" xr:uid="{00000000-0005-0000-0000-000031720000}"/>
    <cellStyle name="40 % - Accent2 3 2 2 6 2" xfId="38346" xr:uid="{00000000-0005-0000-0000-000032720000}"/>
    <cellStyle name="40 % - Accent2 3 2 2 7" xfId="20666" xr:uid="{00000000-0005-0000-0000-000033720000}"/>
    <cellStyle name="40 % - Accent2 3 2 2 7 2" xfId="48578" xr:uid="{00000000-0005-0000-0000-000034720000}"/>
    <cellStyle name="40 % - Accent2 3 2 2 8" xfId="28575" xr:uid="{00000000-0005-0000-0000-000035720000}"/>
    <cellStyle name="40 % - Accent2 3 2 3" xfId="1312" xr:uid="{00000000-0005-0000-0000-000036720000}"/>
    <cellStyle name="40 % - Accent2 3 2 3 2" xfId="4868" xr:uid="{00000000-0005-0000-0000-000037720000}"/>
    <cellStyle name="40 % - Accent2 3 2 3 2 2" xfId="15553" xr:uid="{00000000-0005-0000-0000-000038720000}"/>
    <cellStyle name="40 % - Accent2 3 2 3 2 2 2" xfId="25785" xr:uid="{00000000-0005-0000-0000-000039720000}"/>
    <cellStyle name="40 % - Accent2 3 2 3 2 2 2 2" xfId="53697" xr:uid="{00000000-0005-0000-0000-00003A720000}"/>
    <cellStyle name="40 % - Accent2 3 2 3 2 2 3" xfId="43465" xr:uid="{00000000-0005-0000-0000-00003B720000}"/>
    <cellStyle name="40 % - Accent2 3 2 3 2 3" xfId="10437" xr:uid="{00000000-0005-0000-0000-00003C720000}"/>
    <cellStyle name="40 % - Accent2 3 2 3 2 3 2" xfId="38349" xr:uid="{00000000-0005-0000-0000-00003D720000}"/>
    <cellStyle name="40 % - Accent2 3 2 3 2 4" xfId="20669" xr:uid="{00000000-0005-0000-0000-00003E720000}"/>
    <cellStyle name="40 % - Accent2 3 2 3 2 4 2" xfId="48581" xr:uid="{00000000-0005-0000-0000-00003F720000}"/>
    <cellStyle name="40 % - Accent2 3 2 3 2 5" xfId="32789" xr:uid="{00000000-0005-0000-0000-000040720000}"/>
    <cellStyle name="40 % - Accent2 3 2 3 3" xfId="15552" xr:uid="{00000000-0005-0000-0000-000041720000}"/>
    <cellStyle name="40 % - Accent2 3 2 3 3 2" xfId="25784" xr:uid="{00000000-0005-0000-0000-000042720000}"/>
    <cellStyle name="40 % - Accent2 3 2 3 3 2 2" xfId="53696" xr:uid="{00000000-0005-0000-0000-000043720000}"/>
    <cellStyle name="40 % - Accent2 3 2 3 3 3" xfId="43464" xr:uid="{00000000-0005-0000-0000-000044720000}"/>
    <cellStyle name="40 % - Accent2 3 2 3 4" xfId="10436" xr:uid="{00000000-0005-0000-0000-000045720000}"/>
    <cellStyle name="40 % - Accent2 3 2 3 4 2" xfId="38348" xr:uid="{00000000-0005-0000-0000-000046720000}"/>
    <cellStyle name="40 % - Accent2 3 2 3 5" xfId="20668" xr:uid="{00000000-0005-0000-0000-000047720000}"/>
    <cellStyle name="40 % - Accent2 3 2 3 5 2" xfId="48580" xr:uid="{00000000-0005-0000-0000-000048720000}"/>
    <cellStyle name="40 % - Accent2 3 2 3 6" xfId="29233" xr:uid="{00000000-0005-0000-0000-000049720000}"/>
    <cellStyle name="40 % - Accent2 3 2 4" xfId="1620" xr:uid="{00000000-0005-0000-0000-00004A720000}"/>
    <cellStyle name="40 % - Accent2 3 2 4 2" xfId="5176" xr:uid="{00000000-0005-0000-0000-00004B720000}"/>
    <cellStyle name="40 % - Accent2 3 2 4 2 2" xfId="15555" xr:uid="{00000000-0005-0000-0000-00004C720000}"/>
    <cellStyle name="40 % - Accent2 3 2 4 2 2 2" xfId="25787" xr:uid="{00000000-0005-0000-0000-00004D720000}"/>
    <cellStyle name="40 % - Accent2 3 2 4 2 2 2 2" xfId="53699" xr:uid="{00000000-0005-0000-0000-00004E720000}"/>
    <cellStyle name="40 % - Accent2 3 2 4 2 2 3" xfId="43467" xr:uid="{00000000-0005-0000-0000-00004F720000}"/>
    <cellStyle name="40 % - Accent2 3 2 4 2 3" xfId="10439" xr:uid="{00000000-0005-0000-0000-000050720000}"/>
    <cellStyle name="40 % - Accent2 3 2 4 2 3 2" xfId="38351" xr:uid="{00000000-0005-0000-0000-000051720000}"/>
    <cellStyle name="40 % - Accent2 3 2 4 2 4" xfId="20671" xr:uid="{00000000-0005-0000-0000-000052720000}"/>
    <cellStyle name="40 % - Accent2 3 2 4 2 4 2" xfId="48583" xr:uid="{00000000-0005-0000-0000-000053720000}"/>
    <cellStyle name="40 % - Accent2 3 2 4 2 5" xfId="33097" xr:uid="{00000000-0005-0000-0000-000054720000}"/>
    <cellStyle name="40 % - Accent2 3 2 4 3" xfId="15554" xr:uid="{00000000-0005-0000-0000-000055720000}"/>
    <cellStyle name="40 % - Accent2 3 2 4 3 2" xfId="25786" xr:uid="{00000000-0005-0000-0000-000056720000}"/>
    <cellStyle name="40 % - Accent2 3 2 4 3 2 2" xfId="53698" xr:uid="{00000000-0005-0000-0000-000057720000}"/>
    <cellStyle name="40 % - Accent2 3 2 4 3 3" xfId="43466" xr:uid="{00000000-0005-0000-0000-000058720000}"/>
    <cellStyle name="40 % - Accent2 3 2 4 4" xfId="10438" xr:uid="{00000000-0005-0000-0000-000059720000}"/>
    <cellStyle name="40 % - Accent2 3 2 4 4 2" xfId="38350" xr:uid="{00000000-0005-0000-0000-00005A720000}"/>
    <cellStyle name="40 % - Accent2 3 2 4 5" xfId="20670" xr:uid="{00000000-0005-0000-0000-00005B720000}"/>
    <cellStyle name="40 % - Accent2 3 2 4 5 2" xfId="48582" xr:uid="{00000000-0005-0000-0000-00005C720000}"/>
    <cellStyle name="40 % - Accent2 3 2 4 6" xfId="29541" xr:uid="{00000000-0005-0000-0000-00005D720000}"/>
    <cellStyle name="40 % - Accent2 3 2 5" xfId="2026" xr:uid="{00000000-0005-0000-0000-00005E720000}"/>
    <cellStyle name="40 % - Accent2 3 2 5 2" xfId="5582" xr:uid="{00000000-0005-0000-0000-00005F720000}"/>
    <cellStyle name="40 % - Accent2 3 2 5 2 2" xfId="15557" xr:uid="{00000000-0005-0000-0000-000060720000}"/>
    <cellStyle name="40 % - Accent2 3 2 5 2 2 2" xfId="25789" xr:uid="{00000000-0005-0000-0000-000061720000}"/>
    <cellStyle name="40 % - Accent2 3 2 5 2 2 2 2" xfId="53701" xr:uid="{00000000-0005-0000-0000-000062720000}"/>
    <cellStyle name="40 % - Accent2 3 2 5 2 2 3" xfId="43469" xr:uid="{00000000-0005-0000-0000-000063720000}"/>
    <cellStyle name="40 % - Accent2 3 2 5 2 3" xfId="10441" xr:uid="{00000000-0005-0000-0000-000064720000}"/>
    <cellStyle name="40 % - Accent2 3 2 5 2 3 2" xfId="38353" xr:uid="{00000000-0005-0000-0000-000065720000}"/>
    <cellStyle name="40 % - Accent2 3 2 5 2 4" xfId="20673" xr:uid="{00000000-0005-0000-0000-000066720000}"/>
    <cellStyle name="40 % - Accent2 3 2 5 2 4 2" xfId="48585" xr:uid="{00000000-0005-0000-0000-000067720000}"/>
    <cellStyle name="40 % - Accent2 3 2 5 2 5" xfId="33503" xr:uid="{00000000-0005-0000-0000-000068720000}"/>
    <cellStyle name="40 % - Accent2 3 2 5 3" xfId="15556" xr:uid="{00000000-0005-0000-0000-000069720000}"/>
    <cellStyle name="40 % - Accent2 3 2 5 3 2" xfId="25788" xr:uid="{00000000-0005-0000-0000-00006A720000}"/>
    <cellStyle name="40 % - Accent2 3 2 5 3 2 2" xfId="53700" xr:uid="{00000000-0005-0000-0000-00006B720000}"/>
    <cellStyle name="40 % - Accent2 3 2 5 3 3" xfId="43468" xr:uid="{00000000-0005-0000-0000-00006C720000}"/>
    <cellStyle name="40 % - Accent2 3 2 5 4" xfId="10440" xr:uid="{00000000-0005-0000-0000-00006D720000}"/>
    <cellStyle name="40 % - Accent2 3 2 5 4 2" xfId="38352" xr:uid="{00000000-0005-0000-0000-00006E720000}"/>
    <cellStyle name="40 % - Accent2 3 2 5 5" xfId="20672" xr:uid="{00000000-0005-0000-0000-00006F720000}"/>
    <cellStyle name="40 % - Accent2 3 2 5 5 2" xfId="48584" xr:uid="{00000000-0005-0000-0000-000070720000}"/>
    <cellStyle name="40 % - Accent2 3 2 5 6" xfId="29947" xr:uid="{00000000-0005-0000-0000-000071720000}"/>
    <cellStyle name="40 % - Accent2 3 2 6" xfId="2432" xr:uid="{00000000-0005-0000-0000-000072720000}"/>
    <cellStyle name="40 % - Accent2 3 2 6 2" xfId="5988" xr:uid="{00000000-0005-0000-0000-000073720000}"/>
    <cellStyle name="40 % - Accent2 3 2 6 2 2" xfId="15559" xr:uid="{00000000-0005-0000-0000-000074720000}"/>
    <cellStyle name="40 % - Accent2 3 2 6 2 2 2" xfId="25791" xr:uid="{00000000-0005-0000-0000-000075720000}"/>
    <cellStyle name="40 % - Accent2 3 2 6 2 2 2 2" xfId="53703" xr:uid="{00000000-0005-0000-0000-000076720000}"/>
    <cellStyle name="40 % - Accent2 3 2 6 2 2 3" xfId="43471" xr:uid="{00000000-0005-0000-0000-000077720000}"/>
    <cellStyle name="40 % - Accent2 3 2 6 2 3" xfId="10443" xr:uid="{00000000-0005-0000-0000-000078720000}"/>
    <cellStyle name="40 % - Accent2 3 2 6 2 3 2" xfId="38355" xr:uid="{00000000-0005-0000-0000-000079720000}"/>
    <cellStyle name="40 % - Accent2 3 2 6 2 4" xfId="20675" xr:uid="{00000000-0005-0000-0000-00007A720000}"/>
    <cellStyle name="40 % - Accent2 3 2 6 2 4 2" xfId="48587" xr:uid="{00000000-0005-0000-0000-00007B720000}"/>
    <cellStyle name="40 % - Accent2 3 2 6 2 5" xfId="33909" xr:uid="{00000000-0005-0000-0000-00007C720000}"/>
    <cellStyle name="40 % - Accent2 3 2 6 3" xfId="15558" xr:uid="{00000000-0005-0000-0000-00007D720000}"/>
    <cellStyle name="40 % - Accent2 3 2 6 3 2" xfId="25790" xr:uid="{00000000-0005-0000-0000-00007E720000}"/>
    <cellStyle name="40 % - Accent2 3 2 6 3 2 2" xfId="53702" xr:uid="{00000000-0005-0000-0000-00007F720000}"/>
    <cellStyle name="40 % - Accent2 3 2 6 3 3" xfId="43470" xr:uid="{00000000-0005-0000-0000-000080720000}"/>
    <cellStyle name="40 % - Accent2 3 2 6 4" xfId="10442" xr:uid="{00000000-0005-0000-0000-000081720000}"/>
    <cellStyle name="40 % - Accent2 3 2 6 4 2" xfId="38354" xr:uid="{00000000-0005-0000-0000-000082720000}"/>
    <cellStyle name="40 % - Accent2 3 2 6 5" xfId="20674" xr:uid="{00000000-0005-0000-0000-000083720000}"/>
    <cellStyle name="40 % - Accent2 3 2 6 5 2" xfId="48586" xr:uid="{00000000-0005-0000-0000-000084720000}"/>
    <cellStyle name="40 % - Accent2 3 2 6 6" xfId="30353" xr:uid="{00000000-0005-0000-0000-000085720000}"/>
    <cellStyle name="40 % - Accent2 3 2 7" xfId="3132" xr:uid="{00000000-0005-0000-0000-000086720000}"/>
    <cellStyle name="40 % - Accent2 3 2 7 2" xfId="6688" xr:uid="{00000000-0005-0000-0000-000087720000}"/>
    <cellStyle name="40 % - Accent2 3 2 7 2 2" xfId="15561" xr:uid="{00000000-0005-0000-0000-000088720000}"/>
    <cellStyle name="40 % - Accent2 3 2 7 2 2 2" xfId="25793" xr:uid="{00000000-0005-0000-0000-000089720000}"/>
    <cellStyle name="40 % - Accent2 3 2 7 2 2 2 2" xfId="53705" xr:uid="{00000000-0005-0000-0000-00008A720000}"/>
    <cellStyle name="40 % - Accent2 3 2 7 2 2 3" xfId="43473" xr:uid="{00000000-0005-0000-0000-00008B720000}"/>
    <cellStyle name="40 % - Accent2 3 2 7 2 3" xfId="10445" xr:uid="{00000000-0005-0000-0000-00008C720000}"/>
    <cellStyle name="40 % - Accent2 3 2 7 2 3 2" xfId="38357" xr:uid="{00000000-0005-0000-0000-00008D720000}"/>
    <cellStyle name="40 % - Accent2 3 2 7 2 4" xfId="20677" xr:uid="{00000000-0005-0000-0000-00008E720000}"/>
    <cellStyle name="40 % - Accent2 3 2 7 2 4 2" xfId="48589" xr:uid="{00000000-0005-0000-0000-00008F720000}"/>
    <cellStyle name="40 % - Accent2 3 2 7 2 5" xfId="34609" xr:uid="{00000000-0005-0000-0000-000090720000}"/>
    <cellStyle name="40 % - Accent2 3 2 7 3" xfId="15560" xr:uid="{00000000-0005-0000-0000-000091720000}"/>
    <cellStyle name="40 % - Accent2 3 2 7 3 2" xfId="25792" xr:uid="{00000000-0005-0000-0000-000092720000}"/>
    <cellStyle name="40 % - Accent2 3 2 7 3 2 2" xfId="53704" xr:uid="{00000000-0005-0000-0000-000093720000}"/>
    <cellStyle name="40 % - Accent2 3 2 7 3 3" xfId="43472" xr:uid="{00000000-0005-0000-0000-000094720000}"/>
    <cellStyle name="40 % - Accent2 3 2 7 4" xfId="10444" xr:uid="{00000000-0005-0000-0000-000095720000}"/>
    <cellStyle name="40 % - Accent2 3 2 7 4 2" xfId="38356" xr:uid="{00000000-0005-0000-0000-000096720000}"/>
    <cellStyle name="40 % - Accent2 3 2 7 5" xfId="20676" xr:uid="{00000000-0005-0000-0000-000097720000}"/>
    <cellStyle name="40 % - Accent2 3 2 7 5 2" xfId="48588" xr:uid="{00000000-0005-0000-0000-000098720000}"/>
    <cellStyle name="40 % - Accent2 3 2 7 6" xfId="31053" xr:uid="{00000000-0005-0000-0000-000099720000}"/>
    <cellStyle name="40 % - Accent2 3 2 8" xfId="810" xr:uid="{00000000-0005-0000-0000-00009A720000}"/>
    <cellStyle name="40 % - Accent2 3 2 8 2" xfId="4366" xr:uid="{00000000-0005-0000-0000-00009B720000}"/>
    <cellStyle name="40 % - Accent2 3 2 8 2 2" xfId="15563" xr:uid="{00000000-0005-0000-0000-00009C720000}"/>
    <cellStyle name="40 % - Accent2 3 2 8 2 2 2" xfId="25795" xr:uid="{00000000-0005-0000-0000-00009D720000}"/>
    <cellStyle name="40 % - Accent2 3 2 8 2 2 2 2" xfId="53707" xr:uid="{00000000-0005-0000-0000-00009E720000}"/>
    <cellStyle name="40 % - Accent2 3 2 8 2 2 3" xfId="43475" xr:uid="{00000000-0005-0000-0000-00009F720000}"/>
    <cellStyle name="40 % - Accent2 3 2 8 2 3" xfId="10447" xr:uid="{00000000-0005-0000-0000-0000A0720000}"/>
    <cellStyle name="40 % - Accent2 3 2 8 2 3 2" xfId="38359" xr:uid="{00000000-0005-0000-0000-0000A1720000}"/>
    <cellStyle name="40 % - Accent2 3 2 8 2 4" xfId="20679" xr:uid="{00000000-0005-0000-0000-0000A2720000}"/>
    <cellStyle name="40 % - Accent2 3 2 8 2 4 2" xfId="48591" xr:uid="{00000000-0005-0000-0000-0000A3720000}"/>
    <cellStyle name="40 % - Accent2 3 2 8 2 5" xfId="32287" xr:uid="{00000000-0005-0000-0000-0000A4720000}"/>
    <cellStyle name="40 % - Accent2 3 2 8 3" xfId="15562" xr:uid="{00000000-0005-0000-0000-0000A5720000}"/>
    <cellStyle name="40 % - Accent2 3 2 8 3 2" xfId="25794" xr:uid="{00000000-0005-0000-0000-0000A6720000}"/>
    <cellStyle name="40 % - Accent2 3 2 8 3 2 2" xfId="53706" xr:uid="{00000000-0005-0000-0000-0000A7720000}"/>
    <cellStyle name="40 % - Accent2 3 2 8 3 3" xfId="43474" xr:uid="{00000000-0005-0000-0000-0000A8720000}"/>
    <cellStyle name="40 % - Accent2 3 2 8 4" xfId="10446" xr:uid="{00000000-0005-0000-0000-0000A9720000}"/>
    <cellStyle name="40 % - Accent2 3 2 8 4 2" xfId="38358" xr:uid="{00000000-0005-0000-0000-0000AA720000}"/>
    <cellStyle name="40 % - Accent2 3 2 8 5" xfId="20678" xr:uid="{00000000-0005-0000-0000-0000AB720000}"/>
    <cellStyle name="40 % - Accent2 3 2 8 5 2" xfId="48590" xr:uid="{00000000-0005-0000-0000-0000AC720000}"/>
    <cellStyle name="40 % - Accent2 3 2 8 6" xfId="28731" xr:uid="{00000000-0005-0000-0000-0000AD720000}"/>
    <cellStyle name="40 % - Accent2 3 2 9" xfId="3846" xr:uid="{00000000-0005-0000-0000-0000AE720000}"/>
    <cellStyle name="40 % - Accent2 3 2 9 2" xfId="15564" xr:uid="{00000000-0005-0000-0000-0000AF720000}"/>
    <cellStyle name="40 % - Accent2 3 2 9 2 2" xfId="25796" xr:uid="{00000000-0005-0000-0000-0000B0720000}"/>
    <cellStyle name="40 % - Accent2 3 2 9 2 2 2" xfId="53708" xr:uid="{00000000-0005-0000-0000-0000B1720000}"/>
    <cellStyle name="40 % - Accent2 3 2 9 2 3" xfId="43476" xr:uid="{00000000-0005-0000-0000-0000B2720000}"/>
    <cellStyle name="40 % - Accent2 3 2 9 3" xfId="10448" xr:uid="{00000000-0005-0000-0000-0000B3720000}"/>
    <cellStyle name="40 % - Accent2 3 2 9 3 2" xfId="38360" xr:uid="{00000000-0005-0000-0000-0000B4720000}"/>
    <cellStyle name="40 % - Accent2 3 2 9 4" xfId="20680" xr:uid="{00000000-0005-0000-0000-0000B5720000}"/>
    <cellStyle name="40 % - Accent2 3 2 9 4 2" xfId="48592" xr:uid="{00000000-0005-0000-0000-0000B6720000}"/>
    <cellStyle name="40 % - Accent2 3 2 9 5" xfId="31767" xr:uid="{00000000-0005-0000-0000-0000B7720000}"/>
    <cellStyle name="40 % - Accent2 3 3" xfId="206" xr:uid="{00000000-0005-0000-0000-0000B8720000}"/>
    <cellStyle name="40 % - Accent2 3 3 10" xfId="8006" xr:uid="{00000000-0005-0000-0000-0000B9720000}"/>
    <cellStyle name="40 % - Accent2 3 3 10 2" xfId="13122" xr:uid="{00000000-0005-0000-0000-0000BA720000}"/>
    <cellStyle name="40 % - Accent2 3 3 10 2 2" xfId="23354" xr:uid="{00000000-0005-0000-0000-0000BB720000}"/>
    <cellStyle name="40 % - Accent2 3 3 10 2 2 2" xfId="51266" xr:uid="{00000000-0005-0000-0000-0000BC720000}"/>
    <cellStyle name="40 % - Accent2 3 3 10 2 3" xfId="41034" xr:uid="{00000000-0005-0000-0000-0000BD720000}"/>
    <cellStyle name="40 % - Accent2 3 3 10 3" xfId="18238" xr:uid="{00000000-0005-0000-0000-0000BE720000}"/>
    <cellStyle name="40 % - Accent2 3 3 10 3 2" xfId="46150" xr:uid="{00000000-0005-0000-0000-0000BF720000}"/>
    <cellStyle name="40 % - Accent2 3 3 10 4" xfId="35918" xr:uid="{00000000-0005-0000-0000-0000C0720000}"/>
    <cellStyle name="40 % - Accent2 3 3 11" xfId="12723" xr:uid="{00000000-0005-0000-0000-0000C1720000}"/>
    <cellStyle name="40 % - Accent2 3 3 11 2" xfId="22955" xr:uid="{00000000-0005-0000-0000-0000C2720000}"/>
    <cellStyle name="40 % - Accent2 3 3 11 2 2" xfId="50867" xr:uid="{00000000-0005-0000-0000-0000C3720000}"/>
    <cellStyle name="40 % - Accent2 3 3 11 3" xfId="40635" xr:uid="{00000000-0005-0000-0000-0000C4720000}"/>
    <cellStyle name="40 % - Accent2 3 3 12" xfId="7602" xr:uid="{00000000-0005-0000-0000-0000C5720000}"/>
    <cellStyle name="40 % - Accent2 3 3 12 2" xfId="35519" xr:uid="{00000000-0005-0000-0000-0000C6720000}"/>
    <cellStyle name="40 % - Accent2 3 3 13" xfId="17839" xr:uid="{00000000-0005-0000-0000-0000C7720000}"/>
    <cellStyle name="40 % - Accent2 3 3 13 2" xfId="45751" xr:uid="{00000000-0005-0000-0000-0000C8720000}"/>
    <cellStyle name="40 % - Accent2 3 3 14" xfId="28127" xr:uid="{00000000-0005-0000-0000-0000C9720000}"/>
    <cellStyle name="40 % - Accent2 3 3 2" xfId="570" xr:uid="{00000000-0005-0000-0000-0000CA720000}"/>
    <cellStyle name="40 % - Accent2 3 3 2 2" xfId="2712" xr:uid="{00000000-0005-0000-0000-0000CB720000}"/>
    <cellStyle name="40 % - Accent2 3 3 2 2 2" xfId="6268" xr:uid="{00000000-0005-0000-0000-0000CC720000}"/>
    <cellStyle name="40 % - Accent2 3 3 2 2 2 2" xfId="15566" xr:uid="{00000000-0005-0000-0000-0000CD720000}"/>
    <cellStyle name="40 % - Accent2 3 3 2 2 2 2 2" xfId="43478" xr:uid="{00000000-0005-0000-0000-0000CE720000}"/>
    <cellStyle name="40 % - Accent2 3 3 2 2 2 3" xfId="25798" xr:uid="{00000000-0005-0000-0000-0000CF720000}"/>
    <cellStyle name="40 % - Accent2 3 3 2 2 2 3 2" xfId="53710" xr:uid="{00000000-0005-0000-0000-0000D0720000}"/>
    <cellStyle name="40 % - Accent2 3 3 2 2 2 4" xfId="34189" xr:uid="{00000000-0005-0000-0000-0000D1720000}"/>
    <cellStyle name="40 % - Accent2 3 3 2 2 3" xfId="10450" xr:uid="{00000000-0005-0000-0000-0000D2720000}"/>
    <cellStyle name="40 % - Accent2 3 3 2 2 3 2" xfId="38362" xr:uid="{00000000-0005-0000-0000-0000D3720000}"/>
    <cellStyle name="40 % - Accent2 3 3 2 2 4" xfId="20682" xr:uid="{00000000-0005-0000-0000-0000D4720000}"/>
    <cellStyle name="40 % - Accent2 3 3 2 2 4 2" xfId="48594" xr:uid="{00000000-0005-0000-0000-0000D5720000}"/>
    <cellStyle name="40 % - Accent2 3 3 2 2 5" xfId="30633" xr:uid="{00000000-0005-0000-0000-0000D6720000}"/>
    <cellStyle name="40 % - Accent2 3 3 2 3" xfId="3412" xr:uid="{00000000-0005-0000-0000-0000D7720000}"/>
    <cellStyle name="40 % - Accent2 3 3 2 3 2" xfId="6968" xr:uid="{00000000-0005-0000-0000-0000D8720000}"/>
    <cellStyle name="40 % - Accent2 3 3 2 3 2 2" xfId="34889" xr:uid="{00000000-0005-0000-0000-0000D9720000}"/>
    <cellStyle name="40 % - Accent2 3 3 2 3 3" xfId="15565" xr:uid="{00000000-0005-0000-0000-0000DA720000}"/>
    <cellStyle name="40 % - Accent2 3 3 2 3 3 2" xfId="43477" xr:uid="{00000000-0005-0000-0000-0000DB720000}"/>
    <cellStyle name="40 % - Accent2 3 3 2 3 4" xfId="25797" xr:uid="{00000000-0005-0000-0000-0000DC720000}"/>
    <cellStyle name="40 % - Accent2 3 3 2 3 4 2" xfId="53709" xr:uid="{00000000-0005-0000-0000-0000DD720000}"/>
    <cellStyle name="40 % - Accent2 3 3 2 3 5" xfId="31333" xr:uid="{00000000-0005-0000-0000-0000DE720000}"/>
    <cellStyle name="40 % - Accent2 3 3 2 4" xfId="1536" xr:uid="{00000000-0005-0000-0000-0000DF720000}"/>
    <cellStyle name="40 % - Accent2 3 3 2 4 2" xfId="5092" xr:uid="{00000000-0005-0000-0000-0000E0720000}"/>
    <cellStyle name="40 % - Accent2 3 3 2 4 2 2" xfId="33013" xr:uid="{00000000-0005-0000-0000-0000E1720000}"/>
    <cellStyle name="40 % - Accent2 3 3 2 4 3" xfId="29457" xr:uid="{00000000-0005-0000-0000-0000E2720000}"/>
    <cellStyle name="40 % - Accent2 3 3 2 5" xfId="4126" xr:uid="{00000000-0005-0000-0000-0000E3720000}"/>
    <cellStyle name="40 % - Accent2 3 3 2 5 2" xfId="32047" xr:uid="{00000000-0005-0000-0000-0000E4720000}"/>
    <cellStyle name="40 % - Accent2 3 3 2 6" xfId="10449" xr:uid="{00000000-0005-0000-0000-0000E5720000}"/>
    <cellStyle name="40 % - Accent2 3 3 2 6 2" xfId="38361" xr:uid="{00000000-0005-0000-0000-0000E6720000}"/>
    <cellStyle name="40 % - Accent2 3 3 2 7" xfId="20681" xr:uid="{00000000-0005-0000-0000-0000E7720000}"/>
    <cellStyle name="40 % - Accent2 3 3 2 7 2" xfId="48593" xr:uid="{00000000-0005-0000-0000-0000E8720000}"/>
    <cellStyle name="40 % - Accent2 3 3 2 8" xfId="28491" xr:uid="{00000000-0005-0000-0000-0000E9720000}"/>
    <cellStyle name="40 % - Accent2 3 3 3" xfId="1942" xr:uid="{00000000-0005-0000-0000-0000EA720000}"/>
    <cellStyle name="40 % - Accent2 3 3 3 2" xfId="5498" xr:uid="{00000000-0005-0000-0000-0000EB720000}"/>
    <cellStyle name="40 % - Accent2 3 3 3 2 2" xfId="15568" xr:uid="{00000000-0005-0000-0000-0000EC720000}"/>
    <cellStyle name="40 % - Accent2 3 3 3 2 2 2" xfId="25800" xr:uid="{00000000-0005-0000-0000-0000ED720000}"/>
    <cellStyle name="40 % - Accent2 3 3 3 2 2 2 2" xfId="53712" xr:uid="{00000000-0005-0000-0000-0000EE720000}"/>
    <cellStyle name="40 % - Accent2 3 3 3 2 2 3" xfId="43480" xr:uid="{00000000-0005-0000-0000-0000EF720000}"/>
    <cellStyle name="40 % - Accent2 3 3 3 2 3" xfId="10452" xr:uid="{00000000-0005-0000-0000-0000F0720000}"/>
    <cellStyle name="40 % - Accent2 3 3 3 2 3 2" xfId="38364" xr:uid="{00000000-0005-0000-0000-0000F1720000}"/>
    <cellStyle name="40 % - Accent2 3 3 3 2 4" xfId="20684" xr:uid="{00000000-0005-0000-0000-0000F2720000}"/>
    <cellStyle name="40 % - Accent2 3 3 3 2 4 2" xfId="48596" xr:uid="{00000000-0005-0000-0000-0000F3720000}"/>
    <cellStyle name="40 % - Accent2 3 3 3 2 5" xfId="33419" xr:uid="{00000000-0005-0000-0000-0000F4720000}"/>
    <cellStyle name="40 % - Accent2 3 3 3 3" xfId="15567" xr:uid="{00000000-0005-0000-0000-0000F5720000}"/>
    <cellStyle name="40 % - Accent2 3 3 3 3 2" xfId="25799" xr:uid="{00000000-0005-0000-0000-0000F6720000}"/>
    <cellStyle name="40 % - Accent2 3 3 3 3 2 2" xfId="53711" xr:uid="{00000000-0005-0000-0000-0000F7720000}"/>
    <cellStyle name="40 % - Accent2 3 3 3 3 3" xfId="43479" xr:uid="{00000000-0005-0000-0000-0000F8720000}"/>
    <cellStyle name="40 % - Accent2 3 3 3 4" xfId="10451" xr:uid="{00000000-0005-0000-0000-0000F9720000}"/>
    <cellStyle name="40 % - Accent2 3 3 3 4 2" xfId="38363" xr:uid="{00000000-0005-0000-0000-0000FA720000}"/>
    <cellStyle name="40 % - Accent2 3 3 3 5" xfId="20683" xr:uid="{00000000-0005-0000-0000-0000FB720000}"/>
    <cellStyle name="40 % - Accent2 3 3 3 5 2" xfId="48595" xr:uid="{00000000-0005-0000-0000-0000FC720000}"/>
    <cellStyle name="40 % - Accent2 3 3 3 6" xfId="29863" xr:uid="{00000000-0005-0000-0000-0000FD720000}"/>
    <cellStyle name="40 % - Accent2 3 3 4" xfId="2348" xr:uid="{00000000-0005-0000-0000-0000FE720000}"/>
    <cellStyle name="40 % - Accent2 3 3 4 2" xfId="5904" xr:uid="{00000000-0005-0000-0000-0000FF720000}"/>
    <cellStyle name="40 % - Accent2 3 3 4 2 2" xfId="15570" xr:uid="{00000000-0005-0000-0000-000000730000}"/>
    <cellStyle name="40 % - Accent2 3 3 4 2 2 2" xfId="25802" xr:uid="{00000000-0005-0000-0000-000001730000}"/>
    <cellStyle name="40 % - Accent2 3 3 4 2 2 2 2" xfId="53714" xr:uid="{00000000-0005-0000-0000-000002730000}"/>
    <cellStyle name="40 % - Accent2 3 3 4 2 2 3" xfId="43482" xr:uid="{00000000-0005-0000-0000-000003730000}"/>
    <cellStyle name="40 % - Accent2 3 3 4 2 3" xfId="10454" xr:uid="{00000000-0005-0000-0000-000004730000}"/>
    <cellStyle name="40 % - Accent2 3 3 4 2 3 2" xfId="38366" xr:uid="{00000000-0005-0000-0000-000005730000}"/>
    <cellStyle name="40 % - Accent2 3 3 4 2 4" xfId="20686" xr:uid="{00000000-0005-0000-0000-000006730000}"/>
    <cellStyle name="40 % - Accent2 3 3 4 2 4 2" xfId="48598" xr:uid="{00000000-0005-0000-0000-000007730000}"/>
    <cellStyle name="40 % - Accent2 3 3 4 2 5" xfId="33825" xr:uid="{00000000-0005-0000-0000-000008730000}"/>
    <cellStyle name="40 % - Accent2 3 3 4 3" xfId="15569" xr:uid="{00000000-0005-0000-0000-000009730000}"/>
    <cellStyle name="40 % - Accent2 3 3 4 3 2" xfId="25801" xr:uid="{00000000-0005-0000-0000-00000A730000}"/>
    <cellStyle name="40 % - Accent2 3 3 4 3 2 2" xfId="53713" xr:uid="{00000000-0005-0000-0000-00000B730000}"/>
    <cellStyle name="40 % - Accent2 3 3 4 3 3" xfId="43481" xr:uid="{00000000-0005-0000-0000-00000C730000}"/>
    <cellStyle name="40 % - Accent2 3 3 4 4" xfId="10453" xr:uid="{00000000-0005-0000-0000-00000D730000}"/>
    <cellStyle name="40 % - Accent2 3 3 4 4 2" xfId="38365" xr:uid="{00000000-0005-0000-0000-00000E730000}"/>
    <cellStyle name="40 % - Accent2 3 3 4 5" xfId="20685" xr:uid="{00000000-0005-0000-0000-00000F730000}"/>
    <cellStyle name="40 % - Accent2 3 3 4 5 2" xfId="48597" xr:uid="{00000000-0005-0000-0000-000010730000}"/>
    <cellStyle name="40 % - Accent2 3 3 4 6" xfId="30269" xr:uid="{00000000-0005-0000-0000-000011730000}"/>
    <cellStyle name="40 % - Accent2 3 3 5" xfId="3048" xr:uid="{00000000-0005-0000-0000-000012730000}"/>
    <cellStyle name="40 % - Accent2 3 3 5 2" xfId="6604" xr:uid="{00000000-0005-0000-0000-000013730000}"/>
    <cellStyle name="40 % - Accent2 3 3 5 2 2" xfId="15572" xr:uid="{00000000-0005-0000-0000-000014730000}"/>
    <cellStyle name="40 % - Accent2 3 3 5 2 2 2" xfId="25804" xr:uid="{00000000-0005-0000-0000-000015730000}"/>
    <cellStyle name="40 % - Accent2 3 3 5 2 2 2 2" xfId="53716" xr:uid="{00000000-0005-0000-0000-000016730000}"/>
    <cellStyle name="40 % - Accent2 3 3 5 2 2 3" xfId="43484" xr:uid="{00000000-0005-0000-0000-000017730000}"/>
    <cellStyle name="40 % - Accent2 3 3 5 2 3" xfId="10456" xr:uid="{00000000-0005-0000-0000-000018730000}"/>
    <cellStyle name="40 % - Accent2 3 3 5 2 3 2" xfId="38368" xr:uid="{00000000-0005-0000-0000-000019730000}"/>
    <cellStyle name="40 % - Accent2 3 3 5 2 4" xfId="20688" xr:uid="{00000000-0005-0000-0000-00001A730000}"/>
    <cellStyle name="40 % - Accent2 3 3 5 2 4 2" xfId="48600" xr:uid="{00000000-0005-0000-0000-00001B730000}"/>
    <cellStyle name="40 % - Accent2 3 3 5 2 5" xfId="34525" xr:uid="{00000000-0005-0000-0000-00001C730000}"/>
    <cellStyle name="40 % - Accent2 3 3 5 3" xfId="15571" xr:uid="{00000000-0005-0000-0000-00001D730000}"/>
    <cellStyle name="40 % - Accent2 3 3 5 3 2" xfId="25803" xr:uid="{00000000-0005-0000-0000-00001E730000}"/>
    <cellStyle name="40 % - Accent2 3 3 5 3 2 2" xfId="53715" xr:uid="{00000000-0005-0000-0000-00001F730000}"/>
    <cellStyle name="40 % - Accent2 3 3 5 3 3" xfId="43483" xr:uid="{00000000-0005-0000-0000-000020730000}"/>
    <cellStyle name="40 % - Accent2 3 3 5 4" xfId="10455" xr:uid="{00000000-0005-0000-0000-000021730000}"/>
    <cellStyle name="40 % - Accent2 3 3 5 4 2" xfId="38367" xr:uid="{00000000-0005-0000-0000-000022730000}"/>
    <cellStyle name="40 % - Accent2 3 3 5 5" xfId="20687" xr:uid="{00000000-0005-0000-0000-000023730000}"/>
    <cellStyle name="40 % - Accent2 3 3 5 5 2" xfId="48599" xr:uid="{00000000-0005-0000-0000-000024730000}"/>
    <cellStyle name="40 % - Accent2 3 3 5 6" xfId="30969" xr:uid="{00000000-0005-0000-0000-000025730000}"/>
    <cellStyle name="40 % - Accent2 3 3 6" xfId="990" xr:uid="{00000000-0005-0000-0000-000026730000}"/>
    <cellStyle name="40 % - Accent2 3 3 6 2" xfId="4546" xr:uid="{00000000-0005-0000-0000-000027730000}"/>
    <cellStyle name="40 % - Accent2 3 3 6 2 2" xfId="15574" xr:uid="{00000000-0005-0000-0000-000028730000}"/>
    <cellStyle name="40 % - Accent2 3 3 6 2 2 2" xfId="25806" xr:uid="{00000000-0005-0000-0000-000029730000}"/>
    <cellStyle name="40 % - Accent2 3 3 6 2 2 2 2" xfId="53718" xr:uid="{00000000-0005-0000-0000-00002A730000}"/>
    <cellStyle name="40 % - Accent2 3 3 6 2 2 3" xfId="43486" xr:uid="{00000000-0005-0000-0000-00002B730000}"/>
    <cellStyle name="40 % - Accent2 3 3 6 2 3" xfId="10458" xr:uid="{00000000-0005-0000-0000-00002C730000}"/>
    <cellStyle name="40 % - Accent2 3 3 6 2 3 2" xfId="38370" xr:uid="{00000000-0005-0000-0000-00002D730000}"/>
    <cellStyle name="40 % - Accent2 3 3 6 2 4" xfId="20690" xr:uid="{00000000-0005-0000-0000-00002E730000}"/>
    <cellStyle name="40 % - Accent2 3 3 6 2 4 2" xfId="48602" xr:uid="{00000000-0005-0000-0000-00002F730000}"/>
    <cellStyle name="40 % - Accent2 3 3 6 2 5" xfId="32467" xr:uid="{00000000-0005-0000-0000-000030730000}"/>
    <cellStyle name="40 % - Accent2 3 3 6 3" xfId="15573" xr:uid="{00000000-0005-0000-0000-000031730000}"/>
    <cellStyle name="40 % - Accent2 3 3 6 3 2" xfId="25805" xr:uid="{00000000-0005-0000-0000-000032730000}"/>
    <cellStyle name="40 % - Accent2 3 3 6 3 2 2" xfId="53717" xr:uid="{00000000-0005-0000-0000-000033730000}"/>
    <cellStyle name="40 % - Accent2 3 3 6 3 3" xfId="43485" xr:uid="{00000000-0005-0000-0000-000034730000}"/>
    <cellStyle name="40 % - Accent2 3 3 6 4" xfId="10457" xr:uid="{00000000-0005-0000-0000-000035730000}"/>
    <cellStyle name="40 % - Accent2 3 3 6 4 2" xfId="38369" xr:uid="{00000000-0005-0000-0000-000036730000}"/>
    <cellStyle name="40 % - Accent2 3 3 6 5" xfId="20689" xr:uid="{00000000-0005-0000-0000-000037730000}"/>
    <cellStyle name="40 % - Accent2 3 3 6 5 2" xfId="48601" xr:uid="{00000000-0005-0000-0000-000038730000}"/>
    <cellStyle name="40 % - Accent2 3 3 6 6" xfId="28911" xr:uid="{00000000-0005-0000-0000-000039730000}"/>
    <cellStyle name="40 % - Accent2 3 3 7" xfId="3762" xr:uid="{00000000-0005-0000-0000-00003A730000}"/>
    <cellStyle name="40 % - Accent2 3 3 7 2" xfId="10460" xr:uid="{00000000-0005-0000-0000-00003B730000}"/>
    <cellStyle name="40 % - Accent2 3 3 7 2 2" xfId="15576" xr:uid="{00000000-0005-0000-0000-00003C730000}"/>
    <cellStyle name="40 % - Accent2 3 3 7 2 2 2" xfId="25808" xr:uid="{00000000-0005-0000-0000-00003D730000}"/>
    <cellStyle name="40 % - Accent2 3 3 7 2 2 2 2" xfId="53720" xr:uid="{00000000-0005-0000-0000-00003E730000}"/>
    <cellStyle name="40 % - Accent2 3 3 7 2 2 3" xfId="43488" xr:uid="{00000000-0005-0000-0000-00003F730000}"/>
    <cellStyle name="40 % - Accent2 3 3 7 2 3" xfId="20692" xr:uid="{00000000-0005-0000-0000-000040730000}"/>
    <cellStyle name="40 % - Accent2 3 3 7 2 3 2" xfId="48604" xr:uid="{00000000-0005-0000-0000-000041730000}"/>
    <cellStyle name="40 % - Accent2 3 3 7 2 4" xfId="38372" xr:uid="{00000000-0005-0000-0000-000042730000}"/>
    <cellStyle name="40 % - Accent2 3 3 7 3" xfId="15575" xr:uid="{00000000-0005-0000-0000-000043730000}"/>
    <cellStyle name="40 % - Accent2 3 3 7 3 2" xfId="25807" xr:uid="{00000000-0005-0000-0000-000044730000}"/>
    <cellStyle name="40 % - Accent2 3 3 7 3 2 2" xfId="53719" xr:uid="{00000000-0005-0000-0000-000045730000}"/>
    <cellStyle name="40 % - Accent2 3 3 7 3 3" xfId="43487" xr:uid="{00000000-0005-0000-0000-000046730000}"/>
    <cellStyle name="40 % - Accent2 3 3 7 4" xfId="10459" xr:uid="{00000000-0005-0000-0000-000047730000}"/>
    <cellStyle name="40 % - Accent2 3 3 7 4 2" xfId="38371" xr:uid="{00000000-0005-0000-0000-000048730000}"/>
    <cellStyle name="40 % - Accent2 3 3 7 5" xfId="20691" xr:uid="{00000000-0005-0000-0000-000049730000}"/>
    <cellStyle name="40 % - Accent2 3 3 7 5 2" xfId="48603" xr:uid="{00000000-0005-0000-0000-00004A730000}"/>
    <cellStyle name="40 % - Accent2 3 3 7 6" xfId="31683" xr:uid="{00000000-0005-0000-0000-00004B730000}"/>
    <cellStyle name="40 % - Accent2 3 3 8" xfId="7276" xr:uid="{00000000-0005-0000-0000-00004C730000}"/>
    <cellStyle name="40 % - Accent2 3 3 8 2" xfId="15577" xr:uid="{00000000-0005-0000-0000-00004D730000}"/>
    <cellStyle name="40 % - Accent2 3 3 8 2 2" xfId="25809" xr:uid="{00000000-0005-0000-0000-00004E730000}"/>
    <cellStyle name="40 % - Accent2 3 3 8 2 2 2" xfId="53721" xr:uid="{00000000-0005-0000-0000-00004F730000}"/>
    <cellStyle name="40 % - Accent2 3 3 8 2 3" xfId="43489" xr:uid="{00000000-0005-0000-0000-000050730000}"/>
    <cellStyle name="40 % - Accent2 3 3 8 3" xfId="10461" xr:uid="{00000000-0005-0000-0000-000051730000}"/>
    <cellStyle name="40 % - Accent2 3 3 8 3 2" xfId="38373" xr:uid="{00000000-0005-0000-0000-000052730000}"/>
    <cellStyle name="40 % - Accent2 3 3 8 4" xfId="20693" xr:uid="{00000000-0005-0000-0000-000053730000}"/>
    <cellStyle name="40 % - Accent2 3 3 8 4 2" xfId="48605" xr:uid="{00000000-0005-0000-0000-000054730000}"/>
    <cellStyle name="40 % - Accent2 3 3 8 5" xfId="35197" xr:uid="{00000000-0005-0000-0000-000055730000}"/>
    <cellStyle name="40 % - Accent2 3 3 9" xfId="10462" xr:uid="{00000000-0005-0000-0000-000056730000}"/>
    <cellStyle name="40 % - Accent2 3 3 9 2" xfId="15578" xr:uid="{00000000-0005-0000-0000-000057730000}"/>
    <cellStyle name="40 % - Accent2 3 3 9 2 2" xfId="25810" xr:uid="{00000000-0005-0000-0000-000058730000}"/>
    <cellStyle name="40 % - Accent2 3 3 9 2 2 2" xfId="53722" xr:uid="{00000000-0005-0000-0000-000059730000}"/>
    <cellStyle name="40 % - Accent2 3 3 9 2 3" xfId="43490" xr:uid="{00000000-0005-0000-0000-00005A730000}"/>
    <cellStyle name="40 % - Accent2 3 3 9 3" xfId="20694" xr:uid="{00000000-0005-0000-0000-00005B730000}"/>
    <cellStyle name="40 % - Accent2 3 3 9 3 2" xfId="48606" xr:uid="{00000000-0005-0000-0000-00005C730000}"/>
    <cellStyle name="40 % - Accent2 3 3 9 4" xfId="38374" xr:uid="{00000000-0005-0000-0000-00005D730000}"/>
    <cellStyle name="40 % - Accent2 3 4" xfId="122" xr:uid="{00000000-0005-0000-0000-00005E730000}"/>
    <cellStyle name="40 % - Accent2 3 4 10" xfId="28043" xr:uid="{00000000-0005-0000-0000-00005F730000}"/>
    <cellStyle name="40 % - Accent2 3 4 2" xfId="1452" xr:uid="{00000000-0005-0000-0000-000060730000}"/>
    <cellStyle name="40 % - Accent2 3 4 2 2" xfId="5008" xr:uid="{00000000-0005-0000-0000-000061730000}"/>
    <cellStyle name="40 % - Accent2 3 4 2 2 2" xfId="15580" xr:uid="{00000000-0005-0000-0000-000062730000}"/>
    <cellStyle name="40 % - Accent2 3 4 2 2 2 2" xfId="43492" xr:uid="{00000000-0005-0000-0000-000063730000}"/>
    <cellStyle name="40 % - Accent2 3 4 2 2 3" xfId="25812" xr:uid="{00000000-0005-0000-0000-000064730000}"/>
    <cellStyle name="40 % - Accent2 3 4 2 2 3 2" xfId="53724" xr:uid="{00000000-0005-0000-0000-000065730000}"/>
    <cellStyle name="40 % - Accent2 3 4 2 2 4" xfId="32929" xr:uid="{00000000-0005-0000-0000-000066730000}"/>
    <cellStyle name="40 % - Accent2 3 4 2 3" xfId="10464" xr:uid="{00000000-0005-0000-0000-000067730000}"/>
    <cellStyle name="40 % - Accent2 3 4 2 3 2" xfId="38376" xr:uid="{00000000-0005-0000-0000-000068730000}"/>
    <cellStyle name="40 % - Accent2 3 4 2 4" xfId="20696" xr:uid="{00000000-0005-0000-0000-000069730000}"/>
    <cellStyle name="40 % - Accent2 3 4 2 4 2" xfId="48608" xr:uid="{00000000-0005-0000-0000-00006A730000}"/>
    <cellStyle name="40 % - Accent2 3 4 2 5" xfId="29373" xr:uid="{00000000-0005-0000-0000-00006B730000}"/>
    <cellStyle name="40 % - Accent2 3 4 3" xfId="1858" xr:uid="{00000000-0005-0000-0000-00006C730000}"/>
    <cellStyle name="40 % - Accent2 3 4 3 2" xfId="5414" xr:uid="{00000000-0005-0000-0000-00006D730000}"/>
    <cellStyle name="40 % - Accent2 3 4 3 2 2" xfId="33335" xr:uid="{00000000-0005-0000-0000-00006E730000}"/>
    <cellStyle name="40 % - Accent2 3 4 3 3" xfId="15579" xr:uid="{00000000-0005-0000-0000-00006F730000}"/>
    <cellStyle name="40 % - Accent2 3 4 3 3 2" xfId="43491" xr:uid="{00000000-0005-0000-0000-000070730000}"/>
    <cellStyle name="40 % - Accent2 3 4 3 4" xfId="25811" xr:uid="{00000000-0005-0000-0000-000071730000}"/>
    <cellStyle name="40 % - Accent2 3 4 3 4 2" xfId="53723" xr:uid="{00000000-0005-0000-0000-000072730000}"/>
    <cellStyle name="40 % - Accent2 3 4 3 5" xfId="29779" xr:uid="{00000000-0005-0000-0000-000073730000}"/>
    <cellStyle name="40 % - Accent2 3 4 4" xfId="2264" xr:uid="{00000000-0005-0000-0000-000074730000}"/>
    <cellStyle name="40 % - Accent2 3 4 4 2" xfId="5820" xr:uid="{00000000-0005-0000-0000-000075730000}"/>
    <cellStyle name="40 % - Accent2 3 4 4 2 2" xfId="33741" xr:uid="{00000000-0005-0000-0000-000076730000}"/>
    <cellStyle name="40 % - Accent2 3 4 4 3" xfId="30185" xr:uid="{00000000-0005-0000-0000-000077730000}"/>
    <cellStyle name="40 % - Accent2 3 4 5" xfId="2964" xr:uid="{00000000-0005-0000-0000-000078730000}"/>
    <cellStyle name="40 % - Accent2 3 4 5 2" xfId="6520" xr:uid="{00000000-0005-0000-0000-000079730000}"/>
    <cellStyle name="40 % - Accent2 3 4 5 2 2" xfId="34441" xr:uid="{00000000-0005-0000-0000-00007A730000}"/>
    <cellStyle name="40 % - Accent2 3 4 5 3" xfId="30885" xr:uid="{00000000-0005-0000-0000-00007B730000}"/>
    <cellStyle name="40 % - Accent2 3 4 6" xfId="906" xr:uid="{00000000-0005-0000-0000-00007C730000}"/>
    <cellStyle name="40 % - Accent2 3 4 6 2" xfId="4462" xr:uid="{00000000-0005-0000-0000-00007D730000}"/>
    <cellStyle name="40 % - Accent2 3 4 6 2 2" xfId="32383" xr:uid="{00000000-0005-0000-0000-00007E730000}"/>
    <cellStyle name="40 % - Accent2 3 4 6 3" xfId="28827" xr:uid="{00000000-0005-0000-0000-00007F730000}"/>
    <cellStyle name="40 % - Accent2 3 4 7" xfId="3678" xr:uid="{00000000-0005-0000-0000-000080730000}"/>
    <cellStyle name="40 % - Accent2 3 4 7 2" xfId="31599" xr:uid="{00000000-0005-0000-0000-000081730000}"/>
    <cellStyle name="40 % - Accent2 3 4 8" xfId="10463" xr:uid="{00000000-0005-0000-0000-000082730000}"/>
    <cellStyle name="40 % - Accent2 3 4 8 2" xfId="38375" xr:uid="{00000000-0005-0000-0000-000083730000}"/>
    <cellStyle name="40 % - Accent2 3 4 9" xfId="20695" xr:uid="{00000000-0005-0000-0000-000084730000}"/>
    <cellStyle name="40 % - Accent2 3 4 9 2" xfId="48607" xr:uid="{00000000-0005-0000-0000-000085730000}"/>
    <cellStyle name="40 % - Accent2 3 5" xfId="486" xr:uid="{00000000-0005-0000-0000-000086730000}"/>
    <cellStyle name="40 % - Accent2 3 5 2" xfId="2628" xr:uid="{00000000-0005-0000-0000-000087730000}"/>
    <cellStyle name="40 % - Accent2 3 5 2 2" xfId="6184" xr:uid="{00000000-0005-0000-0000-000088730000}"/>
    <cellStyle name="40 % - Accent2 3 5 2 2 2" xfId="15582" xr:uid="{00000000-0005-0000-0000-000089730000}"/>
    <cellStyle name="40 % - Accent2 3 5 2 2 2 2" xfId="43494" xr:uid="{00000000-0005-0000-0000-00008A730000}"/>
    <cellStyle name="40 % - Accent2 3 5 2 2 3" xfId="25814" xr:uid="{00000000-0005-0000-0000-00008B730000}"/>
    <cellStyle name="40 % - Accent2 3 5 2 2 3 2" xfId="53726" xr:uid="{00000000-0005-0000-0000-00008C730000}"/>
    <cellStyle name="40 % - Accent2 3 5 2 2 4" xfId="34105" xr:uid="{00000000-0005-0000-0000-00008D730000}"/>
    <cellStyle name="40 % - Accent2 3 5 2 3" xfId="10466" xr:uid="{00000000-0005-0000-0000-00008E730000}"/>
    <cellStyle name="40 % - Accent2 3 5 2 3 2" xfId="38378" xr:uid="{00000000-0005-0000-0000-00008F730000}"/>
    <cellStyle name="40 % - Accent2 3 5 2 4" xfId="20698" xr:uid="{00000000-0005-0000-0000-000090730000}"/>
    <cellStyle name="40 % - Accent2 3 5 2 4 2" xfId="48610" xr:uid="{00000000-0005-0000-0000-000091730000}"/>
    <cellStyle name="40 % - Accent2 3 5 2 5" xfId="30549" xr:uid="{00000000-0005-0000-0000-000092730000}"/>
    <cellStyle name="40 % - Accent2 3 5 3" xfId="3328" xr:uid="{00000000-0005-0000-0000-000093730000}"/>
    <cellStyle name="40 % - Accent2 3 5 3 2" xfId="6884" xr:uid="{00000000-0005-0000-0000-000094730000}"/>
    <cellStyle name="40 % - Accent2 3 5 3 2 2" xfId="34805" xr:uid="{00000000-0005-0000-0000-000095730000}"/>
    <cellStyle name="40 % - Accent2 3 5 3 3" xfId="15581" xr:uid="{00000000-0005-0000-0000-000096730000}"/>
    <cellStyle name="40 % - Accent2 3 5 3 3 2" xfId="43493" xr:uid="{00000000-0005-0000-0000-000097730000}"/>
    <cellStyle name="40 % - Accent2 3 5 3 4" xfId="25813" xr:uid="{00000000-0005-0000-0000-000098730000}"/>
    <cellStyle name="40 % - Accent2 3 5 3 4 2" xfId="53725" xr:uid="{00000000-0005-0000-0000-000099730000}"/>
    <cellStyle name="40 % - Accent2 3 5 3 5" xfId="31249" xr:uid="{00000000-0005-0000-0000-00009A730000}"/>
    <cellStyle name="40 % - Accent2 3 5 4" xfId="852" xr:uid="{00000000-0005-0000-0000-00009B730000}"/>
    <cellStyle name="40 % - Accent2 3 5 4 2" xfId="4408" xr:uid="{00000000-0005-0000-0000-00009C730000}"/>
    <cellStyle name="40 % - Accent2 3 5 4 2 2" xfId="32329" xr:uid="{00000000-0005-0000-0000-00009D730000}"/>
    <cellStyle name="40 % - Accent2 3 5 4 3" xfId="28773" xr:uid="{00000000-0005-0000-0000-00009E730000}"/>
    <cellStyle name="40 % - Accent2 3 5 5" xfId="4042" xr:uid="{00000000-0005-0000-0000-00009F730000}"/>
    <cellStyle name="40 % - Accent2 3 5 5 2" xfId="31963" xr:uid="{00000000-0005-0000-0000-0000A0730000}"/>
    <cellStyle name="40 % - Accent2 3 5 6" xfId="10465" xr:uid="{00000000-0005-0000-0000-0000A1730000}"/>
    <cellStyle name="40 % - Accent2 3 5 6 2" xfId="38377" xr:uid="{00000000-0005-0000-0000-0000A2730000}"/>
    <cellStyle name="40 % - Accent2 3 5 7" xfId="20697" xr:uid="{00000000-0005-0000-0000-0000A3730000}"/>
    <cellStyle name="40 % - Accent2 3 5 7 2" xfId="48609" xr:uid="{00000000-0005-0000-0000-0000A4730000}"/>
    <cellStyle name="40 % - Accent2 3 5 8" xfId="28407" xr:uid="{00000000-0005-0000-0000-0000A5730000}"/>
    <cellStyle name="40 % - Accent2 3 6" xfId="1228" xr:uid="{00000000-0005-0000-0000-0000A6730000}"/>
    <cellStyle name="40 % - Accent2 3 6 2" xfId="4784" xr:uid="{00000000-0005-0000-0000-0000A7730000}"/>
    <cellStyle name="40 % - Accent2 3 6 2 2" xfId="15584" xr:uid="{00000000-0005-0000-0000-0000A8730000}"/>
    <cellStyle name="40 % - Accent2 3 6 2 2 2" xfId="25816" xr:uid="{00000000-0005-0000-0000-0000A9730000}"/>
    <cellStyle name="40 % - Accent2 3 6 2 2 2 2" xfId="53728" xr:uid="{00000000-0005-0000-0000-0000AA730000}"/>
    <cellStyle name="40 % - Accent2 3 6 2 2 3" xfId="43496" xr:uid="{00000000-0005-0000-0000-0000AB730000}"/>
    <cellStyle name="40 % - Accent2 3 6 2 3" xfId="10468" xr:uid="{00000000-0005-0000-0000-0000AC730000}"/>
    <cellStyle name="40 % - Accent2 3 6 2 3 2" xfId="38380" xr:uid="{00000000-0005-0000-0000-0000AD730000}"/>
    <cellStyle name="40 % - Accent2 3 6 2 4" xfId="20700" xr:uid="{00000000-0005-0000-0000-0000AE730000}"/>
    <cellStyle name="40 % - Accent2 3 6 2 4 2" xfId="48612" xr:uid="{00000000-0005-0000-0000-0000AF730000}"/>
    <cellStyle name="40 % - Accent2 3 6 2 5" xfId="32705" xr:uid="{00000000-0005-0000-0000-0000B0730000}"/>
    <cellStyle name="40 % - Accent2 3 6 3" xfId="15583" xr:uid="{00000000-0005-0000-0000-0000B1730000}"/>
    <cellStyle name="40 % - Accent2 3 6 3 2" xfId="25815" xr:uid="{00000000-0005-0000-0000-0000B2730000}"/>
    <cellStyle name="40 % - Accent2 3 6 3 2 2" xfId="53727" xr:uid="{00000000-0005-0000-0000-0000B3730000}"/>
    <cellStyle name="40 % - Accent2 3 6 3 3" xfId="43495" xr:uid="{00000000-0005-0000-0000-0000B4730000}"/>
    <cellStyle name="40 % - Accent2 3 6 4" xfId="10467" xr:uid="{00000000-0005-0000-0000-0000B5730000}"/>
    <cellStyle name="40 % - Accent2 3 6 4 2" xfId="38379" xr:uid="{00000000-0005-0000-0000-0000B6730000}"/>
    <cellStyle name="40 % - Accent2 3 6 5" xfId="20699" xr:uid="{00000000-0005-0000-0000-0000B7730000}"/>
    <cellStyle name="40 % - Accent2 3 6 5 2" xfId="48611" xr:uid="{00000000-0005-0000-0000-0000B8730000}"/>
    <cellStyle name="40 % - Accent2 3 6 6" xfId="29149" xr:uid="{00000000-0005-0000-0000-0000B9730000}"/>
    <cellStyle name="40 % - Accent2 3 7" xfId="1398" xr:uid="{00000000-0005-0000-0000-0000BA730000}"/>
    <cellStyle name="40 % - Accent2 3 7 2" xfId="4954" xr:uid="{00000000-0005-0000-0000-0000BB730000}"/>
    <cellStyle name="40 % - Accent2 3 7 2 2" xfId="15586" xr:uid="{00000000-0005-0000-0000-0000BC730000}"/>
    <cellStyle name="40 % - Accent2 3 7 2 2 2" xfId="25818" xr:uid="{00000000-0005-0000-0000-0000BD730000}"/>
    <cellStyle name="40 % - Accent2 3 7 2 2 2 2" xfId="53730" xr:uid="{00000000-0005-0000-0000-0000BE730000}"/>
    <cellStyle name="40 % - Accent2 3 7 2 2 3" xfId="43498" xr:uid="{00000000-0005-0000-0000-0000BF730000}"/>
    <cellStyle name="40 % - Accent2 3 7 2 3" xfId="10470" xr:uid="{00000000-0005-0000-0000-0000C0730000}"/>
    <cellStyle name="40 % - Accent2 3 7 2 3 2" xfId="38382" xr:uid="{00000000-0005-0000-0000-0000C1730000}"/>
    <cellStyle name="40 % - Accent2 3 7 2 4" xfId="20702" xr:uid="{00000000-0005-0000-0000-0000C2730000}"/>
    <cellStyle name="40 % - Accent2 3 7 2 4 2" xfId="48614" xr:uid="{00000000-0005-0000-0000-0000C3730000}"/>
    <cellStyle name="40 % - Accent2 3 7 2 5" xfId="32875" xr:uid="{00000000-0005-0000-0000-0000C4730000}"/>
    <cellStyle name="40 % - Accent2 3 7 3" xfId="15585" xr:uid="{00000000-0005-0000-0000-0000C5730000}"/>
    <cellStyle name="40 % - Accent2 3 7 3 2" xfId="25817" xr:uid="{00000000-0005-0000-0000-0000C6730000}"/>
    <cellStyle name="40 % - Accent2 3 7 3 2 2" xfId="53729" xr:uid="{00000000-0005-0000-0000-0000C7730000}"/>
    <cellStyle name="40 % - Accent2 3 7 3 3" xfId="43497" xr:uid="{00000000-0005-0000-0000-0000C8730000}"/>
    <cellStyle name="40 % - Accent2 3 7 4" xfId="10469" xr:uid="{00000000-0005-0000-0000-0000C9730000}"/>
    <cellStyle name="40 % - Accent2 3 7 4 2" xfId="38381" xr:uid="{00000000-0005-0000-0000-0000CA730000}"/>
    <cellStyle name="40 % - Accent2 3 7 5" xfId="20701" xr:uid="{00000000-0005-0000-0000-0000CB730000}"/>
    <cellStyle name="40 % - Accent2 3 7 5 2" xfId="48613" xr:uid="{00000000-0005-0000-0000-0000CC730000}"/>
    <cellStyle name="40 % - Accent2 3 7 6" xfId="29319" xr:uid="{00000000-0005-0000-0000-0000CD730000}"/>
    <cellStyle name="40 % - Accent2 3 8" xfId="1804" xr:uid="{00000000-0005-0000-0000-0000CE730000}"/>
    <cellStyle name="40 % - Accent2 3 8 2" xfId="5360" xr:uid="{00000000-0005-0000-0000-0000CF730000}"/>
    <cellStyle name="40 % - Accent2 3 8 2 2" xfId="15588" xr:uid="{00000000-0005-0000-0000-0000D0730000}"/>
    <cellStyle name="40 % - Accent2 3 8 2 2 2" xfId="25820" xr:uid="{00000000-0005-0000-0000-0000D1730000}"/>
    <cellStyle name="40 % - Accent2 3 8 2 2 2 2" xfId="53732" xr:uid="{00000000-0005-0000-0000-0000D2730000}"/>
    <cellStyle name="40 % - Accent2 3 8 2 2 3" xfId="43500" xr:uid="{00000000-0005-0000-0000-0000D3730000}"/>
    <cellStyle name="40 % - Accent2 3 8 2 3" xfId="10472" xr:uid="{00000000-0005-0000-0000-0000D4730000}"/>
    <cellStyle name="40 % - Accent2 3 8 2 3 2" xfId="38384" xr:uid="{00000000-0005-0000-0000-0000D5730000}"/>
    <cellStyle name="40 % - Accent2 3 8 2 4" xfId="20704" xr:uid="{00000000-0005-0000-0000-0000D6730000}"/>
    <cellStyle name="40 % - Accent2 3 8 2 4 2" xfId="48616" xr:uid="{00000000-0005-0000-0000-0000D7730000}"/>
    <cellStyle name="40 % - Accent2 3 8 2 5" xfId="33281" xr:uid="{00000000-0005-0000-0000-0000D8730000}"/>
    <cellStyle name="40 % - Accent2 3 8 3" xfId="15587" xr:uid="{00000000-0005-0000-0000-0000D9730000}"/>
    <cellStyle name="40 % - Accent2 3 8 3 2" xfId="25819" xr:uid="{00000000-0005-0000-0000-0000DA730000}"/>
    <cellStyle name="40 % - Accent2 3 8 3 2 2" xfId="53731" xr:uid="{00000000-0005-0000-0000-0000DB730000}"/>
    <cellStyle name="40 % - Accent2 3 8 3 3" xfId="43499" xr:uid="{00000000-0005-0000-0000-0000DC730000}"/>
    <cellStyle name="40 % - Accent2 3 8 4" xfId="10471" xr:uid="{00000000-0005-0000-0000-0000DD730000}"/>
    <cellStyle name="40 % - Accent2 3 8 4 2" xfId="38383" xr:uid="{00000000-0005-0000-0000-0000DE730000}"/>
    <cellStyle name="40 % - Accent2 3 8 5" xfId="20703" xr:uid="{00000000-0005-0000-0000-0000DF730000}"/>
    <cellStyle name="40 % - Accent2 3 8 5 2" xfId="48615" xr:uid="{00000000-0005-0000-0000-0000E0730000}"/>
    <cellStyle name="40 % - Accent2 3 8 6" xfId="29725" xr:uid="{00000000-0005-0000-0000-0000E1730000}"/>
    <cellStyle name="40 % - Accent2 3 9" xfId="2210" xr:uid="{00000000-0005-0000-0000-0000E2730000}"/>
    <cellStyle name="40 % - Accent2 3 9 2" xfId="5766" xr:uid="{00000000-0005-0000-0000-0000E3730000}"/>
    <cellStyle name="40 % - Accent2 3 9 2 2" xfId="15590" xr:uid="{00000000-0005-0000-0000-0000E4730000}"/>
    <cellStyle name="40 % - Accent2 3 9 2 2 2" xfId="25822" xr:uid="{00000000-0005-0000-0000-0000E5730000}"/>
    <cellStyle name="40 % - Accent2 3 9 2 2 2 2" xfId="53734" xr:uid="{00000000-0005-0000-0000-0000E6730000}"/>
    <cellStyle name="40 % - Accent2 3 9 2 2 3" xfId="43502" xr:uid="{00000000-0005-0000-0000-0000E7730000}"/>
    <cellStyle name="40 % - Accent2 3 9 2 3" xfId="10474" xr:uid="{00000000-0005-0000-0000-0000E8730000}"/>
    <cellStyle name="40 % - Accent2 3 9 2 3 2" xfId="38386" xr:uid="{00000000-0005-0000-0000-0000E9730000}"/>
    <cellStyle name="40 % - Accent2 3 9 2 4" xfId="20706" xr:uid="{00000000-0005-0000-0000-0000EA730000}"/>
    <cellStyle name="40 % - Accent2 3 9 2 4 2" xfId="48618" xr:uid="{00000000-0005-0000-0000-0000EB730000}"/>
    <cellStyle name="40 % - Accent2 3 9 2 5" xfId="33687" xr:uid="{00000000-0005-0000-0000-0000EC730000}"/>
    <cellStyle name="40 % - Accent2 3 9 3" xfId="15589" xr:uid="{00000000-0005-0000-0000-0000ED730000}"/>
    <cellStyle name="40 % - Accent2 3 9 3 2" xfId="25821" xr:uid="{00000000-0005-0000-0000-0000EE730000}"/>
    <cellStyle name="40 % - Accent2 3 9 3 2 2" xfId="53733" xr:uid="{00000000-0005-0000-0000-0000EF730000}"/>
    <cellStyle name="40 % - Accent2 3 9 3 3" xfId="43501" xr:uid="{00000000-0005-0000-0000-0000F0730000}"/>
    <cellStyle name="40 % - Accent2 3 9 4" xfId="10473" xr:uid="{00000000-0005-0000-0000-0000F1730000}"/>
    <cellStyle name="40 % - Accent2 3 9 4 2" xfId="38385" xr:uid="{00000000-0005-0000-0000-0000F2730000}"/>
    <cellStyle name="40 % - Accent2 3 9 5" xfId="20705" xr:uid="{00000000-0005-0000-0000-0000F3730000}"/>
    <cellStyle name="40 % - Accent2 3 9 5 2" xfId="48617" xr:uid="{00000000-0005-0000-0000-0000F4730000}"/>
    <cellStyle name="40 % - Accent2 3 9 6" xfId="30131" xr:uid="{00000000-0005-0000-0000-0000F5730000}"/>
    <cellStyle name="40 % - Accent2 30" xfId="27959" xr:uid="{00000000-0005-0000-0000-0000F6730000}"/>
    <cellStyle name="40 % - Accent2 31" xfId="55873" xr:uid="{00000000-0005-0000-0000-0000F7730000}"/>
    <cellStyle name="40 % - Accent2 4" xfId="136" xr:uid="{00000000-0005-0000-0000-0000F8730000}"/>
    <cellStyle name="40 % - Accent2 4 10" xfId="780" xr:uid="{00000000-0005-0000-0000-0000F9730000}"/>
    <cellStyle name="40 % - Accent2 4 10 2" xfId="4336" xr:uid="{00000000-0005-0000-0000-0000FA730000}"/>
    <cellStyle name="40 % - Accent2 4 10 2 2" xfId="15592" xr:uid="{00000000-0005-0000-0000-0000FB730000}"/>
    <cellStyle name="40 % - Accent2 4 10 2 2 2" xfId="25824" xr:uid="{00000000-0005-0000-0000-0000FC730000}"/>
    <cellStyle name="40 % - Accent2 4 10 2 2 2 2" xfId="53736" xr:uid="{00000000-0005-0000-0000-0000FD730000}"/>
    <cellStyle name="40 % - Accent2 4 10 2 2 3" xfId="43504" xr:uid="{00000000-0005-0000-0000-0000FE730000}"/>
    <cellStyle name="40 % - Accent2 4 10 2 3" xfId="10476" xr:uid="{00000000-0005-0000-0000-0000FF730000}"/>
    <cellStyle name="40 % - Accent2 4 10 2 3 2" xfId="38388" xr:uid="{00000000-0005-0000-0000-000000740000}"/>
    <cellStyle name="40 % - Accent2 4 10 2 4" xfId="20708" xr:uid="{00000000-0005-0000-0000-000001740000}"/>
    <cellStyle name="40 % - Accent2 4 10 2 4 2" xfId="48620" xr:uid="{00000000-0005-0000-0000-000002740000}"/>
    <cellStyle name="40 % - Accent2 4 10 2 5" xfId="32257" xr:uid="{00000000-0005-0000-0000-000003740000}"/>
    <cellStyle name="40 % - Accent2 4 10 3" xfId="15591" xr:uid="{00000000-0005-0000-0000-000004740000}"/>
    <cellStyle name="40 % - Accent2 4 10 3 2" xfId="25823" xr:uid="{00000000-0005-0000-0000-000005740000}"/>
    <cellStyle name="40 % - Accent2 4 10 3 2 2" xfId="53735" xr:uid="{00000000-0005-0000-0000-000006740000}"/>
    <cellStyle name="40 % - Accent2 4 10 3 3" xfId="43503" xr:uid="{00000000-0005-0000-0000-000007740000}"/>
    <cellStyle name="40 % - Accent2 4 10 4" xfId="10475" xr:uid="{00000000-0005-0000-0000-000008740000}"/>
    <cellStyle name="40 % - Accent2 4 10 4 2" xfId="38387" xr:uid="{00000000-0005-0000-0000-000009740000}"/>
    <cellStyle name="40 % - Accent2 4 10 5" xfId="20707" xr:uid="{00000000-0005-0000-0000-00000A740000}"/>
    <cellStyle name="40 % - Accent2 4 10 5 2" xfId="48619" xr:uid="{00000000-0005-0000-0000-00000B740000}"/>
    <cellStyle name="40 % - Accent2 4 10 6" xfId="28701" xr:uid="{00000000-0005-0000-0000-00000C740000}"/>
    <cellStyle name="40 % - Accent2 4 11" xfId="3692" xr:uid="{00000000-0005-0000-0000-00000D740000}"/>
    <cellStyle name="40 % - Accent2 4 11 2" xfId="15593" xr:uid="{00000000-0005-0000-0000-00000E740000}"/>
    <cellStyle name="40 % - Accent2 4 11 2 2" xfId="25825" xr:uid="{00000000-0005-0000-0000-00000F740000}"/>
    <cellStyle name="40 % - Accent2 4 11 2 2 2" xfId="53737" xr:uid="{00000000-0005-0000-0000-000010740000}"/>
    <cellStyle name="40 % - Accent2 4 11 2 3" xfId="43505" xr:uid="{00000000-0005-0000-0000-000011740000}"/>
    <cellStyle name="40 % - Accent2 4 11 3" xfId="10477" xr:uid="{00000000-0005-0000-0000-000012740000}"/>
    <cellStyle name="40 % - Accent2 4 11 3 2" xfId="38389" xr:uid="{00000000-0005-0000-0000-000013740000}"/>
    <cellStyle name="40 % - Accent2 4 11 4" xfId="20709" xr:uid="{00000000-0005-0000-0000-000014740000}"/>
    <cellStyle name="40 % - Accent2 4 11 4 2" xfId="48621" xr:uid="{00000000-0005-0000-0000-000015740000}"/>
    <cellStyle name="40 % - Accent2 4 11 5" xfId="31613" xr:uid="{00000000-0005-0000-0000-000016740000}"/>
    <cellStyle name="40 % - Accent2 4 12" xfId="7206" xr:uid="{00000000-0005-0000-0000-000017740000}"/>
    <cellStyle name="40 % - Accent2 4 12 2" xfId="15594" xr:uid="{00000000-0005-0000-0000-000018740000}"/>
    <cellStyle name="40 % - Accent2 4 12 2 2" xfId="25826" xr:uid="{00000000-0005-0000-0000-000019740000}"/>
    <cellStyle name="40 % - Accent2 4 12 2 2 2" xfId="53738" xr:uid="{00000000-0005-0000-0000-00001A740000}"/>
    <cellStyle name="40 % - Accent2 4 12 2 3" xfId="43506" xr:uid="{00000000-0005-0000-0000-00001B740000}"/>
    <cellStyle name="40 % - Accent2 4 12 3" xfId="10478" xr:uid="{00000000-0005-0000-0000-00001C740000}"/>
    <cellStyle name="40 % - Accent2 4 12 3 2" xfId="38390" xr:uid="{00000000-0005-0000-0000-00001D740000}"/>
    <cellStyle name="40 % - Accent2 4 12 4" xfId="20710" xr:uid="{00000000-0005-0000-0000-00001E740000}"/>
    <cellStyle name="40 % - Accent2 4 12 4 2" xfId="48622" xr:uid="{00000000-0005-0000-0000-00001F740000}"/>
    <cellStyle name="40 % - Accent2 4 12 5" xfId="35127" xr:uid="{00000000-0005-0000-0000-000020740000}"/>
    <cellStyle name="40 % - Accent2 4 13" xfId="10479" xr:uid="{00000000-0005-0000-0000-000021740000}"/>
    <cellStyle name="40 % - Accent2 4 13 2" xfId="15595" xr:uid="{00000000-0005-0000-0000-000022740000}"/>
    <cellStyle name="40 % - Accent2 4 13 2 2" xfId="25827" xr:uid="{00000000-0005-0000-0000-000023740000}"/>
    <cellStyle name="40 % - Accent2 4 13 2 2 2" xfId="53739" xr:uid="{00000000-0005-0000-0000-000024740000}"/>
    <cellStyle name="40 % - Accent2 4 13 2 3" xfId="43507" xr:uid="{00000000-0005-0000-0000-000025740000}"/>
    <cellStyle name="40 % - Accent2 4 13 3" xfId="20711" xr:uid="{00000000-0005-0000-0000-000026740000}"/>
    <cellStyle name="40 % - Accent2 4 13 3 2" xfId="48623" xr:uid="{00000000-0005-0000-0000-000027740000}"/>
    <cellStyle name="40 % - Accent2 4 13 4" xfId="38391" xr:uid="{00000000-0005-0000-0000-000028740000}"/>
    <cellStyle name="40 % - Accent2 4 14" xfId="7850" xr:uid="{00000000-0005-0000-0000-000029740000}"/>
    <cellStyle name="40 % - Accent2 4 14 2" xfId="12967" xr:uid="{00000000-0005-0000-0000-00002A740000}"/>
    <cellStyle name="40 % - Accent2 4 14 2 2" xfId="23199" xr:uid="{00000000-0005-0000-0000-00002B740000}"/>
    <cellStyle name="40 % - Accent2 4 14 2 2 2" xfId="51111" xr:uid="{00000000-0005-0000-0000-00002C740000}"/>
    <cellStyle name="40 % - Accent2 4 14 2 3" xfId="40879" xr:uid="{00000000-0005-0000-0000-00002D740000}"/>
    <cellStyle name="40 % - Accent2 4 14 3" xfId="18083" xr:uid="{00000000-0005-0000-0000-00002E740000}"/>
    <cellStyle name="40 % - Accent2 4 14 3 2" xfId="45995" xr:uid="{00000000-0005-0000-0000-00002F740000}"/>
    <cellStyle name="40 % - Accent2 4 14 4" xfId="35763" xr:uid="{00000000-0005-0000-0000-000030740000}"/>
    <cellStyle name="40 % - Accent2 4 15" xfId="12653" xr:uid="{00000000-0005-0000-0000-000031740000}"/>
    <cellStyle name="40 % - Accent2 4 15 2" xfId="22885" xr:uid="{00000000-0005-0000-0000-000032740000}"/>
    <cellStyle name="40 % - Accent2 4 15 2 2" xfId="50797" xr:uid="{00000000-0005-0000-0000-000033740000}"/>
    <cellStyle name="40 % - Accent2 4 15 3" xfId="40565" xr:uid="{00000000-0005-0000-0000-000034740000}"/>
    <cellStyle name="40 % - Accent2 4 16" xfId="7532" xr:uid="{00000000-0005-0000-0000-000035740000}"/>
    <cellStyle name="40 % - Accent2 4 16 2" xfId="35449" xr:uid="{00000000-0005-0000-0000-000036740000}"/>
    <cellStyle name="40 % - Accent2 4 17" xfId="17769" xr:uid="{00000000-0005-0000-0000-000037740000}"/>
    <cellStyle name="40 % - Accent2 4 17 2" xfId="45681" xr:uid="{00000000-0005-0000-0000-000038740000}"/>
    <cellStyle name="40 % - Accent2 4 18" xfId="28057" xr:uid="{00000000-0005-0000-0000-000039740000}"/>
    <cellStyle name="40 % - Accent2 4 2" xfId="304" xr:uid="{00000000-0005-0000-0000-00003A740000}"/>
    <cellStyle name="40 % - Accent2 4 2 10" xfId="10480" xr:uid="{00000000-0005-0000-0000-00003B740000}"/>
    <cellStyle name="40 % - Accent2 4 2 10 2" xfId="15596" xr:uid="{00000000-0005-0000-0000-00003C740000}"/>
    <cellStyle name="40 % - Accent2 4 2 10 2 2" xfId="25828" xr:uid="{00000000-0005-0000-0000-00003D740000}"/>
    <cellStyle name="40 % - Accent2 4 2 10 2 2 2" xfId="53740" xr:uid="{00000000-0005-0000-0000-00003E740000}"/>
    <cellStyle name="40 % - Accent2 4 2 10 2 3" xfId="43508" xr:uid="{00000000-0005-0000-0000-00003F740000}"/>
    <cellStyle name="40 % - Accent2 4 2 10 3" xfId="20712" xr:uid="{00000000-0005-0000-0000-000040740000}"/>
    <cellStyle name="40 % - Accent2 4 2 10 3 2" xfId="48624" xr:uid="{00000000-0005-0000-0000-000041740000}"/>
    <cellStyle name="40 % - Accent2 4 2 10 4" xfId="38392" xr:uid="{00000000-0005-0000-0000-000042740000}"/>
    <cellStyle name="40 % - Accent2 4 2 11" xfId="10481" xr:uid="{00000000-0005-0000-0000-000043740000}"/>
    <cellStyle name="40 % - Accent2 4 2 11 2" xfId="15597" xr:uid="{00000000-0005-0000-0000-000044740000}"/>
    <cellStyle name="40 % - Accent2 4 2 11 2 2" xfId="25829" xr:uid="{00000000-0005-0000-0000-000045740000}"/>
    <cellStyle name="40 % - Accent2 4 2 11 2 2 2" xfId="53741" xr:uid="{00000000-0005-0000-0000-000046740000}"/>
    <cellStyle name="40 % - Accent2 4 2 11 2 3" xfId="43509" xr:uid="{00000000-0005-0000-0000-000047740000}"/>
    <cellStyle name="40 % - Accent2 4 2 11 3" xfId="20713" xr:uid="{00000000-0005-0000-0000-000048740000}"/>
    <cellStyle name="40 % - Accent2 4 2 11 3 2" xfId="48625" xr:uid="{00000000-0005-0000-0000-000049740000}"/>
    <cellStyle name="40 % - Accent2 4 2 11 4" xfId="38393" xr:uid="{00000000-0005-0000-0000-00004A740000}"/>
    <cellStyle name="40 % - Accent2 4 2 12" xfId="8007" xr:uid="{00000000-0005-0000-0000-00004B740000}"/>
    <cellStyle name="40 % - Accent2 4 2 12 2" xfId="13123" xr:uid="{00000000-0005-0000-0000-00004C740000}"/>
    <cellStyle name="40 % - Accent2 4 2 12 2 2" xfId="23355" xr:uid="{00000000-0005-0000-0000-00004D740000}"/>
    <cellStyle name="40 % - Accent2 4 2 12 2 2 2" xfId="51267" xr:uid="{00000000-0005-0000-0000-00004E740000}"/>
    <cellStyle name="40 % - Accent2 4 2 12 2 3" xfId="41035" xr:uid="{00000000-0005-0000-0000-00004F740000}"/>
    <cellStyle name="40 % - Accent2 4 2 12 3" xfId="18239" xr:uid="{00000000-0005-0000-0000-000050740000}"/>
    <cellStyle name="40 % - Accent2 4 2 12 3 2" xfId="46151" xr:uid="{00000000-0005-0000-0000-000051740000}"/>
    <cellStyle name="40 % - Accent2 4 2 12 4" xfId="35919" xr:uid="{00000000-0005-0000-0000-000052740000}"/>
    <cellStyle name="40 % - Accent2 4 2 13" xfId="12821" xr:uid="{00000000-0005-0000-0000-000053740000}"/>
    <cellStyle name="40 % - Accent2 4 2 13 2" xfId="23053" xr:uid="{00000000-0005-0000-0000-000054740000}"/>
    <cellStyle name="40 % - Accent2 4 2 13 2 2" xfId="50965" xr:uid="{00000000-0005-0000-0000-000055740000}"/>
    <cellStyle name="40 % - Accent2 4 2 13 3" xfId="40733" xr:uid="{00000000-0005-0000-0000-000056740000}"/>
    <cellStyle name="40 % - Accent2 4 2 14" xfId="7700" xr:uid="{00000000-0005-0000-0000-000057740000}"/>
    <cellStyle name="40 % - Accent2 4 2 14 2" xfId="35617" xr:uid="{00000000-0005-0000-0000-000058740000}"/>
    <cellStyle name="40 % - Accent2 4 2 15" xfId="17937" xr:uid="{00000000-0005-0000-0000-000059740000}"/>
    <cellStyle name="40 % - Accent2 4 2 15 2" xfId="45849" xr:uid="{00000000-0005-0000-0000-00005A740000}"/>
    <cellStyle name="40 % - Accent2 4 2 16" xfId="28225" xr:uid="{00000000-0005-0000-0000-00005B740000}"/>
    <cellStyle name="40 % - Accent2 4 2 2" xfId="668" xr:uid="{00000000-0005-0000-0000-00005C740000}"/>
    <cellStyle name="40 % - Accent2 4 2 2 2" xfId="2810" xr:uid="{00000000-0005-0000-0000-00005D740000}"/>
    <cellStyle name="40 % - Accent2 4 2 2 2 2" xfId="6366" xr:uid="{00000000-0005-0000-0000-00005E740000}"/>
    <cellStyle name="40 % - Accent2 4 2 2 2 2 2" xfId="15599" xr:uid="{00000000-0005-0000-0000-00005F740000}"/>
    <cellStyle name="40 % - Accent2 4 2 2 2 2 2 2" xfId="43511" xr:uid="{00000000-0005-0000-0000-000060740000}"/>
    <cellStyle name="40 % - Accent2 4 2 2 2 2 3" xfId="25831" xr:uid="{00000000-0005-0000-0000-000061740000}"/>
    <cellStyle name="40 % - Accent2 4 2 2 2 2 3 2" xfId="53743" xr:uid="{00000000-0005-0000-0000-000062740000}"/>
    <cellStyle name="40 % - Accent2 4 2 2 2 2 4" xfId="34287" xr:uid="{00000000-0005-0000-0000-000063740000}"/>
    <cellStyle name="40 % - Accent2 4 2 2 2 3" xfId="10483" xr:uid="{00000000-0005-0000-0000-000064740000}"/>
    <cellStyle name="40 % - Accent2 4 2 2 2 3 2" xfId="38395" xr:uid="{00000000-0005-0000-0000-000065740000}"/>
    <cellStyle name="40 % - Accent2 4 2 2 2 4" xfId="20715" xr:uid="{00000000-0005-0000-0000-000066740000}"/>
    <cellStyle name="40 % - Accent2 4 2 2 2 4 2" xfId="48627" xr:uid="{00000000-0005-0000-0000-000067740000}"/>
    <cellStyle name="40 % - Accent2 4 2 2 2 5" xfId="30731" xr:uid="{00000000-0005-0000-0000-000068740000}"/>
    <cellStyle name="40 % - Accent2 4 2 2 3" xfId="3510" xr:uid="{00000000-0005-0000-0000-000069740000}"/>
    <cellStyle name="40 % - Accent2 4 2 2 3 2" xfId="7066" xr:uid="{00000000-0005-0000-0000-00006A740000}"/>
    <cellStyle name="40 % - Accent2 4 2 2 3 2 2" xfId="34987" xr:uid="{00000000-0005-0000-0000-00006B740000}"/>
    <cellStyle name="40 % - Accent2 4 2 2 3 3" xfId="15598" xr:uid="{00000000-0005-0000-0000-00006C740000}"/>
    <cellStyle name="40 % - Accent2 4 2 2 3 3 2" xfId="43510" xr:uid="{00000000-0005-0000-0000-00006D740000}"/>
    <cellStyle name="40 % - Accent2 4 2 2 3 4" xfId="25830" xr:uid="{00000000-0005-0000-0000-00006E740000}"/>
    <cellStyle name="40 % - Accent2 4 2 2 3 4 2" xfId="53742" xr:uid="{00000000-0005-0000-0000-00006F740000}"/>
    <cellStyle name="40 % - Accent2 4 2 2 3 5" xfId="31431" xr:uid="{00000000-0005-0000-0000-000070740000}"/>
    <cellStyle name="40 % - Accent2 4 2 2 4" xfId="1326" xr:uid="{00000000-0005-0000-0000-000071740000}"/>
    <cellStyle name="40 % - Accent2 4 2 2 4 2" xfId="4882" xr:uid="{00000000-0005-0000-0000-000072740000}"/>
    <cellStyle name="40 % - Accent2 4 2 2 4 2 2" xfId="32803" xr:uid="{00000000-0005-0000-0000-000073740000}"/>
    <cellStyle name="40 % - Accent2 4 2 2 4 3" xfId="29247" xr:uid="{00000000-0005-0000-0000-000074740000}"/>
    <cellStyle name="40 % - Accent2 4 2 2 5" xfId="4224" xr:uid="{00000000-0005-0000-0000-000075740000}"/>
    <cellStyle name="40 % - Accent2 4 2 2 5 2" xfId="32145" xr:uid="{00000000-0005-0000-0000-000076740000}"/>
    <cellStyle name="40 % - Accent2 4 2 2 6" xfId="10482" xr:uid="{00000000-0005-0000-0000-000077740000}"/>
    <cellStyle name="40 % - Accent2 4 2 2 6 2" xfId="38394" xr:uid="{00000000-0005-0000-0000-000078740000}"/>
    <cellStyle name="40 % - Accent2 4 2 2 7" xfId="20714" xr:uid="{00000000-0005-0000-0000-000079740000}"/>
    <cellStyle name="40 % - Accent2 4 2 2 7 2" xfId="48626" xr:uid="{00000000-0005-0000-0000-00007A740000}"/>
    <cellStyle name="40 % - Accent2 4 2 2 8" xfId="28589" xr:uid="{00000000-0005-0000-0000-00007B740000}"/>
    <cellStyle name="40 % - Accent2 4 2 3" xfId="1634" xr:uid="{00000000-0005-0000-0000-00007C740000}"/>
    <cellStyle name="40 % - Accent2 4 2 3 2" xfId="5190" xr:uid="{00000000-0005-0000-0000-00007D740000}"/>
    <cellStyle name="40 % - Accent2 4 2 3 2 2" xfId="15601" xr:uid="{00000000-0005-0000-0000-00007E740000}"/>
    <cellStyle name="40 % - Accent2 4 2 3 2 2 2" xfId="25833" xr:uid="{00000000-0005-0000-0000-00007F740000}"/>
    <cellStyle name="40 % - Accent2 4 2 3 2 2 2 2" xfId="53745" xr:uid="{00000000-0005-0000-0000-000080740000}"/>
    <cellStyle name="40 % - Accent2 4 2 3 2 2 3" xfId="43513" xr:uid="{00000000-0005-0000-0000-000081740000}"/>
    <cellStyle name="40 % - Accent2 4 2 3 2 3" xfId="10485" xr:uid="{00000000-0005-0000-0000-000082740000}"/>
    <cellStyle name="40 % - Accent2 4 2 3 2 3 2" xfId="38397" xr:uid="{00000000-0005-0000-0000-000083740000}"/>
    <cellStyle name="40 % - Accent2 4 2 3 2 4" xfId="20717" xr:uid="{00000000-0005-0000-0000-000084740000}"/>
    <cellStyle name="40 % - Accent2 4 2 3 2 4 2" xfId="48629" xr:uid="{00000000-0005-0000-0000-000085740000}"/>
    <cellStyle name="40 % - Accent2 4 2 3 2 5" xfId="33111" xr:uid="{00000000-0005-0000-0000-000086740000}"/>
    <cellStyle name="40 % - Accent2 4 2 3 3" xfId="15600" xr:uid="{00000000-0005-0000-0000-000087740000}"/>
    <cellStyle name="40 % - Accent2 4 2 3 3 2" xfId="25832" xr:uid="{00000000-0005-0000-0000-000088740000}"/>
    <cellStyle name="40 % - Accent2 4 2 3 3 2 2" xfId="53744" xr:uid="{00000000-0005-0000-0000-000089740000}"/>
    <cellStyle name="40 % - Accent2 4 2 3 3 3" xfId="43512" xr:uid="{00000000-0005-0000-0000-00008A740000}"/>
    <cellStyle name="40 % - Accent2 4 2 3 4" xfId="10484" xr:uid="{00000000-0005-0000-0000-00008B740000}"/>
    <cellStyle name="40 % - Accent2 4 2 3 4 2" xfId="38396" xr:uid="{00000000-0005-0000-0000-00008C740000}"/>
    <cellStyle name="40 % - Accent2 4 2 3 5" xfId="20716" xr:uid="{00000000-0005-0000-0000-00008D740000}"/>
    <cellStyle name="40 % - Accent2 4 2 3 5 2" xfId="48628" xr:uid="{00000000-0005-0000-0000-00008E740000}"/>
    <cellStyle name="40 % - Accent2 4 2 3 6" xfId="29555" xr:uid="{00000000-0005-0000-0000-00008F740000}"/>
    <cellStyle name="40 % - Accent2 4 2 4" xfId="2040" xr:uid="{00000000-0005-0000-0000-000090740000}"/>
    <cellStyle name="40 % - Accent2 4 2 4 2" xfId="5596" xr:uid="{00000000-0005-0000-0000-000091740000}"/>
    <cellStyle name="40 % - Accent2 4 2 4 2 2" xfId="15603" xr:uid="{00000000-0005-0000-0000-000092740000}"/>
    <cellStyle name="40 % - Accent2 4 2 4 2 2 2" xfId="25835" xr:uid="{00000000-0005-0000-0000-000093740000}"/>
    <cellStyle name="40 % - Accent2 4 2 4 2 2 2 2" xfId="53747" xr:uid="{00000000-0005-0000-0000-000094740000}"/>
    <cellStyle name="40 % - Accent2 4 2 4 2 2 3" xfId="43515" xr:uid="{00000000-0005-0000-0000-000095740000}"/>
    <cellStyle name="40 % - Accent2 4 2 4 2 3" xfId="10487" xr:uid="{00000000-0005-0000-0000-000096740000}"/>
    <cellStyle name="40 % - Accent2 4 2 4 2 3 2" xfId="38399" xr:uid="{00000000-0005-0000-0000-000097740000}"/>
    <cellStyle name="40 % - Accent2 4 2 4 2 4" xfId="20719" xr:uid="{00000000-0005-0000-0000-000098740000}"/>
    <cellStyle name="40 % - Accent2 4 2 4 2 4 2" xfId="48631" xr:uid="{00000000-0005-0000-0000-000099740000}"/>
    <cellStyle name="40 % - Accent2 4 2 4 2 5" xfId="33517" xr:uid="{00000000-0005-0000-0000-00009A740000}"/>
    <cellStyle name="40 % - Accent2 4 2 4 3" xfId="15602" xr:uid="{00000000-0005-0000-0000-00009B740000}"/>
    <cellStyle name="40 % - Accent2 4 2 4 3 2" xfId="25834" xr:uid="{00000000-0005-0000-0000-00009C740000}"/>
    <cellStyle name="40 % - Accent2 4 2 4 3 2 2" xfId="53746" xr:uid="{00000000-0005-0000-0000-00009D740000}"/>
    <cellStyle name="40 % - Accent2 4 2 4 3 3" xfId="43514" xr:uid="{00000000-0005-0000-0000-00009E740000}"/>
    <cellStyle name="40 % - Accent2 4 2 4 4" xfId="10486" xr:uid="{00000000-0005-0000-0000-00009F740000}"/>
    <cellStyle name="40 % - Accent2 4 2 4 4 2" xfId="38398" xr:uid="{00000000-0005-0000-0000-0000A0740000}"/>
    <cellStyle name="40 % - Accent2 4 2 4 5" xfId="20718" xr:uid="{00000000-0005-0000-0000-0000A1740000}"/>
    <cellStyle name="40 % - Accent2 4 2 4 5 2" xfId="48630" xr:uid="{00000000-0005-0000-0000-0000A2740000}"/>
    <cellStyle name="40 % - Accent2 4 2 4 6" xfId="29961" xr:uid="{00000000-0005-0000-0000-0000A3740000}"/>
    <cellStyle name="40 % - Accent2 4 2 5" xfId="2446" xr:uid="{00000000-0005-0000-0000-0000A4740000}"/>
    <cellStyle name="40 % - Accent2 4 2 5 2" xfId="6002" xr:uid="{00000000-0005-0000-0000-0000A5740000}"/>
    <cellStyle name="40 % - Accent2 4 2 5 2 2" xfId="15605" xr:uid="{00000000-0005-0000-0000-0000A6740000}"/>
    <cellStyle name="40 % - Accent2 4 2 5 2 2 2" xfId="25837" xr:uid="{00000000-0005-0000-0000-0000A7740000}"/>
    <cellStyle name="40 % - Accent2 4 2 5 2 2 2 2" xfId="53749" xr:uid="{00000000-0005-0000-0000-0000A8740000}"/>
    <cellStyle name="40 % - Accent2 4 2 5 2 2 3" xfId="43517" xr:uid="{00000000-0005-0000-0000-0000A9740000}"/>
    <cellStyle name="40 % - Accent2 4 2 5 2 3" xfId="10489" xr:uid="{00000000-0005-0000-0000-0000AA740000}"/>
    <cellStyle name="40 % - Accent2 4 2 5 2 3 2" xfId="38401" xr:uid="{00000000-0005-0000-0000-0000AB740000}"/>
    <cellStyle name="40 % - Accent2 4 2 5 2 4" xfId="20721" xr:uid="{00000000-0005-0000-0000-0000AC740000}"/>
    <cellStyle name="40 % - Accent2 4 2 5 2 4 2" xfId="48633" xr:uid="{00000000-0005-0000-0000-0000AD740000}"/>
    <cellStyle name="40 % - Accent2 4 2 5 2 5" xfId="33923" xr:uid="{00000000-0005-0000-0000-0000AE740000}"/>
    <cellStyle name="40 % - Accent2 4 2 5 3" xfId="15604" xr:uid="{00000000-0005-0000-0000-0000AF740000}"/>
    <cellStyle name="40 % - Accent2 4 2 5 3 2" xfId="25836" xr:uid="{00000000-0005-0000-0000-0000B0740000}"/>
    <cellStyle name="40 % - Accent2 4 2 5 3 2 2" xfId="53748" xr:uid="{00000000-0005-0000-0000-0000B1740000}"/>
    <cellStyle name="40 % - Accent2 4 2 5 3 3" xfId="43516" xr:uid="{00000000-0005-0000-0000-0000B2740000}"/>
    <cellStyle name="40 % - Accent2 4 2 5 4" xfId="10488" xr:uid="{00000000-0005-0000-0000-0000B3740000}"/>
    <cellStyle name="40 % - Accent2 4 2 5 4 2" xfId="38400" xr:uid="{00000000-0005-0000-0000-0000B4740000}"/>
    <cellStyle name="40 % - Accent2 4 2 5 5" xfId="20720" xr:uid="{00000000-0005-0000-0000-0000B5740000}"/>
    <cellStyle name="40 % - Accent2 4 2 5 5 2" xfId="48632" xr:uid="{00000000-0005-0000-0000-0000B6740000}"/>
    <cellStyle name="40 % - Accent2 4 2 5 6" xfId="30367" xr:uid="{00000000-0005-0000-0000-0000B7740000}"/>
    <cellStyle name="40 % - Accent2 4 2 6" xfId="3146" xr:uid="{00000000-0005-0000-0000-0000B8740000}"/>
    <cellStyle name="40 % - Accent2 4 2 6 2" xfId="6702" xr:uid="{00000000-0005-0000-0000-0000B9740000}"/>
    <cellStyle name="40 % - Accent2 4 2 6 2 2" xfId="15607" xr:uid="{00000000-0005-0000-0000-0000BA740000}"/>
    <cellStyle name="40 % - Accent2 4 2 6 2 2 2" xfId="25839" xr:uid="{00000000-0005-0000-0000-0000BB740000}"/>
    <cellStyle name="40 % - Accent2 4 2 6 2 2 2 2" xfId="53751" xr:uid="{00000000-0005-0000-0000-0000BC740000}"/>
    <cellStyle name="40 % - Accent2 4 2 6 2 2 3" xfId="43519" xr:uid="{00000000-0005-0000-0000-0000BD740000}"/>
    <cellStyle name="40 % - Accent2 4 2 6 2 3" xfId="10491" xr:uid="{00000000-0005-0000-0000-0000BE740000}"/>
    <cellStyle name="40 % - Accent2 4 2 6 2 3 2" xfId="38403" xr:uid="{00000000-0005-0000-0000-0000BF740000}"/>
    <cellStyle name="40 % - Accent2 4 2 6 2 4" xfId="20723" xr:uid="{00000000-0005-0000-0000-0000C0740000}"/>
    <cellStyle name="40 % - Accent2 4 2 6 2 4 2" xfId="48635" xr:uid="{00000000-0005-0000-0000-0000C1740000}"/>
    <cellStyle name="40 % - Accent2 4 2 6 2 5" xfId="34623" xr:uid="{00000000-0005-0000-0000-0000C2740000}"/>
    <cellStyle name="40 % - Accent2 4 2 6 3" xfId="15606" xr:uid="{00000000-0005-0000-0000-0000C3740000}"/>
    <cellStyle name="40 % - Accent2 4 2 6 3 2" xfId="25838" xr:uid="{00000000-0005-0000-0000-0000C4740000}"/>
    <cellStyle name="40 % - Accent2 4 2 6 3 2 2" xfId="53750" xr:uid="{00000000-0005-0000-0000-0000C5740000}"/>
    <cellStyle name="40 % - Accent2 4 2 6 3 3" xfId="43518" xr:uid="{00000000-0005-0000-0000-0000C6740000}"/>
    <cellStyle name="40 % - Accent2 4 2 6 4" xfId="10490" xr:uid="{00000000-0005-0000-0000-0000C7740000}"/>
    <cellStyle name="40 % - Accent2 4 2 6 4 2" xfId="38402" xr:uid="{00000000-0005-0000-0000-0000C8740000}"/>
    <cellStyle name="40 % - Accent2 4 2 6 5" xfId="20722" xr:uid="{00000000-0005-0000-0000-0000C9740000}"/>
    <cellStyle name="40 % - Accent2 4 2 6 5 2" xfId="48634" xr:uid="{00000000-0005-0000-0000-0000CA740000}"/>
    <cellStyle name="40 % - Accent2 4 2 6 6" xfId="31067" xr:uid="{00000000-0005-0000-0000-0000CB740000}"/>
    <cellStyle name="40 % - Accent2 4 2 7" xfId="1088" xr:uid="{00000000-0005-0000-0000-0000CC740000}"/>
    <cellStyle name="40 % - Accent2 4 2 7 2" xfId="4644" xr:uid="{00000000-0005-0000-0000-0000CD740000}"/>
    <cellStyle name="40 % - Accent2 4 2 7 2 2" xfId="15609" xr:uid="{00000000-0005-0000-0000-0000CE740000}"/>
    <cellStyle name="40 % - Accent2 4 2 7 2 2 2" xfId="25841" xr:uid="{00000000-0005-0000-0000-0000CF740000}"/>
    <cellStyle name="40 % - Accent2 4 2 7 2 2 2 2" xfId="53753" xr:uid="{00000000-0005-0000-0000-0000D0740000}"/>
    <cellStyle name="40 % - Accent2 4 2 7 2 2 3" xfId="43521" xr:uid="{00000000-0005-0000-0000-0000D1740000}"/>
    <cellStyle name="40 % - Accent2 4 2 7 2 3" xfId="10493" xr:uid="{00000000-0005-0000-0000-0000D2740000}"/>
    <cellStyle name="40 % - Accent2 4 2 7 2 3 2" xfId="38405" xr:uid="{00000000-0005-0000-0000-0000D3740000}"/>
    <cellStyle name="40 % - Accent2 4 2 7 2 4" xfId="20725" xr:uid="{00000000-0005-0000-0000-0000D4740000}"/>
    <cellStyle name="40 % - Accent2 4 2 7 2 4 2" xfId="48637" xr:uid="{00000000-0005-0000-0000-0000D5740000}"/>
    <cellStyle name="40 % - Accent2 4 2 7 2 5" xfId="32565" xr:uid="{00000000-0005-0000-0000-0000D6740000}"/>
    <cellStyle name="40 % - Accent2 4 2 7 3" xfId="15608" xr:uid="{00000000-0005-0000-0000-0000D7740000}"/>
    <cellStyle name="40 % - Accent2 4 2 7 3 2" xfId="25840" xr:uid="{00000000-0005-0000-0000-0000D8740000}"/>
    <cellStyle name="40 % - Accent2 4 2 7 3 2 2" xfId="53752" xr:uid="{00000000-0005-0000-0000-0000D9740000}"/>
    <cellStyle name="40 % - Accent2 4 2 7 3 3" xfId="43520" xr:uid="{00000000-0005-0000-0000-0000DA740000}"/>
    <cellStyle name="40 % - Accent2 4 2 7 4" xfId="10492" xr:uid="{00000000-0005-0000-0000-0000DB740000}"/>
    <cellStyle name="40 % - Accent2 4 2 7 4 2" xfId="38404" xr:uid="{00000000-0005-0000-0000-0000DC740000}"/>
    <cellStyle name="40 % - Accent2 4 2 7 5" xfId="20724" xr:uid="{00000000-0005-0000-0000-0000DD740000}"/>
    <cellStyle name="40 % - Accent2 4 2 7 5 2" xfId="48636" xr:uid="{00000000-0005-0000-0000-0000DE740000}"/>
    <cellStyle name="40 % - Accent2 4 2 7 6" xfId="29009" xr:uid="{00000000-0005-0000-0000-0000DF740000}"/>
    <cellStyle name="40 % - Accent2 4 2 8" xfId="3860" xr:uid="{00000000-0005-0000-0000-0000E0740000}"/>
    <cellStyle name="40 % - Accent2 4 2 8 2" xfId="10495" xr:uid="{00000000-0005-0000-0000-0000E1740000}"/>
    <cellStyle name="40 % - Accent2 4 2 8 2 2" xfId="15611" xr:uid="{00000000-0005-0000-0000-0000E2740000}"/>
    <cellStyle name="40 % - Accent2 4 2 8 2 2 2" xfId="25843" xr:uid="{00000000-0005-0000-0000-0000E3740000}"/>
    <cellStyle name="40 % - Accent2 4 2 8 2 2 2 2" xfId="53755" xr:uid="{00000000-0005-0000-0000-0000E4740000}"/>
    <cellStyle name="40 % - Accent2 4 2 8 2 2 3" xfId="43523" xr:uid="{00000000-0005-0000-0000-0000E5740000}"/>
    <cellStyle name="40 % - Accent2 4 2 8 2 3" xfId="20727" xr:uid="{00000000-0005-0000-0000-0000E6740000}"/>
    <cellStyle name="40 % - Accent2 4 2 8 2 3 2" xfId="48639" xr:uid="{00000000-0005-0000-0000-0000E7740000}"/>
    <cellStyle name="40 % - Accent2 4 2 8 2 4" xfId="38407" xr:uid="{00000000-0005-0000-0000-0000E8740000}"/>
    <cellStyle name="40 % - Accent2 4 2 8 3" xfId="15610" xr:uid="{00000000-0005-0000-0000-0000E9740000}"/>
    <cellStyle name="40 % - Accent2 4 2 8 3 2" xfId="25842" xr:uid="{00000000-0005-0000-0000-0000EA740000}"/>
    <cellStyle name="40 % - Accent2 4 2 8 3 2 2" xfId="53754" xr:uid="{00000000-0005-0000-0000-0000EB740000}"/>
    <cellStyle name="40 % - Accent2 4 2 8 3 3" xfId="43522" xr:uid="{00000000-0005-0000-0000-0000EC740000}"/>
    <cellStyle name="40 % - Accent2 4 2 8 4" xfId="10494" xr:uid="{00000000-0005-0000-0000-0000ED740000}"/>
    <cellStyle name="40 % - Accent2 4 2 8 4 2" xfId="38406" xr:uid="{00000000-0005-0000-0000-0000EE740000}"/>
    <cellStyle name="40 % - Accent2 4 2 8 5" xfId="20726" xr:uid="{00000000-0005-0000-0000-0000EF740000}"/>
    <cellStyle name="40 % - Accent2 4 2 8 5 2" xfId="48638" xr:uid="{00000000-0005-0000-0000-0000F0740000}"/>
    <cellStyle name="40 % - Accent2 4 2 8 6" xfId="31781" xr:uid="{00000000-0005-0000-0000-0000F1740000}"/>
    <cellStyle name="40 % - Accent2 4 2 9" xfId="7374" xr:uid="{00000000-0005-0000-0000-0000F2740000}"/>
    <cellStyle name="40 % - Accent2 4 2 9 2" xfId="15612" xr:uid="{00000000-0005-0000-0000-0000F3740000}"/>
    <cellStyle name="40 % - Accent2 4 2 9 2 2" xfId="25844" xr:uid="{00000000-0005-0000-0000-0000F4740000}"/>
    <cellStyle name="40 % - Accent2 4 2 9 2 2 2" xfId="53756" xr:uid="{00000000-0005-0000-0000-0000F5740000}"/>
    <cellStyle name="40 % - Accent2 4 2 9 2 3" xfId="43524" xr:uid="{00000000-0005-0000-0000-0000F6740000}"/>
    <cellStyle name="40 % - Accent2 4 2 9 3" xfId="10496" xr:uid="{00000000-0005-0000-0000-0000F7740000}"/>
    <cellStyle name="40 % - Accent2 4 2 9 3 2" xfId="38408" xr:uid="{00000000-0005-0000-0000-0000F8740000}"/>
    <cellStyle name="40 % - Accent2 4 2 9 4" xfId="20728" xr:uid="{00000000-0005-0000-0000-0000F9740000}"/>
    <cellStyle name="40 % - Accent2 4 2 9 4 2" xfId="48640" xr:uid="{00000000-0005-0000-0000-0000FA740000}"/>
    <cellStyle name="40 % - Accent2 4 2 9 5" xfId="35295" xr:uid="{00000000-0005-0000-0000-0000FB740000}"/>
    <cellStyle name="40 % - Accent2 4 3" xfId="220" xr:uid="{00000000-0005-0000-0000-0000FC740000}"/>
    <cellStyle name="40 % - Accent2 4 3 10" xfId="8008" xr:uid="{00000000-0005-0000-0000-0000FD740000}"/>
    <cellStyle name="40 % - Accent2 4 3 10 2" xfId="13124" xr:uid="{00000000-0005-0000-0000-0000FE740000}"/>
    <cellStyle name="40 % - Accent2 4 3 10 2 2" xfId="23356" xr:uid="{00000000-0005-0000-0000-0000FF740000}"/>
    <cellStyle name="40 % - Accent2 4 3 10 2 2 2" xfId="51268" xr:uid="{00000000-0005-0000-0000-000000750000}"/>
    <cellStyle name="40 % - Accent2 4 3 10 2 3" xfId="41036" xr:uid="{00000000-0005-0000-0000-000001750000}"/>
    <cellStyle name="40 % - Accent2 4 3 10 3" xfId="18240" xr:uid="{00000000-0005-0000-0000-000002750000}"/>
    <cellStyle name="40 % - Accent2 4 3 10 3 2" xfId="46152" xr:uid="{00000000-0005-0000-0000-000003750000}"/>
    <cellStyle name="40 % - Accent2 4 3 10 4" xfId="35920" xr:uid="{00000000-0005-0000-0000-000004750000}"/>
    <cellStyle name="40 % - Accent2 4 3 11" xfId="12737" xr:uid="{00000000-0005-0000-0000-000005750000}"/>
    <cellStyle name="40 % - Accent2 4 3 11 2" xfId="22969" xr:uid="{00000000-0005-0000-0000-000006750000}"/>
    <cellStyle name="40 % - Accent2 4 3 11 2 2" xfId="50881" xr:uid="{00000000-0005-0000-0000-000007750000}"/>
    <cellStyle name="40 % - Accent2 4 3 11 3" xfId="40649" xr:uid="{00000000-0005-0000-0000-000008750000}"/>
    <cellStyle name="40 % - Accent2 4 3 12" xfId="7616" xr:uid="{00000000-0005-0000-0000-000009750000}"/>
    <cellStyle name="40 % - Accent2 4 3 12 2" xfId="35533" xr:uid="{00000000-0005-0000-0000-00000A750000}"/>
    <cellStyle name="40 % - Accent2 4 3 13" xfId="17853" xr:uid="{00000000-0005-0000-0000-00000B750000}"/>
    <cellStyle name="40 % - Accent2 4 3 13 2" xfId="45765" xr:uid="{00000000-0005-0000-0000-00000C750000}"/>
    <cellStyle name="40 % - Accent2 4 3 14" xfId="28141" xr:uid="{00000000-0005-0000-0000-00000D750000}"/>
    <cellStyle name="40 % - Accent2 4 3 2" xfId="584" xr:uid="{00000000-0005-0000-0000-00000E750000}"/>
    <cellStyle name="40 % - Accent2 4 3 2 2" xfId="2726" xr:uid="{00000000-0005-0000-0000-00000F750000}"/>
    <cellStyle name="40 % - Accent2 4 3 2 2 2" xfId="6282" xr:uid="{00000000-0005-0000-0000-000010750000}"/>
    <cellStyle name="40 % - Accent2 4 3 2 2 2 2" xfId="15614" xr:uid="{00000000-0005-0000-0000-000011750000}"/>
    <cellStyle name="40 % - Accent2 4 3 2 2 2 2 2" xfId="43526" xr:uid="{00000000-0005-0000-0000-000012750000}"/>
    <cellStyle name="40 % - Accent2 4 3 2 2 2 3" xfId="25846" xr:uid="{00000000-0005-0000-0000-000013750000}"/>
    <cellStyle name="40 % - Accent2 4 3 2 2 2 3 2" xfId="53758" xr:uid="{00000000-0005-0000-0000-000014750000}"/>
    <cellStyle name="40 % - Accent2 4 3 2 2 2 4" xfId="34203" xr:uid="{00000000-0005-0000-0000-000015750000}"/>
    <cellStyle name="40 % - Accent2 4 3 2 2 3" xfId="10498" xr:uid="{00000000-0005-0000-0000-000016750000}"/>
    <cellStyle name="40 % - Accent2 4 3 2 2 3 2" xfId="38410" xr:uid="{00000000-0005-0000-0000-000017750000}"/>
    <cellStyle name="40 % - Accent2 4 3 2 2 4" xfId="20730" xr:uid="{00000000-0005-0000-0000-000018750000}"/>
    <cellStyle name="40 % - Accent2 4 3 2 2 4 2" xfId="48642" xr:uid="{00000000-0005-0000-0000-000019750000}"/>
    <cellStyle name="40 % - Accent2 4 3 2 2 5" xfId="30647" xr:uid="{00000000-0005-0000-0000-00001A750000}"/>
    <cellStyle name="40 % - Accent2 4 3 2 3" xfId="3426" xr:uid="{00000000-0005-0000-0000-00001B750000}"/>
    <cellStyle name="40 % - Accent2 4 3 2 3 2" xfId="6982" xr:uid="{00000000-0005-0000-0000-00001C750000}"/>
    <cellStyle name="40 % - Accent2 4 3 2 3 2 2" xfId="34903" xr:uid="{00000000-0005-0000-0000-00001D750000}"/>
    <cellStyle name="40 % - Accent2 4 3 2 3 3" xfId="15613" xr:uid="{00000000-0005-0000-0000-00001E750000}"/>
    <cellStyle name="40 % - Accent2 4 3 2 3 3 2" xfId="43525" xr:uid="{00000000-0005-0000-0000-00001F750000}"/>
    <cellStyle name="40 % - Accent2 4 3 2 3 4" xfId="25845" xr:uid="{00000000-0005-0000-0000-000020750000}"/>
    <cellStyle name="40 % - Accent2 4 3 2 3 4 2" xfId="53757" xr:uid="{00000000-0005-0000-0000-000021750000}"/>
    <cellStyle name="40 % - Accent2 4 3 2 3 5" xfId="31347" xr:uid="{00000000-0005-0000-0000-000022750000}"/>
    <cellStyle name="40 % - Accent2 4 3 2 4" xfId="1550" xr:uid="{00000000-0005-0000-0000-000023750000}"/>
    <cellStyle name="40 % - Accent2 4 3 2 4 2" xfId="5106" xr:uid="{00000000-0005-0000-0000-000024750000}"/>
    <cellStyle name="40 % - Accent2 4 3 2 4 2 2" xfId="33027" xr:uid="{00000000-0005-0000-0000-000025750000}"/>
    <cellStyle name="40 % - Accent2 4 3 2 4 3" xfId="29471" xr:uid="{00000000-0005-0000-0000-000026750000}"/>
    <cellStyle name="40 % - Accent2 4 3 2 5" xfId="4140" xr:uid="{00000000-0005-0000-0000-000027750000}"/>
    <cellStyle name="40 % - Accent2 4 3 2 5 2" xfId="32061" xr:uid="{00000000-0005-0000-0000-000028750000}"/>
    <cellStyle name="40 % - Accent2 4 3 2 6" xfId="10497" xr:uid="{00000000-0005-0000-0000-000029750000}"/>
    <cellStyle name="40 % - Accent2 4 3 2 6 2" xfId="38409" xr:uid="{00000000-0005-0000-0000-00002A750000}"/>
    <cellStyle name="40 % - Accent2 4 3 2 7" xfId="20729" xr:uid="{00000000-0005-0000-0000-00002B750000}"/>
    <cellStyle name="40 % - Accent2 4 3 2 7 2" xfId="48641" xr:uid="{00000000-0005-0000-0000-00002C750000}"/>
    <cellStyle name="40 % - Accent2 4 3 2 8" xfId="28505" xr:uid="{00000000-0005-0000-0000-00002D750000}"/>
    <cellStyle name="40 % - Accent2 4 3 3" xfId="1956" xr:uid="{00000000-0005-0000-0000-00002E750000}"/>
    <cellStyle name="40 % - Accent2 4 3 3 2" xfId="5512" xr:uid="{00000000-0005-0000-0000-00002F750000}"/>
    <cellStyle name="40 % - Accent2 4 3 3 2 2" xfId="15616" xr:uid="{00000000-0005-0000-0000-000030750000}"/>
    <cellStyle name="40 % - Accent2 4 3 3 2 2 2" xfId="25848" xr:uid="{00000000-0005-0000-0000-000031750000}"/>
    <cellStyle name="40 % - Accent2 4 3 3 2 2 2 2" xfId="53760" xr:uid="{00000000-0005-0000-0000-000032750000}"/>
    <cellStyle name="40 % - Accent2 4 3 3 2 2 3" xfId="43528" xr:uid="{00000000-0005-0000-0000-000033750000}"/>
    <cellStyle name="40 % - Accent2 4 3 3 2 3" xfId="10500" xr:uid="{00000000-0005-0000-0000-000034750000}"/>
    <cellStyle name="40 % - Accent2 4 3 3 2 3 2" xfId="38412" xr:uid="{00000000-0005-0000-0000-000035750000}"/>
    <cellStyle name="40 % - Accent2 4 3 3 2 4" xfId="20732" xr:uid="{00000000-0005-0000-0000-000036750000}"/>
    <cellStyle name="40 % - Accent2 4 3 3 2 4 2" xfId="48644" xr:uid="{00000000-0005-0000-0000-000037750000}"/>
    <cellStyle name="40 % - Accent2 4 3 3 2 5" xfId="33433" xr:uid="{00000000-0005-0000-0000-000038750000}"/>
    <cellStyle name="40 % - Accent2 4 3 3 3" xfId="15615" xr:uid="{00000000-0005-0000-0000-000039750000}"/>
    <cellStyle name="40 % - Accent2 4 3 3 3 2" xfId="25847" xr:uid="{00000000-0005-0000-0000-00003A750000}"/>
    <cellStyle name="40 % - Accent2 4 3 3 3 2 2" xfId="53759" xr:uid="{00000000-0005-0000-0000-00003B750000}"/>
    <cellStyle name="40 % - Accent2 4 3 3 3 3" xfId="43527" xr:uid="{00000000-0005-0000-0000-00003C750000}"/>
    <cellStyle name="40 % - Accent2 4 3 3 4" xfId="10499" xr:uid="{00000000-0005-0000-0000-00003D750000}"/>
    <cellStyle name="40 % - Accent2 4 3 3 4 2" xfId="38411" xr:uid="{00000000-0005-0000-0000-00003E750000}"/>
    <cellStyle name="40 % - Accent2 4 3 3 5" xfId="20731" xr:uid="{00000000-0005-0000-0000-00003F750000}"/>
    <cellStyle name="40 % - Accent2 4 3 3 5 2" xfId="48643" xr:uid="{00000000-0005-0000-0000-000040750000}"/>
    <cellStyle name="40 % - Accent2 4 3 3 6" xfId="29877" xr:uid="{00000000-0005-0000-0000-000041750000}"/>
    <cellStyle name="40 % - Accent2 4 3 4" xfId="2362" xr:uid="{00000000-0005-0000-0000-000042750000}"/>
    <cellStyle name="40 % - Accent2 4 3 4 2" xfId="5918" xr:uid="{00000000-0005-0000-0000-000043750000}"/>
    <cellStyle name="40 % - Accent2 4 3 4 2 2" xfId="15618" xr:uid="{00000000-0005-0000-0000-000044750000}"/>
    <cellStyle name="40 % - Accent2 4 3 4 2 2 2" xfId="25850" xr:uid="{00000000-0005-0000-0000-000045750000}"/>
    <cellStyle name="40 % - Accent2 4 3 4 2 2 2 2" xfId="53762" xr:uid="{00000000-0005-0000-0000-000046750000}"/>
    <cellStyle name="40 % - Accent2 4 3 4 2 2 3" xfId="43530" xr:uid="{00000000-0005-0000-0000-000047750000}"/>
    <cellStyle name="40 % - Accent2 4 3 4 2 3" xfId="10502" xr:uid="{00000000-0005-0000-0000-000048750000}"/>
    <cellStyle name="40 % - Accent2 4 3 4 2 3 2" xfId="38414" xr:uid="{00000000-0005-0000-0000-000049750000}"/>
    <cellStyle name="40 % - Accent2 4 3 4 2 4" xfId="20734" xr:uid="{00000000-0005-0000-0000-00004A750000}"/>
    <cellStyle name="40 % - Accent2 4 3 4 2 4 2" xfId="48646" xr:uid="{00000000-0005-0000-0000-00004B750000}"/>
    <cellStyle name="40 % - Accent2 4 3 4 2 5" xfId="33839" xr:uid="{00000000-0005-0000-0000-00004C750000}"/>
    <cellStyle name="40 % - Accent2 4 3 4 3" xfId="15617" xr:uid="{00000000-0005-0000-0000-00004D750000}"/>
    <cellStyle name="40 % - Accent2 4 3 4 3 2" xfId="25849" xr:uid="{00000000-0005-0000-0000-00004E750000}"/>
    <cellStyle name="40 % - Accent2 4 3 4 3 2 2" xfId="53761" xr:uid="{00000000-0005-0000-0000-00004F750000}"/>
    <cellStyle name="40 % - Accent2 4 3 4 3 3" xfId="43529" xr:uid="{00000000-0005-0000-0000-000050750000}"/>
    <cellStyle name="40 % - Accent2 4 3 4 4" xfId="10501" xr:uid="{00000000-0005-0000-0000-000051750000}"/>
    <cellStyle name="40 % - Accent2 4 3 4 4 2" xfId="38413" xr:uid="{00000000-0005-0000-0000-000052750000}"/>
    <cellStyle name="40 % - Accent2 4 3 4 5" xfId="20733" xr:uid="{00000000-0005-0000-0000-000053750000}"/>
    <cellStyle name="40 % - Accent2 4 3 4 5 2" xfId="48645" xr:uid="{00000000-0005-0000-0000-000054750000}"/>
    <cellStyle name="40 % - Accent2 4 3 4 6" xfId="30283" xr:uid="{00000000-0005-0000-0000-000055750000}"/>
    <cellStyle name="40 % - Accent2 4 3 5" xfId="3062" xr:uid="{00000000-0005-0000-0000-000056750000}"/>
    <cellStyle name="40 % - Accent2 4 3 5 2" xfId="6618" xr:uid="{00000000-0005-0000-0000-000057750000}"/>
    <cellStyle name="40 % - Accent2 4 3 5 2 2" xfId="15620" xr:uid="{00000000-0005-0000-0000-000058750000}"/>
    <cellStyle name="40 % - Accent2 4 3 5 2 2 2" xfId="25852" xr:uid="{00000000-0005-0000-0000-000059750000}"/>
    <cellStyle name="40 % - Accent2 4 3 5 2 2 2 2" xfId="53764" xr:uid="{00000000-0005-0000-0000-00005A750000}"/>
    <cellStyle name="40 % - Accent2 4 3 5 2 2 3" xfId="43532" xr:uid="{00000000-0005-0000-0000-00005B750000}"/>
    <cellStyle name="40 % - Accent2 4 3 5 2 3" xfId="10504" xr:uid="{00000000-0005-0000-0000-00005C750000}"/>
    <cellStyle name="40 % - Accent2 4 3 5 2 3 2" xfId="38416" xr:uid="{00000000-0005-0000-0000-00005D750000}"/>
    <cellStyle name="40 % - Accent2 4 3 5 2 4" xfId="20736" xr:uid="{00000000-0005-0000-0000-00005E750000}"/>
    <cellStyle name="40 % - Accent2 4 3 5 2 4 2" xfId="48648" xr:uid="{00000000-0005-0000-0000-00005F750000}"/>
    <cellStyle name="40 % - Accent2 4 3 5 2 5" xfId="34539" xr:uid="{00000000-0005-0000-0000-000060750000}"/>
    <cellStyle name="40 % - Accent2 4 3 5 3" xfId="15619" xr:uid="{00000000-0005-0000-0000-000061750000}"/>
    <cellStyle name="40 % - Accent2 4 3 5 3 2" xfId="25851" xr:uid="{00000000-0005-0000-0000-000062750000}"/>
    <cellStyle name="40 % - Accent2 4 3 5 3 2 2" xfId="53763" xr:uid="{00000000-0005-0000-0000-000063750000}"/>
    <cellStyle name="40 % - Accent2 4 3 5 3 3" xfId="43531" xr:uid="{00000000-0005-0000-0000-000064750000}"/>
    <cellStyle name="40 % - Accent2 4 3 5 4" xfId="10503" xr:uid="{00000000-0005-0000-0000-000065750000}"/>
    <cellStyle name="40 % - Accent2 4 3 5 4 2" xfId="38415" xr:uid="{00000000-0005-0000-0000-000066750000}"/>
    <cellStyle name="40 % - Accent2 4 3 5 5" xfId="20735" xr:uid="{00000000-0005-0000-0000-000067750000}"/>
    <cellStyle name="40 % - Accent2 4 3 5 5 2" xfId="48647" xr:uid="{00000000-0005-0000-0000-000068750000}"/>
    <cellStyle name="40 % - Accent2 4 3 5 6" xfId="30983" xr:uid="{00000000-0005-0000-0000-000069750000}"/>
    <cellStyle name="40 % - Accent2 4 3 6" xfId="1004" xr:uid="{00000000-0005-0000-0000-00006A750000}"/>
    <cellStyle name="40 % - Accent2 4 3 6 2" xfId="4560" xr:uid="{00000000-0005-0000-0000-00006B750000}"/>
    <cellStyle name="40 % - Accent2 4 3 6 2 2" xfId="15622" xr:uid="{00000000-0005-0000-0000-00006C750000}"/>
    <cellStyle name="40 % - Accent2 4 3 6 2 2 2" xfId="25854" xr:uid="{00000000-0005-0000-0000-00006D750000}"/>
    <cellStyle name="40 % - Accent2 4 3 6 2 2 2 2" xfId="53766" xr:uid="{00000000-0005-0000-0000-00006E750000}"/>
    <cellStyle name="40 % - Accent2 4 3 6 2 2 3" xfId="43534" xr:uid="{00000000-0005-0000-0000-00006F750000}"/>
    <cellStyle name="40 % - Accent2 4 3 6 2 3" xfId="10506" xr:uid="{00000000-0005-0000-0000-000070750000}"/>
    <cellStyle name="40 % - Accent2 4 3 6 2 3 2" xfId="38418" xr:uid="{00000000-0005-0000-0000-000071750000}"/>
    <cellStyle name="40 % - Accent2 4 3 6 2 4" xfId="20738" xr:uid="{00000000-0005-0000-0000-000072750000}"/>
    <cellStyle name="40 % - Accent2 4 3 6 2 4 2" xfId="48650" xr:uid="{00000000-0005-0000-0000-000073750000}"/>
    <cellStyle name="40 % - Accent2 4 3 6 2 5" xfId="32481" xr:uid="{00000000-0005-0000-0000-000074750000}"/>
    <cellStyle name="40 % - Accent2 4 3 6 3" xfId="15621" xr:uid="{00000000-0005-0000-0000-000075750000}"/>
    <cellStyle name="40 % - Accent2 4 3 6 3 2" xfId="25853" xr:uid="{00000000-0005-0000-0000-000076750000}"/>
    <cellStyle name="40 % - Accent2 4 3 6 3 2 2" xfId="53765" xr:uid="{00000000-0005-0000-0000-000077750000}"/>
    <cellStyle name="40 % - Accent2 4 3 6 3 3" xfId="43533" xr:uid="{00000000-0005-0000-0000-000078750000}"/>
    <cellStyle name="40 % - Accent2 4 3 6 4" xfId="10505" xr:uid="{00000000-0005-0000-0000-000079750000}"/>
    <cellStyle name="40 % - Accent2 4 3 6 4 2" xfId="38417" xr:uid="{00000000-0005-0000-0000-00007A750000}"/>
    <cellStyle name="40 % - Accent2 4 3 6 5" xfId="20737" xr:uid="{00000000-0005-0000-0000-00007B750000}"/>
    <cellStyle name="40 % - Accent2 4 3 6 5 2" xfId="48649" xr:uid="{00000000-0005-0000-0000-00007C750000}"/>
    <cellStyle name="40 % - Accent2 4 3 6 6" xfId="28925" xr:uid="{00000000-0005-0000-0000-00007D750000}"/>
    <cellStyle name="40 % - Accent2 4 3 7" xfId="3776" xr:uid="{00000000-0005-0000-0000-00007E750000}"/>
    <cellStyle name="40 % - Accent2 4 3 7 2" xfId="10508" xr:uid="{00000000-0005-0000-0000-00007F750000}"/>
    <cellStyle name="40 % - Accent2 4 3 7 2 2" xfId="15624" xr:uid="{00000000-0005-0000-0000-000080750000}"/>
    <cellStyle name="40 % - Accent2 4 3 7 2 2 2" xfId="25856" xr:uid="{00000000-0005-0000-0000-000081750000}"/>
    <cellStyle name="40 % - Accent2 4 3 7 2 2 2 2" xfId="53768" xr:uid="{00000000-0005-0000-0000-000082750000}"/>
    <cellStyle name="40 % - Accent2 4 3 7 2 2 3" xfId="43536" xr:uid="{00000000-0005-0000-0000-000083750000}"/>
    <cellStyle name="40 % - Accent2 4 3 7 2 3" xfId="20740" xr:uid="{00000000-0005-0000-0000-000084750000}"/>
    <cellStyle name="40 % - Accent2 4 3 7 2 3 2" xfId="48652" xr:uid="{00000000-0005-0000-0000-000085750000}"/>
    <cellStyle name="40 % - Accent2 4 3 7 2 4" xfId="38420" xr:uid="{00000000-0005-0000-0000-000086750000}"/>
    <cellStyle name="40 % - Accent2 4 3 7 3" xfId="15623" xr:uid="{00000000-0005-0000-0000-000087750000}"/>
    <cellStyle name="40 % - Accent2 4 3 7 3 2" xfId="25855" xr:uid="{00000000-0005-0000-0000-000088750000}"/>
    <cellStyle name="40 % - Accent2 4 3 7 3 2 2" xfId="53767" xr:uid="{00000000-0005-0000-0000-000089750000}"/>
    <cellStyle name="40 % - Accent2 4 3 7 3 3" xfId="43535" xr:uid="{00000000-0005-0000-0000-00008A750000}"/>
    <cellStyle name="40 % - Accent2 4 3 7 4" xfId="10507" xr:uid="{00000000-0005-0000-0000-00008B750000}"/>
    <cellStyle name="40 % - Accent2 4 3 7 4 2" xfId="38419" xr:uid="{00000000-0005-0000-0000-00008C750000}"/>
    <cellStyle name="40 % - Accent2 4 3 7 5" xfId="20739" xr:uid="{00000000-0005-0000-0000-00008D750000}"/>
    <cellStyle name="40 % - Accent2 4 3 7 5 2" xfId="48651" xr:uid="{00000000-0005-0000-0000-00008E750000}"/>
    <cellStyle name="40 % - Accent2 4 3 7 6" xfId="31697" xr:uid="{00000000-0005-0000-0000-00008F750000}"/>
    <cellStyle name="40 % - Accent2 4 3 8" xfId="7290" xr:uid="{00000000-0005-0000-0000-000090750000}"/>
    <cellStyle name="40 % - Accent2 4 3 8 2" xfId="15625" xr:uid="{00000000-0005-0000-0000-000091750000}"/>
    <cellStyle name="40 % - Accent2 4 3 8 2 2" xfId="25857" xr:uid="{00000000-0005-0000-0000-000092750000}"/>
    <cellStyle name="40 % - Accent2 4 3 8 2 2 2" xfId="53769" xr:uid="{00000000-0005-0000-0000-000093750000}"/>
    <cellStyle name="40 % - Accent2 4 3 8 2 3" xfId="43537" xr:uid="{00000000-0005-0000-0000-000094750000}"/>
    <cellStyle name="40 % - Accent2 4 3 8 3" xfId="10509" xr:uid="{00000000-0005-0000-0000-000095750000}"/>
    <cellStyle name="40 % - Accent2 4 3 8 3 2" xfId="38421" xr:uid="{00000000-0005-0000-0000-000096750000}"/>
    <cellStyle name="40 % - Accent2 4 3 8 4" xfId="20741" xr:uid="{00000000-0005-0000-0000-000097750000}"/>
    <cellStyle name="40 % - Accent2 4 3 8 4 2" xfId="48653" xr:uid="{00000000-0005-0000-0000-000098750000}"/>
    <cellStyle name="40 % - Accent2 4 3 8 5" xfId="35211" xr:uid="{00000000-0005-0000-0000-000099750000}"/>
    <cellStyle name="40 % - Accent2 4 3 9" xfId="10510" xr:uid="{00000000-0005-0000-0000-00009A750000}"/>
    <cellStyle name="40 % - Accent2 4 3 9 2" xfId="15626" xr:uid="{00000000-0005-0000-0000-00009B750000}"/>
    <cellStyle name="40 % - Accent2 4 3 9 2 2" xfId="25858" xr:uid="{00000000-0005-0000-0000-00009C750000}"/>
    <cellStyle name="40 % - Accent2 4 3 9 2 2 2" xfId="53770" xr:uid="{00000000-0005-0000-0000-00009D750000}"/>
    <cellStyle name="40 % - Accent2 4 3 9 2 3" xfId="43538" xr:uid="{00000000-0005-0000-0000-00009E750000}"/>
    <cellStyle name="40 % - Accent2 4 3 9 3" xfId="20742" xr:uid="{00000000-0005-0000-0000-00009F750000}"/>
    <cellStyle name="40 % - Accent2 4 3 9 3 2" xfId="48654" xr:uid="{00000000-0005-0000-0000-0000A0750000}"/>
    <cellStyle name="40 % - Accent2 4 3 9 4" xfId="38422" xr:uid="{00000000-0005-0000-0000-0000A1750000}"/>
    <cellStyle name="40 % - Accent2 4 4" xfId="500" xr:uid="{00000000-0005-0000-0000-0000A2750000}"/>
    <cellStyle name="40 % - Accent2 4 4 2" xfId="2642" xr:uid="{00000000-0005-0000-0000-0000A3750000}"/>
    <cellStyle name="40 % - Accent2 4 4 2 2" xfId="6198" xr:uid="{00000000-0005-0000-0000-0000A4750000}"/>
    <cellStyle name="40 % - Accent2 4 4 2 2 2" xfId="15628" xr:uid="{00000000-0005-0000-0000-0000A5750000}"/>
    <cellStyle name="40 % - Accent2 4 4 2 2 2 2" xfId="43540" xr:uid="{00000000-0005-0000-0000-0000A6750000}"/>
    <cellStyle name="40 % - Accent2 4 4 2 2 3" xfId="25860" xr:uid="{00000000-0005-0000-0000-0000A7750000}"/>
    <cellStyle name="40 % - Accent2 4 4 2 2 3 2" xfId="53772" xr:uid="{00000000-0005-0000-0000-0000A8750000}"/>
    <cellStyle name="40 % - Accent2 4 4 2 2 4" xfId="34119" xr:uid="{00000000-0005-0000-0000-0000A9750000}"/>
    <cellStyle name="40 % - Accent2 4 4 2 3" xfId="10512" xr:uid="{00000000-0005-0000-0000-0000AA750000}"/>
    <cellStyle name="40 % - Accent2 4 4 2 3 2" xfId="38424" xr:uid="{00000000-0005-0000-0000-0000AB750000}"/>
    <cellStyle name="40 % - Accent2 4 4 2 4" xfId="20744" xr:uid="{00000000-0005-0000-0000-0000AC750000}"/>
    <cellStyle name="40 % - Accent2 4 4 2 4 2" xfId="48656" xr:uid="{00000000-0005-0000-0000-0000AD750000}"/>
    <cellStyle name="40 % - Accent2 4 4 2 5" xfId="30563" xr:uid="{00000000-0005-0000-0000-0000AE750000}"/>
    <cellStyle name="40 % - Accent2 4 4 3" xfId="3342" xr:uid="{00000000-0005-0000-0000-0000AF750000}"/>
    <cellStyle name="40 % - Accent2 4 4 3 2" xfId="6898" xr:uid="{00000000-0005-0000-0000-0000B0750000}"/>
    <cellStyle name="40 % - Accent2 4 4 3 2 2" xfId="34819" xr:uid="{00000000-0005-0000-0000-0000B1750000}"/>
    <cellStyle name="40 % - Accent2 4 4 3 3" xfId="15627" xr:uid="{00000000-0005-0000-0000-0000B2750000}"/>
    <cellStyle name="40 % - Accent2 4 4 3 3 2" xfId="43539" xr:uid="{00000000-0005-0000-0000-0000B3750000}"/>
    <cellStyle name="40 % - Accent2 4 4 3 4" xfId="25859" xr:uid="{00000000-0005-0000-0000-0000B4750000}"/>
    <cellStyle name="40 % - Accent2 4 4 3 4 2" xfId="53771" xr:uid="{00000000-0005-0000-0000-0000B5750000}"/>
    <cellStyle name="40 % - Accent2 4 4 3 5" xfId="31263" xr:uid="{00000000-0005-0000-0000-0000B6750000}"/>
    <cellStyle name="40 % - Accent2 4 4 4" xfId="920" xr:uid="{00000000-0005-0000-0000-0000B7750000}"/>
    <cellStyle name="40 % - Accent2 4 4 4 2" xfId="4476" xr:uid="{00000000-0005-0000-0000-0000B8750000}"/>
    <cellStyle name="40 % - Accent2 4 4 4 2 2" xfId="32397" xr:uid="{00000000-0005-0000-0000-0000B9750000}"/>
    <cellStyle name="40 % - Accent2 4 4 4 3" xfId="28841" xr:uid="{00000000-0005-0000-0000-0000BA750000}"/>
    <cellStyle name="40 % - Accent2 4 4 5" xfId="4056" xr:uid="{00000000-0005-0000-0000-0000BB750000}"/>
    <cellStyle name="40 % - Accent2 4 4 5 2" xfId="31977" xr:uid="{00000000-0005-0000-0000-0000BC750000}"/>
    <cellStyle name="40 % - Accent2 4 4 6" xfId="10511" xr:uid="{00000000-0005-0000-0000-0000BD750000}"/>
    <cellStyle name="40 % - Accent2 4 4 6 2" xfId="38423" xr:uid="{00000000-0005-0000-0000-0000BE750000}"/>
    <cellStyle name="40 % - Accent2 4 4 7" xfId="20743" xr:uid="{00000000-0005-0000-0000-0000BF750000}"/>
    <cellStyle name="40 % - Accent2 4 4 7 2" xfId="48655" xr:uid="{00000000-0005-0000-0000-0000C0750000}"/>
    <cellStyle name="40 % - Accent2 4 4 8" xfId="28421" xr:uid="{00000000-0005-0000-0000-0000C1750000}"/>
    <cellStyle name="40 % - Accent2 4 5" xfId="1242" xr:uid="{00000000-0005-0000-0000-0000C2750000}"/>
    <cellStyle name="40 % - Accent2 4 5 2" xfId="4798" xr:uid="{00000000-0005-0000-0000-0000C3750000}"/>
    <cellStyle name="40 % - Accent2 4 5 2 2" xfId="15630" xr:uid="{00000000-0005-0000-0000-0000C4750000}"/>
    <cellStyle name="40 % - Accent2 4 5 2 2 2" xfId="25862" xr:uid="{00000000-0005-0000-0000-0000C5750000}"/>
    <cellStyle name="40 % - Accent2 4 5 2 2 2 2" xfId="53774" xr:uid="{00000000-0005-0000-0000-0000C6750000}"/>
    <cellStyle name="40 % - Accent2 4 5 2 2 3" xfId="43542" xr:uid="{00000000-0005-0000-0000-0000C7750000}"/>
    <cellStyle name="40 % - Accent2 4 5 2 3" xfId="10514" xr:uid="{00000000-0005-0000-0000-0000C8750000}"/>
    <cellStyle name="40 % - Accent2 4 5 2 3 2" xfId="38426" xr:uid="{00000000-0005-0000-0000-0000C9750000}"/>
    <cellStyle name="40 % - Accent2 4 5 2 4" xfId="20746" xr:uid="{00000000-0005-0000-0000-0000CA750000}"/>
    <cellStyle name="40 % - Accent2 4 5 2 4 2" xfId="48658" xr:uid="{00000000-0005-0000-0000-0000CB750000}"/>
    <cellStyle name="40 % - Accent2 4 5 2 5" xfId="32719" xr:uid="{00000000-0005-0000-0000-0000CC750000}"/>
    <cellStyle name="40 % - Accent2 4 5 3" xfId="15629" xr:uid="{00000000-0005-0000-0000-0000CD750000}"/>
    <cellStyle name="40 % - Accent2 4 5 3 2" xfId="25861" xr:uid="{00000000-0005-0000-0000-0000CE750000}"/>
    <cellStyle name="40 % - Accent2 4 5 3 2 2" xfId="53773" xr:uid="{00000000-0005-0000-0000-0000CF750000}"/>
    <cellStyle name="40 % - Accent2 4 5 3 3" xfId="43541" xr:uid="{00000000-0005-0000-0000-0000D0750000}"/>
    <cellStyle name="40 % - Accent2 4 5 4" xfId="10513" xr:uid="{00000000-0005-0000-0000-0000D1750000}"/>
    <cellStyle name="40 % - Accent2 4 5 4 2" xfId="38425" xr:uid="{00000000-0005-0000-0000-0000D2750000}"/>
    <cellStyle name="40 % - Accent2 4 5 5" xfId="20745" xr:uid="{00000000-0005-0000-0000-0000D3750000}"/>
    <cellStyle name="40 % - Accent2 4 5 5 2" xfId="48657" xr:uid="{00000000-0005-0000-0000-0000D4750000}"/>
    <cellStyle name="40 % - Accent2 4 5 6" xfId="29163" xr:uid="{00000000-0005-0000-0000-0000D5750000}"/>
    <cellStyle name="40 % - Accent2 4 6" xfId="1466" xr:uid="{00000000-0005-0000-0000-0000D6750000}"/>
    <cellStyle name="40 % - Accent2 4 6 2" xfId="5022" xr:uid="{00000000-0005-0000-0000-0000D7750000}"/>
    <cellStyle name="40 % - Accent2 4 6 2 2" xfId="15632" xr:uid="{00000000-0005-0000-0000-0000D8750000}"/>
    <cellStyle name="40 % - Accent2 4 6 2 2 2" xfId="25864" xr:uid="{00000000-0005-0000-0000-0000D9750000}"/>
    <cellStyle name="40 % - Accent2 4 6 2 2 2 2" xfId="53776" xr:uid="{00000000-0005-0000-0000-0000DA750000}"/>
    <cellStyle name="40 % - Accent2 4 6 2 2 3" xfId="43544" xr:uid="{00000000-0005-0000-0000-0000DB750000}"/>
    <cellStyle name="40 % - Accent2 4 6 2 3" xfId="10516" xr:uid="{00000000-0005-0000-0000-0000DC750000}"/>
    <cellStyle name="40 % - Accent2 4 6 2 3 2" xfId="38428" xr:uid="{00000000-0005-0000-0000-0000DD750000}"/>
    <cellStyle name="40 % - Accent2 4 6 2 4" xfId="20748" xr:uid="{00000000-0005-0000-0000-0000DE750000}"/>
    <cellStyle name="40 % - Accent2 4 6 2 4 2" xfId="48660" xr:uid="{00000000-0005-0000-0000-0000DF750000}"/>
    <cellStyle name="40 % - Accent2 4 6 2 5" xfId="32943" xr:uid="{00000000-0005-0000-0000-0000E0750000}"/>
    <cellStyle name="40 % - Accent2 4 6 3" xfId="15631" xr:uid="{00000000-0005-0000-0000-0000E1750000}"/>
    <cellStyle name="40 % - Accent2 4 6 3 2" xfId="25863" xr:uid="{00000000-0005-0000-0000-0000E2750000}"/>
    <cellStyle name="40 % - Accent2 4 6 3 2 2" xfId="53775" xr:uid="{00000000-0005-0000-0000-0000E3750000}"/>
    <cellStyle name="40 % - Accent2 4 6 3 3" xfId="43543" xr:uid="{00000000-0005-0000-0000-0000E4750000}"/>
    <cellStyle name="40 % - Accent2 4 6 4" xfId="10515" xr:uid="{00000000-0005-0000-0000-0000E5750000}"/>
    <cellStyle name="40 % - Accent2 4 6 4 2" xfId="38427" xr:uid="{00000000-0005-0000-0000-0000E6750000}"/>
    <cellStyle name="40 % - Accent2 4 6 5" xfId="20747" xr:uid="{00000000-0005-0000-0000-0000E7750000}"/>
    <cellStyle name="40 % - Accent2 4 6 5 2" xfId="48659" xr:uid="{00000000-0005-0000-0000-0000E8750000}"/>
    <cellStyle name="40 % - Accent2 4 6 6" xfId="29387" xr:uid="{00000000-0005-0000-0000-0000E9750000}"/>
    <cellStyle name="40 % - Accent2 4 7" xfId="1872" xr:uid="{00000000-0005-0000-0000-0000EA750000}"/>
    <cellStyle name="40 % - Accent2 4 7 2" xfId="5428" xr:uid="{00000000-0005-0000-0000-0000EB750000}"/>
    <cellStyle name="40 % - Accent2 4 7 2 2" xfId="15634" xr:uid="{00000000-0005-0000-0000-0000EC750000}"/>
    <cellStyle name="40 % - Accent2 4 7 2 2 2" xfId="25866" xr:uid="{00000000-0005-0000-0000-0000ED750000}"/>
    <cellStyle name="40 % - Accent2 4 7 2 2 2 2" xfId="53778" xr:uid="{00000000-0005-0000-0000-0000EE750000}"/>
    <cellStyle name="40 % - Accent2 4 7 2 2 3" xfId="43546" xr:uid="{00000000-0005-0000-0000-0000EF750000}"/>
    <cellStyle name="40 % - Accent2 4 7 2 3" xfId="10518" xr:uid="{00000000-0005-0000-0000-0000F0750000}"/>
    <cellStyle name="40 % - Accent2 4 7 2 3 2" xfId="38430" xr:uid="{00000000-0005-0000-0000-0000F1750000}"/>
    <cellStyle name="40 % - Accent2 4 7 2 4" xfId="20750" xr:uid="{00000000-0005-0000-0000-0000F2750000}"/>
    <cellStyle name="40 % - Accent2 4 7 2 4 2" xfId="48662" xr:uid="{00000000-0005-0000-0000-0000F3750000}"/>
    <cellStyle name="40 % - Accent2 4 7 2 5" xfId="33349" xr:uid="{00000000-0005-0000-0000-0000F4750000}"/>
    <cellStyle name="40 % - Accent2 4 7 3" xfId="15633" xr:uid="{00000000-0005-0000-0000-0000F5750000}"/>
    <cellStyle name="40 % - Accent2 4 7 3 2" xfId="25865" xr:uid="{00000000-0005-0000-0000-0000F6750000}"/>
    <cellStyle name="40 % - Accent2 4 7 3 2 2" xfId="53777" xr:uid="{00000000-0005-0000-0000-0000F7750000}"/>
    <cellStyle name="40 % - Accent2 4 7 3 3" xfId="43545" xr:uid="{00000000-0005-0000-0000-0000F8750000}"/>
    <cellStyle name="40 % - Accent2 4 7 4" xfId="10517" xr:uid="{00000000-0005-0000-0000-0000F9750000}"/>
    <cellStyle name="40 % - Accent2 4 7 4 2" xfId="38429" xr:uid="{00000000-0005-0000-0000-0000FA750000}"/>
    <cellStyle name="40 % - Accent2 4 7 5" xfId="20749" xr:uid="{00000000-0005-0000-0000-0000FB750000}"/>
    <cellStyle name="40 % - Accent2 4 7 5 2" xfId="48661" xr:uid="{00000000-0005-0000-0000-0000FC750000}"/>
    <cellStyle name="40 % - Accent2 4 7 6" xfId="29793" xr:uid="{00000000-0005-0000-0000-0000FD750000}"/>
    <cellStyle name="40 % - Accent2 4 8" xfId="2278" xr:uid="{00000000-0005-0000-0000-0000FE750000}"/>
    <cellStyle name="40 % - Accent2 4 8 2" xfId="5834" xr:uid="{00000000-0005-0000-0000-0000FF750000}"/>
    <cellStyle name="40 % - Accent2 4 8 2 2" xfId="15636" xr:uid="{00000000-0005-0000-0000-000000760000}"/>
    <cellStyle name="40 % - Accent2 4 8 2 2 2" xfId="25868" xr:uid="{00000000-0005-0000-0000-000001760000}"/>
    <cellStyle name="40 % - Accent2 4 8 2 2 2 2" xfId="53780" xr:uid="{00000000-0005-0000-0000-000002760000}"/>
    <cellStyle name="40 % - Accent2 4 8 2 2 3" xfId="43548" xr:uid="{00000000-0005-0000-0000-000003760000}"/>
    <cellStyle name="40 % - Accent2 4 8 2 3" xfId="10520" xr:uid="{00000000-0005-0000-0000-000004760000}"/>
    <cellStyle name="40 % - Accent2 4 8 2 3 2" xfId="38432" xr:uid="{00000000-0005-0000-0000-000005760000}"/>
    <cellStyle name="40 % - Accent2 4 8 2 4" xfId="20752" xr:uid="{00000000-0005-0000-0000-000006760000}"/>
    <cellStyle name="40 % - Accent2 4 8 2 4 2" xfId="48664" xr:uid="{00000000-0005-0000-0000-000007760000}"/>
    <cellStyle name="40 % - Accent2 4 8 2 5" xfId="33755" xr:uid="{00000000-0005-0000-0000-000008760000}"/>
    <cellStyle name="40 % - Accent2 4 8 3" xfId="15635" xr:uid="{00000000-0005-0000-0000-000009760000}"/>
    <cellStyle name="40 % - Accent2 4 8 3 2" xfId="25867" xr:uid="{00000000-0005-0000-0000-00000A760000}"/>
    <cellStyle name="40 % - Accent2 4 8 3 2 2" xfId="53779" xr:uid="{00000000-0005-0000-0000-00000B760000}"/>
    <cellStyle name="40 % - Accent2 4 8 3 3" xfId="43547" xr:uid="{00000000-0005-0000-0000-00000C760000}"/>
    <cellStyle name="40 % - Accent2 4 8 4" xfId="10519" xr:uid="{00000000-0005-0000-0000-00000D760000}"/>
    <cellStyle name="40 % - Accent2 4 8 4 2" xfId="38431" xr:uid="{00000000-0005-0000-0000-00000E760000}"/>
    <cellStyle name="40 % - Accent2 4 8 5" xfId="20751" xr:uid="{00000000-0005-0000-0000-00000F760000}"/>
    <cellStyle name="40 % - Accent2 4 8 5 2" xfId="48663" xr:uid="{00000000-0005-0000-0000-000010760000}"/>
    <cellStyle name="40 % - Accent2 4 8 6" xfId="30199" xr:uid="{00000000-0005-0000-0000-000011760000}"/>
    <cellStyle name="40 % - Accent2 4 9" xfId="2978" xr:uid="{00000000-0005-0000-0000-000012760000}"/>
    <cellStyle name="40 % - Accent2 4 9 2" xfId="6534" xr:uid="{00000000-0005-0000-0000-000013760000}"/>
    <cellStyle name="40 % - Accent2 4 9 2 2" xfId="15638" xr:uid="{00000000-0005-0000-0000-000014760000}"/>
    <cellStyle name="40 % - Accent2 4 9 2 2 2" xfId="25870" xr:uid="{00000000-0005-0000-0000-000015760000}"/>
    <cellStyle name="40 % - Accent2 4 9 2 2 2 2" xfId="53782" xr:uid="{00000000-0005-0000-0000-000016760000}"/>
    <cellStyle name="40 % - Accent2 4 9 2 2 3" xfId="43550" xr:uid="{00000000-0005-0000-0000-000017760000}"/>
    <cellStyle name="40 % - Accent2 4 9 2 3" xfId="10522" xr:uid="{00000000-0005-0000-0000-000018760000}"/>
    <cellStyle name="40 % - Accent2 4 9 2 3 2" xfId="38434" xr:uid="{00000000-0005-0000-0000-000019760000}"/>
    <cellStyle name="40 % - Accent2 4 9 2 4" xfId="20754" xr:uid="{00000000-0005-0000-0000-00001A760000}"/>
    <cellStyle name="40 % - Accent2 4 9 2 4 2" xfId="48666" xr:uid="{00000000-0005-0000-0000-00001B760000}"/>
    <cellStyle name="40 % - Accent2 4 9 2 5" xfId="34455" xr:uid="{00000000-0005-0000-0000-00001C760000}"/>
    <cellStyle name="40 % - Accent2 4 9 3" xfId="15637" xr:uid="{00000000-0005-0000-0000-00001D760000}"/>
    <cellStyle name="40 % - Accent2 4 9 3 2" xfId="25869" xr:uid="{00000000-0005-0000-0000-00001E760000}"/>
    <cellStyle name="40 % - Accent2 4 9 3 2 2" xfId="53781" xr:uid="{00000000-0005-0000-0000-00001F760000}"/>
    <cellStyle name="40 % - Accent2 4 9 3 3" xfId="43549" xr:uid="{00000000-0005-0000-0000-000020760000}"/>
    <cellStyle name="40 % - Accent2 4 9 4" xfId="10521" xr:uid="{00000000-0005-0000-0000-000021760000}"/>
    <cellStyle name="40 % - Accent2 4 9 4 2" xfId="38433" xr:uid="{00000000-0005-0000-0000-000022760000}"/>
    <cellStyle name="40 % - Accent2 4 9 5" xfId="20753" xr:uid="{00000000-0005-0000-0000-000023760000}"/>
    <cellStyle name="40 % - Accent2 4 9 5 2" xfId="48665" xr:uid="{00000000-0005-0000-0000-000024760000}"/>
    <cellStyle name="40 % - Accent2 4 9 6" xfId="30899" xr:uid="{00000000-0005-0000-0000-000025760000}"/>
    <cellStyle name="40 % - Accent2 5" xfId="150" xr:uid="{00000000-0005-0000-0000-000026760000}"/>
    <cellStyle name="40 % - Accent2 5 10" xfId="3706" xr:uid="{00000000-0005-0000-0000-000027760000}"/>
    <cellStyle name="40 % - Accent2 5 10 2" xfId="10524" xr:uid="{00000000-0005-0000-0000-000028760000}"/>
    <cellStyle name="40 % - Accent2 5 10 2 2" xfId="15640" xr:uid="{00000000-0005-0000-0000-000029760000}"/>
    <cellStyle name="40 % - Accent2 5 10 2 2 2" xfId="25872" xr:uid="{00000000-0005-0000-0000-00002A760000}"/>
    <cellStyle name="40 % - Accent2 5 10 2 2 2 2" xfId="53784" xr:uid="{00000000-0005-0000-0000-00002B760000}"/>
    <cellStyle name="40 % - Accent2 5 10 2 2 3" xfId="43552" xr:uid="{00000000-0005-0000-0000-00002C760000}"/>
    <cellStyle name="40 % - Accent2 5 10 2 3" xfId="20756" xr:uid="{00000000-0005-0000-0000-00002D760000}"/>
    <cellStyle name="40 % - Accent2 5 10 2 3 2" xfId="48668" xr:uid="{00000000-0005-0000-0000-00002E760000}"/>
    <cellStyle name="40 % - Accent2 5 10 2 4" xfId="38436" xr:uid="{00000000-0005-0000-0000-00002F760000}"/>
    <cellStyle name="40 % - Accent2 5 10 3" xfId="15639" xr:uid="{00000000-0005-0000-0000-000030760000}"/>
    <cellStyle name="40 % - Accent2 5 10 3 2" xfId="25871" xr:uid="{00000000-0005-0000-0000-000031760000}"/>
    <cellStyle name="40 % - Accent2 5 10 3 2 2" xfId="53783" xr:uid="{00000000-0005-0000-0000-000032760000}"/>
    <cellStyle name="40 % - Accent2 5 10 3 3" xfId="43551" xr:uid="{00000000-0005-0000-0000-000033760000}"/>
    <cellStyle name="40 % - Accent2 5 10 4" xfId="10523" xr:uid="{00000000-0005-0000-0000-000034760000}"/>
    <cellStyle name="40 % - Accent2 5 10 4 2" xfId="38435" xr:uid="{00000000-0005-0000-0000-000035760000}"/>
    <cellStyle name="40 % - Accent2 5 10 5" xfId="20755" xr:uid="{00000000-0005-0000-0000-000036760000}"/>
    <cellStyle name="40 % - Accent2 5 10 5 2" xfId="48667" xr:uid="{00000000-0005-0000-0000-000037760000}"/>
    <cellStyle name="40 % - Accent2 5 10 6" xfId="31627" xr:uid="{00000000-0005-0000-0000-000038760000}"/>
    <cellStyle name="40 % - Accent2 5 11" xfId="7220" xr:uid="{00000000-0005-0000-0000-000039760000}"/>
    <cellStyle name="40 % - Accent2 5 11 2" xfId="15641" xr:uid="{00000000-0005-0000-0000-00003A760000}"/>
    <cellStyle name="40 % - Accent2 5 11 2 2" xfId="25873" xr:uid="{00000000-0005-0000-0000-00003B760000}"/>
    <cellStyle name="40 % - Accent2 5 11 2 2 2" xfId="53785" xr:uid="{00000000-0005-0000-0000-00003C760000}"/>
    <cellStyle name="40 % - Accent2 5 11 2 3" xfId="43553" xr:uid="{00000000-0005-0000-0000-00003D760000}"/>
    <cellStyle name="40 % - Accent2 5 11 3" xfId="10525" xr:uid="{00000000-0005-0000-0000-00003E760000}"/>
    <cellStyle name="40 % - Accent2 5 11 3 2" xfId="38437" xr:uid="{00000000-0005-0000-0000-00003F760000}"/>
    <cellStyle name="40 % - Accent2 5 11 4" xfId="20757" xr:uid="{00000000-0005-0000-0000-000040760000}"/>
    <cellStyle name="40 % - Accent2 5 11 4 2" xfId="48669" xr:uid="{00000000-0005-0000-0000-000041760000}"/>
    <cellStyle name="40 % - Accent2 5 11 5" xfId="35141" xr:uid="{00000000-0005-0000-0000-000042760000}"/>
    <cellStyle name="40 % - Accent2 5 12" xfId="10526" xr:uid="{00000000-0005-0000-0000-000043760000}"/>
    <cellStyle name="40 % - Accent2 5 12 2" xfId="15642" xr:uid="{00000000-0005-0000-0000-000044760000}"/>
    <cellStyle name="40 % - Accent2 5 12 2 2" xfId="25874" xr:uid="{00000000-0005-0000-0000-000045760000}"/>
    <cellStyle name="40 % - Accent2 5 12 2 2 2" xfId="53786" xr:uid="{00000000-0005-0000-0000-000046760000}"/>
    <cellStyle name="40 % - Accent2 5 12 2 3" xfId="43554" xr:uid="{00000000-0005-0000-0000-000047760000}"/>
    <cellStyle name="40 % - Accent2 5 12 3" xfId="20758" xr:uid="{00000000-0005-0000-0000-000048760000}"/>
    <cellStyle name="40 % - Accent2 5 12 3 2" xfId="48670" xr:uid="{00000000-0005-0000-0000-000049760000}"/>
    <cellStyle name="40 % - Accent2 5 12 4" xfId="38438" xr:uid="{00000000-0005-0000-0000-00004A760000}"/>
    <cellStyle name="40 % - Accent2 5 13" xfId="10527" xr:uid="{00000000-0005-0000-0000-00004B760000}"/>
    <cellStyle name="40 % - Accent2 5 13 2" xfId="15643" xr:uid="{00000000-0005-0000-0000-00004C760000}"/>
    <cellStyle name="40 % - Accent2 5 13 2 2" xfId="25875" xr:uid="{00000000-0005-0000-0000-00004D760000}"/>
    <cellStyle name="40 % - Accent2 5 13 2 2 2" xfId="53787" xr:uid="{00000000-0005-0000-0000-00004E760000}"/>
    <cellStyle name="40 % - Accent2 5 13 2 3" xfId="43555" xr:uid="{00000000-0005-0000-0000-00004F760000}"/>
    <cellStyle name="40 % - Accent2 5 13 3" xfId="20759" xr:uid="{00000000-0005-0000-0000-000050760000}"/>
    <cellStyle name="40 % - Accent2 5 13 3 2" xfId="48671" xr:uid="{00000000-0005-0000-0000-000051760000}"/>
    <cellStyle name="40 % - Accent2 5 13 4" xfId="38439" xr:uid="{00000000-0005-0000-0000-000052760000}"/>
    <cellStyle name="40 % - Accent2 5 14" xfId="7851" xr:uid="{00000000-0005-0000-0000-000053760000}"/>
    <cellStyle name="40 % - Accent2 5 14 2" xfId="12968" xr:uid="{00000000-0005-0000-0000-000054760000}"/>
    <cellStyle name="40 % - Accent2 5 14 2 2" xfId="23200" xr:uid="{00000000-0005-0000-0000-000055760000}"/>
    <cellStyle name="40 % - Accent2 5 14 2 2 2" xfId="51112" xr:uid="{00000000-0005-0000-0000-000056760000}"/>
    <cellStyle name="40 % - Accent2 5 14 2 3" xfId="40880" xr:uid="{00000000-0005-0000-0000-000057760000}"/>
    <cellStyle name="40 % - Accent2 5 14 3" xfId="18084" xr:uid="{00000000-0005-0000-0000-000058760000}"/>
    <cellStyle name="40 % - Accent2 5 14 3 2" xfId="45996" xr:uid="{00000000-0005-0000-0000-000059760000}"/>
    <cellStyle name="40 % - Accent2 5 14 4" xfId="35764" xr:uid="{00000000-0005-0000-0000-00005A760000}"/>
    <cellStyle name="40 % - Accent2 5 15" xfId="12667" xr:uid="{00000000-0005-0000-0000-00005B760000}"/>
    <cellStyle name="40 % - Accent2 5 15 2" xfId="22899" xr:uid="{00000000-0005-0000-0000-00005C760000}"/>
    <cellStyle name="40 % - Accent2 5 15 2 2" xfId="50811" xr:uid="{00000000-0005-0000-0000-00005D760000}"/>
    <cellStyle name="40 % - Accent2 5 15 3" xfId="40579" xr:uid="{00000000-0005-0000-0000-00005E760000}"/>
    <cellStyle name="40 % - Accent2 5 16" xfId="7546" xr:uid="{00000000-0005-0000-0000-00005F760000}"/>
    <cellStyle name="40 % - Accent2 5 16 2" xfId="35463" xr:uid="{00000000-0005-0000-0000-000060760000}"/>
    <cellStyle name="40 % - Accent2 5 17" xfId="17783" xr:uid="{00000000-0005-0000-0000-000061760000}"/>
    <cellStyle name="40 % - Accent2 5 17 2" xfId="45695" xr:uid="{00000000-0005-0000-0000-000062760000}"/>
    <cellStyle name="40 % - Accent2 5 18" xfId="28071" xr:uid="{00000000-0005-0000-0000-000063760000}"/>
    <cellStyle name="40 % - Accent2 5 2" xfId="318" xr:uid="{00000000-0005-0000-0000-000064760000}"/>
    <cellStyle name="40 % - Accent2 5 2 10" xfId="10528" xr:uid="{00000000-0005-0000-0000-000065760000}"/>
    <cellStyle name="40 % - Accent2 5 2 10 2" xfId="15644" xr:uid="{00000000-0005-0000-0000-000066760000}"/>
    <cellStyle name="40 % - Accent2 5 2 10 2 2" xfId="25876" xr:uid="{00000000-0005-0000-0000-000067760000}"/>
    <cellStyle name="40 % - Accent2 5 2 10 2 2 2" xfId="53788" xr:uid="{00000000-0005-0000-0000-000068760000}"/>
    <cellStyle name="40 % - Accent2 5 2 10 2 3" xfId="43556" xr:uid="{00000000-0005-0000-0000-000069760000}"/>
    <cellStyle name="40 % - Accent2 5 2 10 3" xfId="20760" xr:uid="{00000000-0005-0000-0000-00006A760000}"/>
    <cellStyle name="40 % - Accent2 5 2 10 3 2" xfId="48672" xr:uid="{00000000-0005-0000-0000-00006B760000}"/>
    <cellStyle name="40 % - Accent2 5 2 10 4" xfId="38440" xr:uid="{00000000-0005-0000-0000-00006C760000}"/>
    <cellStyle name="40 % - Accent2 5 2 11" xfId="10529" xr:uid="{00000000-0005-0000-0000-00006D760000}"/>
    <cellStyle name="40 % - Accent2 5 2 11 2" xfId="15645" xr:uid="{00000000-0005-0000-0000-00006E760000}"/>
    <cellStyle name="40 % - Accent2 5 2 11 2 2" xfId="25877" xr:uid="{00000000-0005-0000-0000-00006F760000}"/>
    <cellStyle name="40 % - Accent2 5 2 11 2 2 2" xfId="53789" xr:uid="{00000000-0005-0000-0000-000070760000}"/>
    <cellStyle name="40 % - Accent2 5 2 11 2 3" xfId="43557" xr:uid="{00000000-0005-0000-0000-000071760000}"/>
    <cellStyle name="40 % - Accent2 5 2 11 3" xfId="20761" xr:uid="{00000000-0005-0000-0000-000072760000}"/>
    <cellStyle name="40 % - Accent2 5 2 11 3 2" xfId="48673" xr:uid="{00000000-0005-0000-0000-000073760000}"/>
    <cellStyle name="40 % - Accent2 5 2 11 4" xfId="38441" xr:uid="{00000000-0005-0000-0000-000074760000}"/>
    <cellStyle name="40 % - Accent2 5 2 12" xfId="8009" xr:uid="{00000000-0005-0000-0000-000075760000}"/>
    <cellStyle name="40 % - Accent2 5 2 12 2" xfId="13125" xr:uid="{00000000-0005-0000-0000-000076760000}"/>
    <cellStyle name="40 % - Accent2 5 2 12 2 2" xfId="23357" xr:uid="{00000000-0005-0000-0000-000077760000}"/>
    <cellStyle name="40 % - Accent2 5 2 12 2 2 2" xfId="51269" xr:uid="{00000000-0005-0000-0000-000078760000}"/>
    <cellStyle name="40 % - Accent2 5 2 12 2 3" xfId="41037" xr:uid="{00000000-0005-0000-0000-000079760000}"/>
    <cellStyle name="40 % - Accent2 5 2 12 3" xfId="18241" xr:uid="{00000000-0005-0000-0000-00007A760000}"/>
    <cellStyle name="40 % - Accent2 5 2 12 3 2" xfId="46153" xr:uid="{00000000-0005-0000-0000-00007B760000}"/>
    <cellStyle name="40 % - Accent2 5 2 12 4" xfId="35921" xr:uid="{00000000-0005-0000-0000-00007C760000}"/>
    <cellStyle name="40 % - Accent2 5 2 13" xfId="12835" xr:uid="{00000000-0005-0000-0000-00007D760000}"/>
    <cellStyle name="40 % - Accent2 5 2 13 2" xfId="23067" xr:uid="{00000000-0005-0000-0000-00007E760000}"/>
    <cellStyle name="40 % - Accent2 5 2 13 2 2" xfId="50979" xr:uid="{00000000-0005-0000-0000-00007F760000}"/>
    <cellStyle name="40 % - Accent2 5 2 13 3" xfId="40747" xr:uid="{00000000-0005-0000-0000-000080760000}"/>
    <cellStyle name="40 % - Accent2 5 2 14" xfId="7714" xr:uid="{00000000-0005-0000-0000-000081760000}"/>
    <cellStyle name="40 % - Accent2 5 2 14 2" xfId="35631" xr:uid="{00000000-0005-0000-0000-000082760000}"/>
    <cellStyle name="40 % - Accent2 5 2 15" xfId="17951" xr:uid="{00000000-0005-0000-0000-000083760000}"/>
    <cellStyle name="40 % - Accent2 5 2 15 2" xfId="45863" xr:uid="{00000000-0005-0000-0000-000084760000}"/>
    <cellStyle name="40 % - Accent2 5 2 16" xfId="28239" xr:uid="{00000000-0005-0000-0000-000085760000}"/>
    <cellStyle name="40 % - Accent2 5 2 2" xfId="682" xr:uid="{00000000-0005-0000-0000-000086760000}"/>
    <cellStyle name="40 % - Accent2 5 2 2 2" xfId="2824" xr:uid="{00000000-0005-0000-0000-000087760000}"/>
    <cellStyle name="40 % - Accent2 5 2 2 2 2" xfId="6380" xr:uid="{00000000-0005-0000-0000-000088760000}"/>
    <cellStyle name="40 % - Accent2 5 2 2 2 2 2" xfId="15647" xr:uid="{00000000-0005-0000-0000-000089760000}"/>
    <cellStyle name="40 % - Accent2 5 2 2 2 2 2 2" xfId="43559" xr:uid="{00000000-0005-0000-0000-00008A760000}"/>
    <cellStyle name="40 % - Accent2 5 2 2 2 2 3" xfId="25879" xr:uid="{00000000-0005-0000-0000-00008B760000}"/>
    <cellStyle name="40 % - Accent2 5 2 2 2 2 3 2" xfId="53791" xr:uid="{00000000-0005-0000-0000-00008C760000}"/>
    <cellStyle name="40 % - Accent2 5 2 2 2 2 4" xfId="34301" xr:uid="{00000000-0005-0000-0000-00008D760000}"/>
    <cellStyle name="40 % - Accent2 5 2 2 2 3" xfId="10531" xr:uid="{00000000-0005-0000-0000-00008E760000}"/>
    <cellStyle name="40 % - Accent2 5 2 2 2 3 2" xfId="38443" xr:uid="{00000000-0005-0000-0000-00008F760000}"/>
    <cellStyle name="40 % - Accent2 5 2 2 2 4" xfId="20763" xr:uid="{00000000-0005-0000-0000-000090760000}"/>
    <cellStyle name="40 % - Accent2 5 2 2 2 4 2" xfId="48675" xr:uid="{00000000-0005-0000-0000-000091760000}"/>
    <cellStyle name="40 % - Accent2 5 2 2 2 5" xfId="30745" xr:uid="{00000000-0005-0000-0000-000092760000}"/>
    <cellStyle name="40 % - Accent2 5 2 2 3" xfId="3524" xr:uid="{00000000-0005-0000-0000-000093760000}"/>
    <cellStyle name="40 % - Accent2 5 2 2 3 2" xfId="7080" xr:uid="{00000000-0005-0000-0000-000094760000}"/>
    <cellStyle name="40 % - Accent2 5 2 2 3 2 2" xfId="35001" xr:uid="{00000000-0005-0000-0000-000095760000}"/>
    <cellStyle name="40 % - Accent2 5 2 2 3 3" xfId="15646" xr:uid="{00000000-0005-0000-0000-000096760000}"/>
    <cellStyle name="40 % - Accent2 5 2 2 3 3 2" xfId="43558" xr:uid="{00000000-0005-0000-0000-000097760000}"/>
    <cellStyle name="40 % - Accent2 5 2 2 3 4" xfId="25878" xr:uid="{00000000-0005-0000-0000-000098760000}"/>
    <cellStyle name="40 % - Accent2 5 2 2 3 4 2" xfId="53790" xr:uid="{00000000-0005-0000-0000-000099760000}"/>
    <cellStyle name="40 % - Accent2 5 2 2 3 5" xfId="31445" xr:uid="{00000000-0005-0000-0000-00009A760000}"/>
    <cellStyle name="40 % - Accent2 5 2 2 4" xfId="1340" xr:uid="{00000000-0005-0000-0000-00009B760000}"/>
    <cellStyle name="40 % - Accent2 5 2 2 4 2" xfId="4896" xr:uid="{00000000-0005-0000-0000-00009C760000}"/>
    <cellStyle name="40 % - Accent2 5 2 2 4 2 2" xfId="32817" xr:uid="{00000000-0005-0000-0000-00009D760000}"/>
    <cellStyle name="40 % - Accent2 5 2 2 4 3" xfId="29261" xr:uid="{00000000-0005-0000-0000-00009E760000}"/>
    <cellStyle name="40 % - Accent2 5 2 2 5" xfId="4238" xr:uid="{00000000-0005-0000-0000-00009F760000}"/>
    <cellStyle name="40 % - Accent2 5 2 2 5 2" xfId="32159" xr:uid="{00000000-0005-0000-0000-0000A0760000}"/>
    <cellStyle name="40 % - Accent2 5 2 2 6" xfId="10530" xr:uid="{00000000-0005-0000-0000-0000A1760000}"/>
    <cellStyle name="40 % - Accent2 5 2 2 6 2" xfId="38442" xr:uid="{00000000-0005-0000-0000-0000A2760000}"/>
    <cellStyle name="40 % - Accent2 5 2 2 7" xfId="20762" xr:uid="{00000000-0005-0000-0000-0000A3760000}"/>
    <cellStyle name="40 % - Accent2 5 2 2 7 2" xfId="48674" xr:uid="{00000000-0005-0000-0000-0000A4760000}"/>
    <cellStyle name="40 % - Accent2 5 2 2 8" xfId="28603" xr:uid="{00000000-0005-0000-0000-0000A5760000}"/>
    <cellStyle name="40 % - Accent2 5 2 3" xfId="1648" xr:uid="{00000000-0005-0000-0000-0000A6760000}"/>
    <cellStyle name="40 % - Accent2 5 2 3 2" xfId="5204" xr:uid="{00000000-0005-0000-0000-0000A7760000}"/>
    <cellStyle name="40 % - Accent2 5 2 3 2 2" xfId="15649" xr:uid="{00000000-0005-0000-0000-0000A8760000}"/>
    <cellStyle name="40 % - Accent2 5 2 3 2 2 2" xfId="25881" xr:uid="{00000000-0005-0000-0000-0000A9760000}"/>
    <cellStyle name="40 % - Accent2 5 2 3 2 2 2 2" xfId="53793" xr:uid="{00000000-0005-0000-0000-0000AA760000}"/>
    <cellStyle name="40 % - Accent2 5 2 3 2 2 3" xfId="43561" xr:uid="{00000000-0005-0000-0000-0000AB760000}"/>
    <cellStyle name="40 % - Accent2 5 2 3 2 3" xfId="10533" xr:uid="{00000000-0005-0000-0000-0000AC760000}"/>
    <cellStyle name="40 % - Accent2 5 2 3 2 3 2" xfId="38445" xr:uid="{00000000-0005-0000-0000-0000AD760000}"/>
    <cellStyle name="40 % - Accent2 5 2 3 2 4" xfId="20765" xr:uid="{00000000-0005-0000-0000-0000AE760000}"/>
    <cellStyle name="40 % - Accent2 5 2 3 2 4 2" xfId="48677" xr:uid="{00000000-0005-0000-0000-0000AF760000}"/>
    <cellStyle name="40 % - Accent2 5 2 3 2 5" xfId="33125" xr:uid="{00000000-0005-0000-0000-0000B0760000}"/>
    <cellStyle name="40 % - Accent2 5 2 3 3" xfId="15648" xr:uid="{00000000-0005-0000-0000-0000B1760000}"/>
    <cellStyle name="40 % - Accent2 5 2 3 3 2" xfId="25880" xr:uid="{00000000-0005-0000-0000-0000B2760000}"/>
    <cellStyle name="40 % - Accent2 5 2 3 3 2 2" xfId="53792" xr:uid="{00000000-0005-0000-0000-0000B3760000}"/>
    <cellStyle name="40 % - Accent2 5 2 3 3 3" xfId="43560" xr:uid="{00000000-0005-0000-0000-0000B4760000}"/>
    <cellStyle name="40 % - Accent2 5 2 3 4" xfId="10532" xr:uid="{00000000-0005-0000-0000-0000B5760000}"/>
    <cellStyle name="40 % - Accent2 5 2 3 4 2" xfId="38444" xr:uid="{00000000-0005-0000-0000-0000B6760000}"/>
    <cellStyle name="40 % - Accent2 5 2 3 5" xfId="20764" xr:uid="{00000000-0005-0000-0000-0000B7760000}"/>
    <cellStyle name="40 % - Accent2 5 2 3 5 2" xfId="48676" xr:uid="{00000000-0005-0000-0000-0000B8760000}"/>
    <cellStyle name="40 % - Accent2 5 2 3 6" xfId="29569" xr:uid="{00000000-0005-0000-0000-0000B9760000}"/>
    <cellStyle name="40 % - Accent2 5 2 4" xfId="2054" xr:uid="{00000000-0005-0000-0000-0000BA760000}"/>
    <cellStyle name="40 % - Accent2 5 2 4 2" xfId="5610" xr:uid="{00000000-0005-0000-0000-0000BB760000}"/>
    <cellStyle name="40 % - Accent2 5 2 4 2 2" xfId="15651" xr:uid="{00000000-0005-0000-0000-0000BC760000}"/>
    <cellStyle name="40 % - Accent2 5 2 4 2 2 2" xfId="25883" xr:uid="{00000000-0005-0000-0000-0000BD760000}"/>
    <cellStyle name="40 % - Accent2 5 2 4 2 2 2 2" xfId="53795" xr:uid="{00000000-0005-0000-0000-0000BE760000}"/>
    <cellStyle name="40 % - Accent2 5 2 4 2 2 3" xfId="43563" xr:uid="{00000000-0005-0000-0000-0000BF760000}"/>
    <cellStyle name="40 % - Accent2 5 2 4 2 3" xfId="10535" xr:uid="{00000000-0005-0000-0000-0000C0760000}"/>
    <cellStyle name="40 % - Accent2 5 2 4 2 3 2" xfId="38447" xr:uid="{00000000-0005-0000-0000-0000C1760000}"/>
    <cellStyle name="40 % - Accent2 5 2 4 2 4" xfId="20767" xr:uid="{00000000-0005-0000-0000-0000C2760000}"/>
    <cellStyle name="40 % - Accent2 5 2 4 2 4 2" xfId="48679" xr:uid="{00000000-0005-0000-0000-0000C3760000}"/>
    <cellStyle name="40 % - Accent2 5 2 4 2 5" xfId="33531" xr:uid="{00000000-0005-0000-0000-0000C4760000}"/>
    <cellStyle name="40 % - Accent2 5 2 4 3" xfId="15650" xr:uid="{00000000-0005-0000-0000-0000C5760000}"/>
    <cellStyle name="40 % - Accent2 5 2 4 3 2" xfId="25882" xr:uid="{00000000-0005-0000-0000-0000C6760000}"/>
    <cellStyle name="40 % - Accent2 5 2 4 3 2 2" xfId="53794" xr:uid="{00000000-0005-0000-0000-0000C7760000}"/>
    <cellStyle name="40 % - Accent2 5 2 4 3 3" xfId="43562" xr:uid="{00000000-0005-0000-0000-0000C8760000}"/>
    <cellStyle name="40 % - Accent2 5 2 4 4" xfId="10534" xr:uid="{00000000-0005-0000-0000-0000C9760000}"/>
    <cellStyle name="40 % - Accent2 5 2 4 4 2" xfId="38446" xr:uid="{00000000-0005-0000-0000-0000CA760000}"/>
    <cellStyle name="40 % - Accent2 5 2 4 5" xfId="20766" xr:uid="{00000000-0005-0000-0000-0000CB760000}"/>
    <cellStyle name="40 % - Accent2 5 2 4 5 2" xfId="48678" xr:uid="{00000000-0005-0000-0000-0000CC760000}"/>
    <cellStyle name="40 % - Accent2 5 2 4 6" xfId="29975" xr:uid="{00000000-0005-0000-0000-0000CD760000}"/>
    <cellStyle name="40 % - Accent2 5 2 5" xfId="2460" xr:uid="{00000000-0005-0000-0000-0000CE760000}"/>
    <cellStyle name="40 % - Accent2 5 2 5 2" xfId="6016" xr:uid="{00000000-0005-0000-0000-0000CF760000}"/>
    <cellStyle name="40 % - Accent2 5 2 5 2 2" xfId="15653" xr:uid="{00000000-0005-0000-0000-0000D0760000}"/>
    <cellStyle name="40 % - Accent2 5 2 5 2 2 2" xfId="25885" xr:uid="{00000000-0005-0000-0000-0000D1760000}"/>
    <cellStyle name="40 % - Accent2 5 2 5 2 2 2 2" xfId="53797" xr:uid="{00000000-0005-0000-0000-0000D2760000}"/>
    <cellStyle name="40 % - Accent2 5 2 5 2 2 3" xfId="43565" xr:uid="{00000000-0005-0000-0000-0000D3760000}"/>
    <cellStyle name="40 % - Accent2 5 2 5 2 3" xfId="10537" xr:uid="{00000000-0005-0000-0000-0000D4760000}"/>
    <cellStyle name="40 % - Accent2 5 2 5 2 3 2" xfId="38449" xr:uid="{00000000-0005-0000-0000-0000D5760000}"/>
    <cellStyle name="40 % - Accent2 5 2 5 2 4" xfId="20769" xr:uid="{00000000-0005-0000-0000-0000D6760000}"/>
    <cellStyle name="40 % - Accent2 5 2 5 2 4 2" xfId="48681" xr:uid="{00000000-0005-0000-0000-0000D7760000}"/>
    <cellStyle name="40 % - Accent2 5 2 5 2 5" xfId="33937" xr:uid="{00000000-0005-0000-0000-0000D8760000}"/>
    <cellStyle name="40 % - Accent2 5 2 5 3" xfId="15652" xr:uid="{00000000-0005-0000-0000-0000D9760000}"/>
    <cellStyle name="40 % - Accent2 5 2 5 3 2" xfId="25884" xr:uid="{00000000-0005-0000-0000-0000DA760000}"/>
    <cellStyle name="40 % - Accent2 5 2 5 3 2 2" xfId="53796" xr:uid="{00000000-0005-0000-0000-0000DB760000}"/>
    <cellStyle name="40 % - Accent2 5 2 5 3 3" xfId="43564" xr:uid="{00000000-0005-0000-0000-0000DC760000}"/>
    <cellStyle name="40 % - Accent2 5 2 5 4" xfId="10536" xr:uid="{00000000-0005-0000-0000-0000DD760000}"/>
    <cellStyle name="40 % - Accent2 5 2 5 4 2" xfId="38448" xr:uid="{00000000-0005-0000-0000-0000DE760000}"/>
    <cellStyle name="40 % - Accent2 5 2 5 5" xfId="20768" xr:uid="{00000000-0005-0000-0000-0000DF760000}"/>
    <cellStyle name="40 % - Accent2 5 2 5 5 2" xfId="48680" xr:uid="{00000000-0005-0000-0000-0000E0760000}"/>
    <cellStyle name="40 % - Accent2 5 2 5 6" xfId="30381" xr:uid="{00000000-0005-0000-0000-0000E1760000}"/>
    <cellStyle name="40 % - Accent2 5 2 6" xfId="3160" xr:uid="{00000000-0005-0000-0000-0000E2760000}"/>
    <cellStyle name="40 % - Accent2 5 2 6 2" xfId="6716" xr:uid="{00000000-0005-0000-0000-0000E3760000}"/>
    <cellStyle name="40 % - Accent2 5 2 6 2 2" xfId="15655" xr:uid="{00000000-0005-0000-0000-0000E4760000}"/>
    <cellStyle name="40 % - Accent2 5 2 6 2 2 2" xfId="25887" xr:uid="{00000000-0005-0000-0000-0000E5760000}"/>
    <cellStyle name="40 % - Accent2 5 2 6 2 2 2 2" xfId="53799" xr:uid="{00000000-0005-0000-0000-0000E6760000}"/>
    <cellStyle name="40 % - Accent2 5 2 6 2 2 3" xfId="43567" xr:uid="{00000000-0005-0000-0000-0000E7760000}"/>
    <cellStyle name="40 % - Accent2 5 2 6 2 3" xfId="10539" xr:uid="{00000000-0005-0000-0000-0000E8760000}"/>
    <cellStyle name="40 % - Accent2 5 2 6 2 3 2" xfId="38451" xr:uid="{00000000-0005-0000-0000-0000E9760000}"/>
    <cellStyle name="40 % - Accent2 5 2 6 2 4" xfId="20771" xr:uid="{00000000-0005-0000-0000-0000EA760000}"/>
    <cellStyle name="40 % - Accent2 5 2 6 2 4 2" xfId="48683" xr:uid="{00000000-0005-0000-0000-0000EB760000}"/>
    <cellStyle name="40 % - Accent2 5 2 6 2 5" xfId="34637" xr:uid="{00000000-0005-0000-0000-0000EC760000}"/>
    <cellStyle name="40 % - Accent2 5 2 6 3" xfId="15654" xr:uid="{00000000-0005-0000-0000-0000ED760000}"/>
    <cellStyle name="40 % - Accent2 5 2 6 3 2" xfId="25886" xr:uid="{00000000-0005-0000-0000-0000EE760000}"/>
    <cellStyle name="40 % - Accent2 5 2 6 3 2 2" xfId="53798" xr:uid="{00000000-0005-0000-0000-0000EF760000}"/>
    <cellStyle name="40 % - Accent2 5 2 6 3 3" xfId="43566" xr:uid="{00000000-0005-0000-0000-0000F0760000}"/>
    <cellStyle name="40 % - Accent2 5 2 6 4" xfId="10538" xr:uid="{00000000-0005-0000-0000-0000F1760000}"/>
    <cellStyle name="40 % - Accent2 5 2 6 4 2" xfId="38450" xr:uid="{00000000-0005-0000-0000-0000F2760000}"/>
    <cellStyle name="40 % - Accent2 5 2 6 5" xfId="20770" xr:uid="{00000000-0005-0000-0000-0000F3760000}"/>
    <cellStyle name="40 % - Accent2 5 2 6 5 2" xfId="48682" xr:uid="{00000000-0005-0000-0000-0000F4760000}"/>
    <cellStyle name="40 % - Accent2 5 2 6 6" xfId="31081" xr:uid="{00000000-0005-0000-0000-0000F5760000}"/>
    <cellStyle name="40 % - Accent2 5 2 7" xfId="1102" xr:uid="{00000000-0005-0000-0000-0000F6760000}"/>
    <cellStyle name="40 % - Accent2 5 2 7 2" xfId="4658" xr:uid="{00000000-0005-0000-0000-0000F7760000}"/>
    <cellStyle name="40 % - Accent2 5 2 7 2 2" xfId="15657" xr:uid="{00000000-0005-0000-0000-0000F8760000}"/>
    <cellStyle name="40 % - Accent2 5 2 7 2 2 2" xfId="25889" xr:uid="{00000000-0005-0000-0000-0000F9760000}"/>
    <cellStyle name="40 % - Accent2 5 2 7 2 2 2 2" xfId="53801" xr:uid="{00000000-0005-0000-0000-0000FA760000}"/>
    <cellStyle name="40 % - Accent2 5 2 7 2 2 3" xfId="43569" xr:uid="{00000000-0005-0000-0000-0000FB760000}"/>
    <cellStyle name="40 % - Accent2 5 2 7 2 3" xfId="10541" xr:uid="{00000000-0005-0000-0000-0000FC760000}"/>
    <cellStyle name="40 % - Accent2 5 2 7 2 3 2" xfId="38453" xr:uid="{00000000-0005-0000-0000-0000FD760000}"/>
    <cellStyle name="40 % - Accent2 5 2 7 2 4" xfId="20773" xr:uid="{00000000-0005-0000-0000-0000FE760000}"/>
    <cellStyle name="40 % - Accent2 5 2 7 2 4 2" xfId="48685" xr:uid="{00000000-0005-0000-0000-0000FF760000}"/>
    <cellStyle name="40 % - Accent2 5 2 7 2 5" xfId="32579" xr:uid="{00000000-0005-0000-0000-000000770000}"/>
    <cellStyle name="40 % - Accent2 5 2 7 3" xfId="15656" xr:uid="{00000000-0005-0000-0000-000001770000}"/>
    <cellStyle name="40 % - Accent2 5 2 7 3 2" xfId="25888" xr:uid="{00000000-0005-0000-0000-000002770000}"/>
    <cellStyle name="40 % - Accent2 5 2 7 3 2 2" xfId="53800" xr:uid="{00000000-0005-0000-0000-000003770000}"/>
    <cellStyle name="40 % - Accent2 5 2 7 3 3" xfId="43568" xr:uid="{00000000-0005-0000-0000-000004770000}"/>
    <cellStyle name="40 % - Accent2 5 2 7 4" xfId="10540" xr:uid="{00000000-0005-0000-0000-000005770000}"/>
    <cellStyle name="40 % - Accent2 5 2 7 4 2" xfId="38452" xr:uid="{00000000-0005-0000-0000-000006770000}"/>
    <cellStyle name="40 % - Accent2 5 2 7 5" xfId="20772" xr:uid="{00000000-0005-0000-0000-000007770000}"/>
    <cellStyle name="40 % - Accent2 5 2 7 5 2" xfId="48684" xr:uid="{00000000-0005-0000-0000-000008770000}"/>
    <cellStyle name="40 % - Accent2 5 2 7 6" xfId="29023" xr:uid="{00000000-0005-0000-0000-000009770000}"/>
    <cellStyle name="40 % - Accent2 5 2 8" xfId="3874" xr:uid="{00000000-0005-0000-0000-00000A770000}"/>
    <cellStyle name="40 % - Accent2 5 2 8 2" xfId="10543" xr:uid="{00000000-0005-0000-0000-00000B770000}"/>
    <cellStyle name="40 % - Accent2 5 2 8 2 2" xfId="15659" xr:uid="{00000000-0005-0000-0000-00000C770000}"/>
    <cellStyle name="40 % - Accent2 5 2 8 2 2 2" xfId="25891" xr:uid="{00000000-0005-0000-0000-00000D770000}"/>
    <cellStyle name="40 % - Accent2 5 2 8 2 2 2 2" xfId="53803" xr:uid="{00000000-0005-0000-0000-00000E770000}"/>
    <cellStyle name="40 % - Accent2 5 2 8 2 2 3" xfId="43571" xr:uid="{00000000-0005-0000-0000-00000F770000}"/>
    <cellStyle name="40 % - Accent2 5 2 8 2 3" xfId="20775" xr:uid="{00000000-0005-0000-0000-000010770000}"/>
    <cellStyle name="40 % - Accent2 5 2 8 2 3 2" xfId="48687" xr:uid="{00000000-0005-0000-0000-000011770000}"/>
    <cellStyle name="40 % - Accent2 5 2 8 2 4" xfId="38455" xr:uid="{00000000-0005-0000-0000-000012770000}"/>
    <cellStyle name="40 % - Accent2 5 2 8 3" xfId="15658" xr:uid="{00000000-0005-0000-0000-000013770000}"/>
    <cellStyle name="40 % - Accent2 5 2 8 3 2" xfId="25890" xr:uid="{00000000-0005-0000-0000-000014770000}"/>
    <cellStyle name="40 % - Accent2 5 2 8 3 2 2" xfId="53802" xr:uid="{00000000-0005-0000-0000-000015770000}"/>
    <cellStyle name="40 % - Accent2 5 2 8 3 3" xfId="43570" xr:uid="{00000000-0005-0000-0000-000016770000}"/>
    <cellStyle name="40 % - Accent2 5 2 8 4" xfId="10542" xr:uid="{00000000-0005-0000-0000-000017770000}"/>
    <cellStyle name="40 % - Accent2 5 2 8 4 2" xfId="38454" xr:uid="{00000000-0005-0000-0000-000018770000}"/>
    <cellStyle name="40 % - Accent2 5 2 8 5" xfId="20774" xr:uid="{00000000-0005-0000-0000-000019770000}"/>
    <cellStyle name="40 % - Accent2 5 2 8 5 2" xfId="48686" xr:uid="{00000000-0005-0000-0000-00001A770000}"/>
    <cellStyle name="40 % - Accent2 5 2 8 6" xfId="31795" xr:uid="{00000000-0005-0000-0000-00001B770000}"/>
    <cellStyle name="40 % - Accent2 5 2 9" xfId="7388" xr:uid="{00000000-0005-0000-0000-00001C770000}"/>
    <cellStyle name="40 % - Accent2 5 2 9 2" xfId="15660" xr:uid="{00000000-0005-0000-0000-00001D770000}"/>
    <cellStyle name="40 % - Accent2 5 2 9 2 2" xfId="25892" xr:uid="{00000000-0005-0000-0000-00001E770000}"/>
    <cellStyle name="40 % - Accent2 5 2 9 2 2 2" xfId="53804" xr:uid="{00000000-0005-0000-0000-00001F770000}"/>
    <cellStyle name="40 % - Accent2 5 2 9 2 3" xfId="43572" xr:uid="{00000000-0005-0000-0000-000020770000}"/>
    <cellStyle name="40 % - Accent2 5 2 9 3" xfId="10544" xr:uid="{00000000-0005-0000-0000-000021770000}"/>
    <cellStyle name="40 % - Accent2 5 2 9 3 2" xfId="38456" xr:uid="{00000000-0005-0000-0000-000022770000}"/>
    <cellStyle name="40 % - Accent2 5 2 9 4" xfId="20776" xr:uid="{00000000-0005-0000-0000-000023770000}"/>
    <cellStyle name="40 % - Accent2 5 2 9 4 2" xfId="48688" xr:uid="{00000000-0005-0000-0000-000024770000}"/>
    <cellStyle name="40 % - Accent2 5 2 9 5" xfId="35309" xr:uid="{00000000-0005-0000-0000-000025770000}"/>
    <cellStyle name="40 % - Accent2 5 3" xfId="234" xr:uid="{00000000-0005-0000-0000-000026770000}"/>
    <cellStyle name="40 % - Accent2 5 3 10" xfId="8010" xr:uid="{00000000-0005-0000-0000-000027770000}"/>
    <cellStyle name="40 % - Accent2 5 3 10 2" xfId="13126" xr:uid="{00000000-0005-0000-0000-000028770000}"/>
    <cellStyle name="40 % - Accent2 5 3 10 2 2" xfId="23358" xr:uid="{00000000-0005-0000-0000-000029770000}"/>
    <cellStyle name="40 % - Accent2 5 3 10 2 2 2" xfId="51270" xr:uid="{00000000-0005-0000-0000-00002A770000}"/>
    <cellStyle name="40 % - Accent2 5 3 10 2 3" xfId="41038" xr:uid="{00000000-0005-0000-0000-00002B770000}"/>
    <cellStyle name="40 % - Accent2 5 3 10 3" xfId="18242" xr:uid="{00000000-0005-0000-0000-00002C770000}"/>
    <cellStyle name="40 % - Accent2 5 3 10 3 2" xfId="46154" xr:uid="{00000000-0005-0000-0000-00002D770000}"/>
    <cellStyle name="40 % - Accent2 5 3 10 4" xfId="35922" xr:uid="{00000000-0005-0000-0000-00002E770000}"/>
    <cellStyle name="40 % - Accent2 5 3 11" xfId="12751" xr:uid="{00000000-0005-0000-0000-00002F770000}"/>
    <cellStyle name="40 % - Accent2 5 3 11 2" xfId="22983" xr:uid="{00000000-0005-0000-0000-000030770000}"/>
    <cellStyle name="40 % - Accent2 5 3 11 2 2" xfId="50895" xr:uid="{00000000-0005-0000-0000-000031770000}"/>
    <cellStyle name="40 % - Accent2 5 3 11 3" xfId="40663" xr:uid="{00000000-0005-0000-0000-000032770000}"/>
    <cellStyle name="40 % - Accent2 5 3 12" xfId="7630" xr:uid="{00000000-0005-0000-0000-000033770000}"/>
    <cellStyle name="40 % - Accent2 5 3 12 2" xfId="35547" xr:uid="{00000000-0005-0000-0000-000034770000}"/>
    <cellStyle name="40 % - Accent2 5 3 13" xfId="17867" xr:uid="{00000000-0005-0000-0000-000035770000}"/>
    <cellStyle name="40 % - Accent2 5 3 13 2" xfId="45779" xr:uid="{00000000-0005-0000-0000-000036770000}"/>
    <cellStyle name="40 % - Accent2 5 3 14" xfId="28155" xr:uid="{00000000-0005-0000-0000-000037770000}"/>
    <cellStyle name="40 % - Accent2 5 3 2" xfId="598" xr:uid="{00000000-0005-0000-0000-000038770000}"/>
    <cellStyle name="40 % - Accent2 5 3 2 2" xfId="2740" xr:uid="{00000000-0005-0000-0000-000039770000}"/>
    <cellStyle name="40 % - Accent2 5 3 2 2 2" xfId="6296" xr:uid="{00000000-0005-0000-0000-00003A770000}"/>
    <cellStyle name="40 % - Accent2 5 3 2 2 2 2" xfId="15662" xr:uid="{00000000-0005-0000-0000-00003B770000}"/>
    <cellStyle name="40 % - Accent2 5 3 2 2 2 2 2" xfId="43574" xr:uid="{00000000-0005-0000-0000-00003C770000}"/>
    <cellStyle name="40 % - Accent2 5 3 2 2 2 3" xfId="25894" xr:uid="{00000000-0005-0000-0000-00003D770000}"/>
    <cellStyle name="40 % - Accent2 5 3 2 2 2 3 2" xfId="53806" xr:uid="{00000000-0005-0000-0000-00003E770000}"/>
    <cellStyle name="40 % - Accent2 5 3 2 2 2 4" xfId="34217" xr:uid="{00000000-0005-0000-0000-00003F770000}"/>
    <cellStyle name="40 % - Accent2 5 3 2 2 3" xfId="10546" xr:uid="{00000000-0005-0000-0000-000040770000}"/>
    <cellStyle name="40 % - Accent2 5 3 2 2 3 2" xfId="38458" xr:uid="{00000000-0005-0000-0000-000041770000}"/>
    <cellStyle name="40 % - Accent2 5 3 2 2 4" xfId="20778" xr:uid="{00000000-0005-0000-0000-000042770000}"/>
    <cellStyle name="40 % - Accent2 5 3 2 2 4 2" xfId="48690" xr:uid="{00000000-0005-0000-0000-000043770000}"/>
    <cellStyle name="40 % - Accent2 5 3 2 2 5" xfId="30661" xr:uid="{00000000-0005-0000-0000-000044770000}"/>
    <cellStyle name="40 % - Accent2 5 3 2 3" xfId="3440" xr:uid="{00000000-0005-0000-0000-000045770000}"/>
    <cellStyle name="40 % - Accent2 5 3 2 3 2" xfId="6996" xr:uid="{00000000-0005-0000-0000-000046770000}"/>
    <cellStyle name="40 % - Accent2 5 3 2 3 2 2" xfId="34917" xr:uid="{00000000-0005-0000-0000-000047770000}"/>
    <cellStyle name="40 % - Accent2 5 3 2 3 3" xfId="15661" xr:uid="{00000000-0005-0000-0000-000048770000}"/>
    <cellStyle name="40 % - Accent2 5 3 2 3 3 2" xfId="43573" xr:uid="{00000000-0005-0000-0000-000049770000}"/>
    <cellStyle name="40 % - Accent2 5 3 2 3 4" xfId="25893" xr:uid="{00000000-0005-0000-0000-00004A770000}"/>
    <cellStyle name="40 % - Accent2 5 3 2 3 4 2" xfId="53805" xr:uid="{00000000-0005-0000-0000-00004B770000}"/>
    <cellStyle name="40 % - Accent2 5 3 2 3 5" xfId="31361" xr:uid="{00000000-0005-0000-0000-00004C770000}"/>
    <cellStyle name="40 % - Accent2 5 3 2 4" xfId="1564" xr:uid="{00000000-0005-0000-0000-00004D770000}"/>
    <cellStyle name="40 % - Accent2 5 3 2 4 2" xfId="5120" xr:uid="{00000000-0005-0000-0000-00004E770000}"/>
    <cellStyle name="40 % - Accent2 5 3 2 4 2 2" xfId="33041" xr:uid="{00000000-0005-0000-0000-00004F770000}"/>
    <cellStyle name="40 % - Accent2 5 3 2 4 3" xfId="29485" xr:uid="{00000000-0005-0000-0000-000050770000}"/>
    <cellStyle name="40 % - Accent2 5 3 2 5" xfId="4154" xr:uid="{00000000-0005-0000-0000-000051770000}"/>
    <cellStyle name="40 % - Accent2 5 3 2 5 2" xfId="32075" xr:uid="{00000000-0005-0000-0000-000052770000}"/>
    <cellStyle name="40 % - Accent2 5 3 2 6" xfId="10545" xr:uid="{00000000-0005-0000-0000-000053770000}"/>
    <cellStyle name="40 % - Accent2 5 3 2 6 2" xfId="38457" xr:uid="{00000000-0005-0000-0000-000054770000}"/>
    <cellStyle name="40 % - Accent2 5 3 2 7" xfId="20777" xr:uid="{00000000-0005-0000-0000-000055770000}"/>
    <cellStyle name="40 % - Accent2 5 3 2 7 2" xfId="48689" xr:uid="{00000000-0005-0000-0000-000056770000}"/>
    <cellStyle name="40 % - Accent2 5 3 2 8" xfId="28519" xr:uid="{00000000-0005-0000-0000-000057770000}"/>
    <cellStyle name="40 % - Accent2 5 3 3" xfId="1970" xr:uid="{00000000-0005-0000-0000-000058770000}"/>
    <cellStyle name="40 % - Accent2 5 3 3 2" xfId="5526" xr:uid="{00000000-0005-0000-0000-000059770000}"/>
    <cellStyle name="40 % - Accent2 5 3 3 2 2" xfId="15664" xr:uid="{00000000-0005-0000-0000-00005A770000}"/>
    <cellStyle name="40 % - Accent2 5 3 3 2 2 2" xfId="25896" xr:uid="{00000000-0005-0000-0000-00005B770000}"/>
    <cellStyle name="40 % - Accent2 5 3 3 2 2 2 2" xfId="53808" xr:uid="{00000000-0005-0000-0000-00005C770000}"/>
    <cellStyle name="40 % - Accent2 5 3 3 2 2 3" xfId="43576" xr:uid="{00000000-0005-0000-0000-00005D770000}"/>
    <cellStyle name="40 % - Accent2 5 3 3 2 3" xfId="10548" xr:uid="{00000000-0005-0000-0000-00005E770000}"/>
    <cellStyle name="40 % - Accent2 5 3 3 2 3 2" xfId="38460" xr:uid="{00000000-0005-0000-0000-00005F770000}"/>
    <cellStyle name="40 % - Accent2 5 3 3 2 4" xfId="20780" xr:uid="{00000000-0005-0000-0000-000060770000}"/>
    <cellStyle name="40 % - Accent2 5 3 3 2 4 2" xfId="48692" xr:uid="{00000000-0005-0000-0000-000061770000}"/>
    <cellStyle name="40 % - Accent2 5 3 3 2 5" xfId="33447" xr:uid="{00000000-0005-0000-0000-000062770000}"/>
    <cellStyle name="40 % - Accent2 5 3 3 3" xfId="15663" xr:uid="{00000000-0005-0000-0000-000063770000}"/>
    <cellStyle name="40 % - Accent2 5 3 3 3 2" xfId="25895" xr:uid="{00000000-0005-0000-0000-000064770000}"/>
    <cellStyle name="40 % - Accent2 5 3 3 3 2 2" xfId="53807" xr:uid="{00000000-0005-0000-0000-000065770000}"/>
    <cellStyle name="40 % - Accent2 5 3 3 3 3" xfId="43575" xr:uid="{00000000-0005-0000-0000-000066770000}"/>
    <cellStyle name="40 % - Accent2 5 3 3 4" xfId="10547" xr:uid="{00000000-0005-0000-0000-000067770000}"/>
    <cellStyle name="40 % - Accent2 5 3 3 4 2" xfId="38459" xr:uid="{00000000-0005-0000-0000-000068770000}"/>
    <cellStyle name="40 % - Accent2 5 3 3 5" xfId="20779" xr:uid="{00000000-0005-0000-0000-000069770000}"/>
    <cellStyle name="40 % - Accent2 5 3 3 5 2" xfId="48691" xr:uid="{00000000-0005-0000-0000-00006A770000}"/>
    <cellStyle name="40 % - Accent2 5 3 3 6" xfId="29891" xr:uid="{00000000-0005-0000-0000-00006B770000}"/>
    <cellStyle name="40 % - Accent2 5 3 4" xfId="2376" xr:uid="{00000000-0005-0000-0000-00006C770000}"/>
    <cellStyle name="40 % - Accent2 5 3 4 2" xfId="5932" xr:uid="{00000000-0005-0000-0000-00006D770000}"/>
    <cellStyle name="40 % - Accent2 5 3 4 2 2" xfId="15666" xr:uid="{00000000-0005-0000-0000-00006E770000}"/>
    <cellStyle name="40 % - Accent2 5 3 4 2 2 2" xfId="25898" xr:uid="{00000000-0005-0000-0000-00006F770000}"/>
    <cellStyle name="40 % - Accent2 5 3 4 2 2 2 2" xfId="53810" xr:uid="{00000000-0005-0000-0000-000070770000}"/>
    <cellStyle name="40 % - Accent2 5 3 4 2 2 3" xfId="43578" xr:uid="{00000000-0005-0000-0000-000071770000}"/>
    <cellStyle name="40 % - Accent2 5 3 4 2 3" xfId="10550" xr:uid="{00000000-0005-0000-0000-000072770000}"/>
    <cellStyle name="40 % - Accent2 5 3 4 2 3 2" xfId="38462" xr:uid="{00000000-0005-0000-0000-000073770000}"/>
    <cellStyle name="40 % - Accent2 5 3 4 2 4" xfId="20782" xr:uid="{00000000-0005-0000-0000-000074770000}"/>
    <cellStyle name="40 % - Accent2 5 3 4 2 4 2" xfId="48694" xr:uid="{00000000-0005-0000-0000-000075770000}"/>
    <cellStyle name="40 % - Accent2 5 3 4 2 5" xfId="33853" xr:uid="{00000000-0005-0000-0000-000076770000}"/>
    <cellStyle name="40 % - Accent2 5 3 4 3" xfId="15665" xr:uid="{00000000-0005-0000-0000-000077770000}"/>
    <cellStyle name="40 % - Accent2 5 3 4 3 2" xfId="25897" xr:uid="{00000000-0005-0000-0000-000078770000}"/>
    <cellStyle name="40 % - Accent2 5 3 4 3 2 2" xfId="53809" xr:uid="{00000000-0005-0000-0000-000079770000}"/>
    <cellStyle name="40 % - Accent2 5 3 4 3 3" xfId="43577" xr:uid="{00000000-0005-0000-0000-00007A770000}"/>
    <cellStyle name="40 % - Accent2 5 3 4 4" xfId="10549" xr:uid="{00000000-0005-0000-0000-00007B770000}"/>
    <cellStyle name="40 % - Accent2 5 3 4 4 2" xfId="38461" xr:uid="{00000000-0005-0000-0000-00007C770000}"/>
    <cellStyle name="40 % - Accent2 5 3 4 5" xfId="20781" xr:uid="{00000000-0005-0000-0000-00007D770000}"/>
    <cellStyle name="40 % - Accent2 5 3 4 5 2" xfId="48693" xr:uid="{00000000-0005-0000-0000-00007E770000}"/>
    <cellStyle name="40 % - Accent2 5 3 4 6" xfId="30297" xr:uid="{00000000-0005-0000-0000-00007F770000}"/>
    <cellStyle name="40 % - Accent2 5 3 5" xfId="3076" xr:uid="{00000000-0005-0000-0000-000080770000}"/>
    <cellStyle name="40 % - Accent2 5 3 5 2" xfId="6632" xr:uid="{00000000-0005-0000-0000-000081770000}"/>
    <cellStyle name="40 % - Accent2 5 3 5 2 2" xfId="15668" xr:uid="{00000000-0005-0000-0000-000082770000}"/>
    <cellStyle name="40 % - Accent2 5 3 5 2 2 2" xfId="25900" xr:uid="{00000000-0005-0000-0000-000083770000}"/>
    <cellStyle name="40 % - Accent2 5 3 5 2 2 2 2" xfId="53812" xr:uid="{00000000-0005-0000-0000-000084770000}"/>
    <cellStyle name="40 % - Accent2 5 3 5 2 2 3" xfId="43580" xr:uid="{00000000-0005-0000-0000-000085770000}"/>
    <cellStyle name="40 % - Accent2 5 3 5 2 3" xfId="10552" xr:uid="{00000000-0005-0000-0000-000086770000}"/>
    <cellStyle name="40 % - Accent2 5 3 5 2 3 2" xfId="38464" xr:uid="{00000000-0005-0000-0000-000087770000}"/>
    <cellStyle name="40 % - Accent2 5 3 5 2 4" xfId="20784" xr:uid="{00000000-0005-0000-0000-000088770000}"/>
    <cellStyle name="40 % - Accent2 5 3 5 2 4 2" xfId="48696" xr:uid="{00000000-0005-0000-0000-000089770000}"/>
    <cellStyle name="40 % - Accent2 5 3 5 2 5" xfId="34553" xr:uid="{00000000-0005-0000-0000-00008A770000}"/>
    <cellStyle name="40 % - Accent2 5 3 5 3" xfId="15667" xr:uid="{00000000-0005-0000-0000-00008B770000}"/>
    <cellStyle name="40 % - Accent2 5 3 5 3 2" xfId="25899" xr:uid="{00000000-0005-0000-0000-00008C770000}"/>
    <cellStyle name="40 % - Accent2 5 3 5 3 2 2" xfId="53811" xr:uid="{00000000-0005-0000-0000-00008D770000}"/>
    <cellStyle name="40 % - Accent2 5 3 5 3 3" xfId="43579" xr:uid="{00000000-0005-0000-0000-00008E770000}"/>
    <cellStyle name="40 % - Accent2 5 3 5 4" xfId="10551" xr:uid="{00000000-0005-0000-0000-00008F770000}"/>
    <cellStyle name="40 % - Accent2 5 3 5 4 2" xfId="38463" xr:uid="{00000000-0005-0000-0000-000090770000}"/>
    <cellStyle name="40 % - Accent2 5 3 5 5" xfId="20783" xr:uid="{00000000-0005-0000-0000-000091770000}"/>
    <cellStyle name="40 % - Accent2 5 3 5 5 2" xfId="48695" xr:uid="{00000000-0005-0000-0000-000092770000}"/>
    <cellStyle name="40 % - Accent2 5 3 5 6" xfId="30997" xr:uid="{00000000-0005-0000-0000-000093770000}"/>
    <cellStyle name="40 % - Accent2 5 3 6" xfId="1018" xr:uid="{00000000-0005-0000-0000-000094770000}"/>
    <cellStyle name="40 % - Accent2 5 3 6 2" xfId="4574" xr:uid="{00000000-0005-0000-0000-000095770000}"/>
    <cellStyle name="40 % - Accent2 5 3 6 2 2" xfId="15670" xr:uid="{00000000-0005-0000-0000-000096770000}"/>
    <cellStyle name="40 % - Accent2 5 3 6 2 2 2" xfId="25902" xr:uid="{00000000-0005-0000-0000-000097770000}"/>
    <cellStyle name="40 % - Accent2 5 3 6 2 2 2 2" xfId="53814" xr:uid="{00000000-0005-0000-0000-000098770000}"/>
    <cellStyle name="40 % - Accent2 5 3 6 2 2 3" xfId="43582" xr:uid="{00000000-0005-0000-0000-000099770000}"/>
    <cellStyle name="40 % - Accent2 5 3 6 2 3" xfId="10554" xr:uid="{00000000-0005-0000-0000-00009A770000}"/>
    <cellStyle name="40 % - Accent2 5 3 6 2 3 2" xfId="38466" xr:uid="{00000000-0005-0000-0000-00009B770000}"/>
    <cellStyle name="40 % - Accent2 5 3 6 2 4" xfId="20786" xr:uid="{00000000-0005-0000-0000-00009C770000}"/>
    <cellStyle name="40 % - Accent2 5 3 6 2 4 2" xfId="48698" xr:uid="{00000000-0005-0000-0000-00009D770000}"/>
    <cellStyle name="40 % - Accent2 5 3 6 2 5" xfId="32495" xr:uid="{00000000-0005-0000-0000-00009E770000}"/>
    <cellStyle name="40 % - Accent2 5 3 6 3" xfId="15669" xr:uid="{00000000-0005-0000-0000-00009F770000}"/>
    <cellStyle name="40 % - Accent2 5 3 6 3 2" xfId="25901" xr:uid="{00000000-0005-0000-0000-0000A0770000}"/>
    <cellStyle name="40 % - Accent2 5 3 6 3 2 2" xfId="53813" xr:uid="{00000000-0005-0000-0000-0000A1770000}"/>
    <cellStyle name="40 % - Accent2 5 3 6 3 3" xfId="43581" xr:uid="{00000000-0005-0000-0000-0000A2770000}"/>
    <cellStyle name="40 % - Accent2 5 3 6 4" xfId="10553" xr:uid="{00000000-0005-0000-0000-0000A3770000}"/>
    <cellStyle name="40 % - Accent2 5 3 6 4 2" xfId="38465" xr:uid="{00000000-0005-0000-0000-0000A4770000}"/>
    <cellStyle name="40 % - Accent2 5 3 6 5" xfId="20785" xr:uid="{00000000-0005-0000-0000-0000A5770000}"/>
    <cellStyle name="40 % - Accent2 5 3 6 5 2" xfId="48697" xr:uid="{00000000-0005-0000-0000-0000A6770000}"/>
    <cellStyle name="40 % - Accent2 5 3 6 6" xfId="28939" xr:uid="{00000000-0005-0000-0000-0000A7770000}"/>
    <cellStyle name="40 % - Accent2 5 3 7" xfId="3790" xr:uid="{00000000-0005-0000-0000-0000A8770000}"/>
    <cellStyle name="40 % - Accent2 5 3 7 2" xfId="10556" xr:uid="{00000000-0005-0000-0000-0000A9770000}"/>
    <cellStyle name="40 % - Accent2 5 3 7 2 2" xfId="15672" xr:uid="{00000000-0005-0000-0000-0000AA770000}"/>
    <cellStyle name="40 % - Accent2 5 3 7 2 2 2" xfId="25904" xr:uid="{00000000-0005-0000-0000-0000AB770000}"/>
    <cellStyle name="40 % - Accent2 5 3 7 2 2 2 2" xfId="53816" xr:uid="{00000000-0005-0000-0000-0000AC770000}"/>
    <cellStyle name="40 % - Accent2 5 3 7 2 2 3" xfId="43584" xr:uid="{00000000-0005-0000-0000-0000AD770000}"/>
    <cellStyle name="40 % - Accent2 5 3 7 2 3" xfId="20788" xr:uid="{00000000-0005-0000-0000-0000AE770000}"/>
    <cellStyle name="40 % - Accent2 5 3 7 2 3 2" xfId="48700" xr:uid="{00000000-0005-0000-0000-0000AF770000}"/>
    <cellStyle name="40 % - Accent2 5 3 7 2 4" xfId="38468" xr:uid="{00000000-0005-0000-0000-0000B0770000}"/>
    <cellStyle name="40 % - Accent2 5 3 7 3" xfId="15671" xr:uid="{00000000-0005-0000-0000-0000B1770000}"/>
    <cellStyle name="40 % - Accent2 5 3 7 3 2" xfId="25903" xr:uid="{00000000-0005-0000-0000-0000B2770000}"/>
    <cellStyle name="40 % - Accent2 5 3 7 3 2 2" xfId="53815" xr:uid="{00000000-0005-0000-0000-0000B3770000}"/>
    <cellStyle name="40 % - Accent2 5 3 7 3 3" xfId="43583" xr:uid="{00000000-0005-0000-0000-0000B4770000}"/>
    <cellStyle name="40 % - Accent2 5 3 7 4" xfId="10555" xr:uid="{00000000-0005-0000-0000-0000B5770000}"/>
    <cellStyle name="40 % - Accent2 5 3 7 4 2" xfId="38467" xr:uid="{00000000-0005-0000-0000-0000B6770000}"/>
    <cellStyle name="40 % - Accent2 5 3 7 5" xfId="20787" xr:uid="{00000000-0005-0000-0000-0000B7770000}"/>
    <cellStyle name="40 % - Accent2 5 3 7 5 2" xfId="48699" xr:uid="{00000000-0005-0000-0000-0000B8770000}"/>
    <cellStyle name="40 % - Accent2 5 3 7 6" xfId="31711" xr:uid="{00000000-0005-0000-0000-0000B9770000}"/>
    <cellStyle name="40 % - Accent2 5 3 8" xfId="7304" xr:uid="{00000000-0005-0000-0000-0000BA770000}"/>
    <cellStyle name="40 % - Accent2 5 3 8 2" xfId="15673" xr:uid="{00000000-0005-0000-0000-0000BB770000}"/>
    <cellStyle name="40 % - Accent2 5 3 8 2 2" xfId="25905" xr:uid="{00000000-0005-0000-0000-0000BC770000}"/>
    <cellStyle name="40 % - Accent2 5 3 8 2 2 2" xfId="53817" xr:uid="{00000000-0005-0000-0000-0000BD770000}"/>
    <cellStyle name="40 % - Accent2 5 3 8 2 3" xfId="43585" xr:uid="{00000000-0005-0000-0000-0000BE770000}"/>
    <cellStyle name="40 % - Accent2 5 3 8 3" xfId="10557" xr:uid="{00000000-0005-0000-0000-0000BF770000}"/>
    <cellStyle name="40 % - Accent2 5 3 8 3 2" xfId="38469" xr:uid="{00000000-0005-0000-0000-0000C0770000}"/>
    <cellStyle name="40 % - Accent2 5 3 8 4" xfId="20789" xr:uid="{00000000-0005-0000-0000-0000C1770000}"/>
    <cellStyle name="40 % - Accent2 5 3 8 4 2" xfId="48701" xr:uid="{00000000-0005-0000-0000-0000C2770000}"/>
    <cellStyle name="40 % - Accent2 5 3 8 5" xfId="35225" xr:uid="{00000000-0005-0000-0000-0000C3770000}"/>
    <cellStyle name="40 % - Accent2 5 3 9" xfId="10558" xr:uid="{00000000-0005-0000-0000-0000C4770000}"/>
    <cellStyle name="40 % - Accent2 5 3 9 2" xfId="15674" xr:uid="{00000000-0005-0000-0000-0000C5770000}"/>
    <cellStyle name="40 % - Accent2 5 3 9 2 2" xfId="25906" xr:uid="{00000000-0005-0000-0000-0000C6770000}"/>
    <cellStyle name="40 % - Accent2 5 3 9 2 2 2" xfId="53818" xr:uid="{00000000-0005-0000-0000-0000C7770000}"/>
    <cellStyle name="40 % - Accent2 5 3 9 2 3" xfId="43586" xr:uid="{00000000-0005-0000-0000-0000C8770000}"/>
    <cellStyle name="40 % - Accent2 5 3 9 3" xfId="20790" xr:uid="{00000000-0005-0000-0000-0000C9770000}"/>
    <cellStyle name="40 % - Accent2 5 3 9 3 2" xfId="48702" xr:uid="{00000000-0005-0000-0000-0000CA770000}"/>
    <cellStyle name="40 % - Accent2 5 3 9 4" xfId="38470" xr:uid="{00000000-0005-0000-0000-0000CB770000}"/>
    <cellStyle name="40 % - Accent2 5 4" xfId="514" xr:uid="{00000000-0005-0000-0000-0000CC770000}"/>
    <cellStyle name="40 % - Accent2 5 4 2" xfId="2656" xr:uid="{00000000-0005-0000-0000-0000CD770000}"/>
    <cellStyle name="40 % - Accent2 5 4 2 2" xfId="6212" xr:uid="{00000000-0005-0000-0000-0000CE770000}"/>
    <cellStyle name="40 % - Accent2 5 4 2 2 2" xfId="15676" xr:uid="{00000000-0005-0000-0000-0000CF770000}"/>
    <cellStyle name="40 % - Accent2 5 4 2 2 2 2" xfId="43588" xr:uid="{00000000-0005-0000-0000-0000D0770000}"/>
    <cellStyle name="40 % - Accent2 5 4 2 2 3" xfId="25908" xr:uid="{00000000-0005-0000-0000-0000D1770000}"/>
    <cellStyle name="40 % - Accent2 5 4 2 2 3 2" xfId="53820" xr:uid="{00000000-0005-0000-0000-0000D2770000}"/>
    <cellStyle name="40 % - Accent2 5 4 2 2 4" xfId="34133" xr:uid="{00000000-0005-0000-0000-0000D3770000}"/>
    <cellStyle name="40 % - Accent2 5 4 2 3" xfId="10560" xr:uid="{00000000-0005-0000-0000-0000D4770000}"/>
    <cellStyle name="40 % - Accent2 5 4 2 3 2" xfId="38472" xr:uid="{00000000-0005-0000-0000-0000D5770000}"/>
    <cellStyle name="40 % - Accent2 5 4 2 4" xfId="20792" xr:uid="{00000000-0005-0000-0000-0000D6770000}"/>
    <cellStyle name="40 % - Accent2 5 4 2 4 2" xfId="48704" xr:uid="{00000000-0005-0000-0000-0000D7770000}"/>
    <cellStyle name="40 % - Accent2 5 4 2 5" xfId="30577" xr:uid="{00000000-0005-0000-0000-0000D8770000}"/>
    <cellStyle name="40 % - Accent2 5 4 3" xfId="3356" xr:uid="{00000000-0005-0000-0000-0000D9770000}"/>
    <cellStyle name="40 % - Accent2 5 4 3 2" xfId="6912" xr:uid="{00000000-0005-0000-0000-0000DA770000}"/>
    <cellStyle name="40 % - Accent2 5 4 3 2 2" xfId="34833" xr:uid="{00000000-0005-0000-0000-0000DB770000}"/>
    <cellStyle name="40 % - Accent2 5 4 3 3" xfId="15675" xr:uid="{00000000-0005-0000-0000-0000DC770000}"/>
    <cellStyle name="40 % - Accent2 5 4 3 3 2" xfId="43587" xr:uid="{00000000-0005-0000-0000-0000DD770000}"/>
    <cellStyle name="40 % - Accent2 5 4 3 4" xfId="25907" xr:uid="{00000000-0005-0000-0000-0000DE770000}"/>
    <cellStyle name="40 % - Accent2 5 4 3 4 2" xfId="53819" xr:uid="{00000000-0005-0000-0000-0000DF770000}"/>
    <cellStyle name="40 % - Accent2 5 4 3 5" xfId="31277" xr:uid="{00000000-0005-0000-0000-0000E0770000}"/>
    <cellStyle name="40 % - Accent2 5 4 4" xfId="1256" xr:uid="{00000000-0005-0000-0000-0000E1770000}"/>
    <cellStyle name="40 % - Accent2 5 4 4 2" xfId="4812" xr:uid="{00000000-0005-0000-0000-0000E2770000}"/>
    <cellStyle name="40 % - Accent2 5 4 4 2 2" xfId="32733" xr:uid="{00000000-0005-0000-0000-0000E3770000}"/>
    <cellStyle name="40 % - Accent2 5 4 4 3" xfId="29177" xr:uid="{00000000-0005-0000-0000-0000E4770000}"/>
    <cellStyle name="40 % - Accent2 5 4 5" xfId="4070" xr:uid="{00000000-0005-0000-0000-0000E5770000}"/>
    <cellStyle name="40 % - Accent2 5 4 5 2" xfId="31991" xr:uid="{00000000-0005-0000-0000-0000E6770000}"/>
    <cellStyle name="40 % - Accent2 5 4 6" xfId="10559" xr:uid="{00000000-0005-0000-0000-0000E7770000}"/>
    <cellStyle name="40 % - Accent2 5 4 6 2" xfId="38471" xr:uid="{00000000-0005-0000-0000-0000E8770000}"/>
    <cellStyle name="40 % - Accent2 5 4 7" xfId="20791" xr:uid="{00000000-0005-0000-0000-0000E9770000}"/>
    <cellStyle name="40 % - Accent2 5 4 7 2" xfId="48703" xr:uid="{00000000-0005-0000-0000-0000EA770000}"/>
    <cellStyle name="40 % - Accent2 5 4 8" xfId="28435" xr:uid="{00000000-0005-0000-0000-0000EB770000}"/>
    <cellStyle name="40 % - Accent2 5 5" xfId="1480" xr:uid="{00000000-0005-0000-0000-0000EC770000}"/>
    <cellStyle name="40 % - Accent2 5 5 2" xfId="5036" xr:uid="{00000000-0005-0000-0000-0000ED770000}"/>
    <cellStyle name="40 % - Accent2 5 5 2 2" xfId="15678" xr:uid="{00000000-0005-0000-0000-0000EE770000}"/>
    <cellStyle name="40 % - Accent2 5 5 2 2 2" xfId="25910" xr:uid="{00000000-0005-0000-0000-0000EF770000}"/>
    <cellStyle name="40 % - Accent2 5 5 2 2 2 2" xfId="53822" xr:uid="{00000000-0005-0000-0000-0000F0770000}"/>
    <cellStyle name="40 % - Accent2 5 5 2 2 3" xfId="43590" xr:uid="{00000000-0005-0000-0000-0000F1770000}"/>
    <cellStyle name="40 % - Accent2 5 5 2 3" xfId="10562" xr:uid="{00000000-0005-0000-0000-0000F2770000}"/>
    <cellStyle name="40 % - Accent2 5 5 2 3 2" xfId="38474" xr:uid="{00000000-0005-0000-0000-0000F3770000}"/>
    <cellStyle name="40 % - Accent2 5 5 2 4" xfId="20794" xr:uid="{00000000-0005-0000-0000-0000F4770000}"/>
    <cellStyle name="40 % - Accent2 5 5 2 4 2" xfId="48706" xr:uid="{00000000-0005-0000-0000-0000F5770000}"/>
    <cellStyle name="40 % - Accent2 5 5 2 5" xfId="32957" xr:uid="{00000000-0005-0000-0000-0000F6770000}"/>
    <cellStyle name="40 % - Accent2 5 5 3" xfId="15677" xr:uid="{00000000-0005-0000-0000-0000F7770000}"/>
    <cellStyle name="40 % - Accent2 5 5 3 2" xfId="25909" xr:uid="{00000000-0005-0000-0000-0000F8770000}"/>
    <cellStyle name="40 % - Accent2 5 5 3 2 2" xfId="53821" xr:uid="{00000000-0005-0000-0000-0000F9770000}"/>
    <cellStyle name="40 % - Accent2 5 5 3 3" xfId="43589" xr:uid="{00000000-0005-0000-0000-0000FA770000}"/>
    <cellStyle name="40 % - Accent2 5 5 4" xfId="10561" xr:uid="{00000000-0005-0000-0000-0000FB770000}"/>
    <cellStyle name="40 % - Accent2 5 5 4 2" xfId="38473" xr:uid="{00000000-0005-0000-0000-0000FC770000}"/>
    <cellStyle name="40 % - Accent2 5 5 5" xfId="20793" xr:uid="{00000000-0005-0000-0000-0000FD770000}"/>
    <cellStyle name="40 % - Accent2 5 5 5 2" xfId="48705" xr:uid="{00000000-0005-0000-0000-0000FE770000}"/>
    <cellStyle name="40 % - Accent2 5 5 6" xfId="29401" xr:uid="{00000000-0005-0000-0000-0000FF770000}"/>
    <cellStyle name="40 % - Accent2 5 6" xfId="1886" xr:uid="{00000000-0005-0000-0000-000000780000}"/>
    <cellStyle name="40 % - Accent2 5 6 2" xfId="5442" xr:uid="{00000000-0005-0000-0000-000001780000}"/>
    <cellStyle name="40 % - Accent2 5 6 2 2" xfId="15680" xr:uid="{00000000-0005-0000-0000-000002780000}"/>
    <cellStyle name="40 % - Accent2 5 6 2 2 2" xfId="25912" xr:uid="{00000000-0005-0000-0000-000003780000}"/>
    <cellStyle name="40 % - Accent2 5 6 2 2 2 2" xfId="53824" xr:uid="{00000000-0005-0000-0000-000004780000}"/>
    <cellStyle name="40 % - Accent2 5 6 2 2 3" xfId="43592" xr:uid="{00000000-0005-0000-0000-000005780000}"/>
    <cellStyle name="40 % - Accent2 5 6 2 3" xfId="10564" xr:uid="{00000000-0005-0000-0000-000006780000}"/>
    <cellStyle name="40 % - Accent2 5 6 2 3 2" xfId="38476" xr:uid="{00000000-0005-0000-0000-000007780000}"/>
    <cellStyle name="40 % - Accent2 5 6 2 4" xfId="20796" xr:uid="{00000000-0005-0000-0000-000008780000}"/>
    <cellStyle name="40 % - Accent2 5 6 2 4 2" xfId="48708" xr:uid="{00000000-0005-0000-0000-000009780000}"/>
    <cellStyle name="40 % - Accent2 5 6 2 5" xfId="33363" xr:uid="{00000000-0005-0000-0000-00000A780000}"/>
    <cellStyle name="40 % - Accent2 5 6 3" xfId="15679" xr:uid="{00000000-0005-0000-0000-00000B780000}"/>
    <cellStyle name="40 % - Accent2 5 6 3 2" xfId="25911" xr:uid="{00000000-0005-0000-0000-00000C780000}"/>
    <cellStyle name="40 % - Accent2 5 6 3 2 2" xfId="53823" xr:uid="{00000000-0005-0000-0000-00000D780000}"/>
    <cellStyle name="40 % - Accent2 5 6 3 3" xfId="43591" xr:uid="{00000000-0005-0000-0000-00000E780000}"/>
    <cellStyle name="40 % - Accent2 5 6 4" xfId="10563" xr:uid="{00000000-0005-0000-0000-00000F780000}"/>
    <cellStyle name="40 % - Accent2 5 6 4 2" xfId="38475" xr:uid="{00000000-0005-0000-0000-000010780000}"/>
    <cellStyle name="40 % - Accent2 5 6 5" xfId="20795" xr:uid="{00000000-0005-0000-0000-000011780000}"/>
    <cellStyle name="40 % - Accent2 5 6 5 2" xfId="48707" xr:uid="{00000000-0005-0000-0000-000012780000}"/>
    <cellStyle name="40 % - Accent2 5 6 6" xfId="29807" xr:uid="{00000000-0005-0000-0000-000013780000}"/>
    <cellStyle name="40 % - Accent2 5 7" xfId="2292" xr:uid="{00000000-0005-0000-0000-000014780000}"/>
    <cellStyle name="40 % - Accent2 5 7 2" xfId="5848" xr:uid="{00000000-0005-0000-0000-000015780000}"/>
    <cellStyle name="40 % - Accent2 5 7 2 2" xfId="15682" xr:uid="{00000000-0005-0000-0000-000016780000}"/>
    <cellStyle name="40 % - Accent2 5 7 2 2 2" xfId="25914" xr:uid="{00000000-0005-0000-0000-000017780000}"/>
    <cellStyle name="40 % - Accent2 5 7 2 2 2 2" xfId="53826" xr:uid="{00000000-0005-0000-0000-000018780000}"/>
    <cellStyle name="40 % - Accent2 5 7 2 2 3" xfId="43594" xr:uid="{00000000-0005-0000-0000-000019780000}"/>
    <cellStyle name="40 % - Accent2 5 7 2 3" xfId="10566" xr:uid="{00000000-0005-0000-0000-00001A780000}"/>
    <cellStyle name="40 % - Accent2 5 7 2 3 2" xfId="38478" xr:uid="{00000000-0005-0000-0000-00001B780000}"/>
    <cellStyle name="40 % - Accent2 5 7 2 4" xfId="20798" xr:uid="{00000000-0005-0000-0000-00001C780000}"/>
    <cellStyle name="40 % - Accent2 5 7 2 4 2" xfId="48710" xr:uid="{00000000-0005-0000-0000-00001D780000}"/>
    <cellStyle name="40 % - Accent2 5 7 2 5" xfId="33769" xr:uid="{00000000-0005-0000-0000-00001E780000}"/>
    <cellStyle name="40 % - Accent2 5 7 3" xfId="15681" xr:uid="{00000000-0005-0000-0000-00001F780000}"/>
    <cellStyle name="40 % - Accent2 5 7 3 2" xfId="25913" xr:uid="{00000000-0005-0000-0000-000020780000}"/>
    <cellStyle name="40 % - Accent2 5 7 3 2 2" xfId="53825" xr:uid="{00000000-0005-0000-0000-000021780000}"/>
    <cellStyle name="40 % - Accent2 5 7 3 3" xfId="43593" xr:uid="{00000000-0005-0000-0000-000022780000}"/>
    <cellStyle name="40 % - Accent2 5 7 4" xfId="10565" xr:uid="{00000000-0005-0000-0000-000023780000}"/>
    <cellStyle name="40 % - Accent2 5 7 4 2" xfId="38477" xr:uid="{00000000-0005-0000-0000-000024780000}"/>
    <cellStyle name="40 % - Accent2 5 7 5" xfId="20797" xr:uid="{00000000-0005-0000-0000-000025780000}"/>
    <cellStyle name="40 % - Accent2 5 7 5 2" xfId="48709" xr:uid="{00000000-0005-0000-0000-000026780000}"/>
    <cellStyle name="40 % - Accent2 5 7 6" xfId="30213" xr:uid="{00000000-0005-0000-0000-000027780000}"/>
    <cellStyle name="40 % - Accent2 5 8" xfId="2992" xr:uid="{00000000-0005-0000-0000-000028780000}"/>
    <cellStyle name="40 % - Accent2 5 8 2" xfId="6548" xr:uid="{00000000-0005-0000-0000-000029780000}"/>
    <cellStyle name="40 % - Accent2 5 8 2 2" xfId="15684" xr:uid="{00000000-0005-0000-0000-00002A780000}"/>
    <cellStyle name="40 % - Accent2 5 8 2 2 2" xfId="25916" xr:uid="{00000000-0005-0000-0000-00002B780000}"/>
    <cellStyle name="40 % - Accent2 5 8 2 2 2 2" xfId="53828" xr:uid="{00000000-0005-0000-0000-00002C780000}"/>
    <cellStyle name="40 % - Accent2 5 8 2 2 3" xfId="43596" xr:uid="{00000000-0005-0000-0000-00002D780000}"/>
    <cellStyle name="40 % - Accent2 5 8 2 3" xfId="10568" xr:uid="{00000000-0005-0000-0000-00002E780000}"/>
    <cellStyle name="40 % - Accent2 5 8 2 3 2" xfId="38480" xr:uid="{00000000-0005-0000-0000-00002F780000}"/>
    <cellStyle name="40 % - Accent2 5 8 2 4" xfId="20800" xr:uid="{00000000-0005-0000-0000-000030780000}"/>
    <cellStyle name="40 % - Accent2 5 8 2 4 2" xfId="48712" xr:uid="{00000000-0005-0000-0000-000031780000}"/>
    <cellStyle name="40 % - Accent2 5 8 2 5" xfId="34469" xr:uid="{00000000-0005-0000-0000-000032780000}"/>
    <cellStyle name="40 % - Accent2 5 8 3" xfId="15683" xr:uid="{00000000-0005-0000-0000-000033780000}"/>
    <cellStyle name="40 % - Accent2 5 8 3 2" xfId="25915" xr:uid="{00000000-0005-0000-0000-000034780000}"/>
    <cellStyle name="40 % - Accent2 5 8 3 2 2" xfId="53827" xr:uid="{00000000-0005-0000-0000-000035780000}"/>
    <cellStyle name="40 % - Accent2 5 8 3 3" xfId="43595" xr:uid="{00000000-0005-0000-0000-000036780000}"/>
    <cellStyle name="40 % - Accent2 5 8 4" xfId="10567" xr:uid="{00000000-0005-0000-0000-000037780000}"/>
    <cellStyle name="40 % - Accent2 5 8 4 2" xfId="38479" xr:uid="{00000000-0005-0000-0000-000038780000}"/>
    <cellStyle name="40 % - Accent2 5 8 5" xfId="20799" xr:uid="{00000000-0005-0000-0000-000039780000}"/>
    <cellStyle name="40 % - Accent2 5 8 5 2" xfId="48711" xr:uid="{00000000-0005-0000-0000-00003A780000}"/>
    <cellStyle name="40 % - Accent2 5 8 6" xfId="30913" xr:uid="{00000000-0005-0000-0000-00003B780000}"/>
    <cellStyle name="40 % - Accent2 5 9" xfId="934" xr:uid="{00000000-0005-0000-0000-00003C780000}"/>
    <cellStyle name="40 % - Accent2 5 9 2" xfId="4490" xr:uid="{00000000-0005-0000-0000-00003D780000}"/>
    <cellStyle name="40 % - Accent2 5 9 2 2" xfId="15686" xr:uid="{00000000-0005-0000-0000-00003E780000}"/>
    <cellStyle name="40 % - Accent2 5 9 2 2 2" xfId="25918" xr:uid="{00000000-0005-0000-0000-00003F780000}"/>
    <cellStyle name="40 % - Accent2 5 9 2 2 2 2" xfId="53830" xr:uid="{00000000-0005-0000-0000-000040780000}"/>
    <cellStyle name="40 % - Accent2 5 9 2 2 3" xfId="43598" xr:uid="{00000000-0005-0000-0000-000041780000}"/>
    <cellStyle name="40 % - Accent2 5 9 2 3" xfId="10570" xr:uid="{00000000-0005-0000-0000-000042780000}"/>
    <cellStyle name="40 % - Accent2 5 9 2 3 2" xfId="38482" xr:uid="{00000000-0005-0000-0000-000043780000}"/>
    <cellStyle name="40 % - Accent2 5 9 2 4" xfId="20802" xr:uid="{00000000-0005-0000-0000-000044780000}"/>
    <cellStyle name="40 % - Accent2 5 9 2 4 2" xfId="48714" xr:uid="{00000000-0005-0000-0000-000045780000}"/>
    <cellStyle name="40 % - Accent2 5 9 2 5" xfId="32411" xr:uid="{00000000-0005-0000-0000-000046780000}"/>
    <cellStyle name="40 % - Accent2 5 9 3" xfId="15685" xr:uid="{00000000-0005-0000-0000-000047780000}"/>
    <cellStyle name="40 % - Accent2 5 9 3 2" xfId="25917" xr:uid="{00000000-0005-0000-0000-000048780000}"/>
    <cellStyle name="40 % - Accent2 5 9 3 2 2" xfId="53829" xr:uid="{00000000-0005-0000-0000-000049780000}"/>
    <cellStyle name="40 % - Accent2 5 9 3 3" xfId="43597" xr:uid="{00000000-0005-0000-0000-00004A780000}"/>
    <cellStyle name="40 % - Accent2 5 9 4" xfId="10569" xr:uid="{00000000-0005-0000-0000-00004B780000}"/>
    <cellStyle name="40 % - Accent2 5 9 4 2" xfId="38481" xr:uid="{00000000-0005-0000-0000-00004C780000}"/>
    <cellStyle name="40 % - Accent2 5 9 5" xfId="20801" xr:uid="{00000000-0005-0000-0000-00004D780000}"/>
    <cellStyle name="40 % - Accent2 5 9 5 2" xfId="48713" xr:uid="{00000000-0005-0000-0000-00004E780000}"/>
    <cellStyle name="40 % - Accent2 5 9 6" xfId="28855" xr:uid="{00000000-0005-0000-0000-00004F780000}"/>
    <cellStyle name="40 % - Accent2 6" xfId="94" xr:uid="{00000000-0005-0000-0000-000050780000}"/>
    <cellStyle name="40 % - Accent2 6 10" xfId="7164" xr:uid="{00000000-0005-0000-0000-000051780000}"/>
    <cellStyle name="40 % - Accent2 6 10 2" xfId="15687" xr:uid="{00000000-0005-0000-0000-000052780000}"/>
    <cellStyle name="40 % - Accent2 6 10 2 2" xfId="25919" xr:uid="{00000000-0005-0000-0000-000053780000}"/>
    <cellStyle name="40 % - Accent2 6 10 2 2 2" xfId="53831" xr:uid="{00000000-0005-0000-0000-000054780000}"/>
    <cellStyle name="40 % - Accent2 6 10 2 3" xfId="43599" xr:uid="{00000000-0005-0000-0000-000055780000}"/>
    <cellStyle name="40 % - Accent2 6 10 3" xfId="10571" xr:uid="{00000000-0005-0000-0000-000056780000}"/>
    <cellStyle name="40 % - Accent2 6 10 3 2" xfId="38483" xr:uid="{00000000-0005-0000-0000-000057780000}"/>
    <cellStyle name="40 % - Accent2 6 10 4" xfId="20803" xr:uid="{00000000-0005-0000-0000-000058780000}"/>
    <cellStyle name="40 % - Accent2 6 10 4 2" xfId="48715" xr:uid="{00000000-0005-0000-0000-000059780000}"/>
    <cellStyle name="40 % - Accent2 6 10 5" xfId="35085" xr:uid="{00000000-0005-0000-0000-00005A780000}"/>
    <cellStyle name="40 % - Accent2 6 11" xfId="10572" xr:uid="{00000000-0005-0000-0000-00005B780000}"/>
    <cellStyle name="40 % - Accent2 6 11 2" xfId="15688" xr:uid="{00000000-0005-0000-0000-00005C780000}"/>
    <cellStyle name="40 % - Accent2 6 11 2 2" xfId="25920" xr:uid="{00000000-0005-0000-0000-00005D780000}"/>
    <cellStyle name="40 % - Accent2 6 11 2 2 2" xfId="53832" xr:uid="{00000000-0005-0000-0000-00005E780000}"/>
    <cellStyle name="40 % - Accent2 6 11 2 3" xfId="43600" xr:uid="{00000000-0005-0000-0000-00005F780000}"/>
    <cellStyle name="40 % - Accent2 6 11 3" xfId="20804" xr:uid="{00000000-0005-0000-0000-000060780000}"/>
    <cellStyle name="40 % - Accent2 6 11 3 2" xfId="48716" xr:uid="{00000000-0005-0000-0000-000061780000}"/>
    <cellStyle name="40 % - Accent2 6 11 4" xfId="38484" xr:uid="{00000000-0005-0000-0000-000062780000}"/>
    <cellStyle name="40 % - Accent2 6 12" xfId="10573" xr:uid="{00000000-0005-0000-0000-000063780000}"/>
    <cellStyle name="40 % - Accent2 6 12 2" xfId="15689" xr:uid="{00000000-0005-0000-0000-000064780000}"/>
    <cellStyle name="40 % - Accent2 6 12 2 2" xfId="25921" xr:uid="{00000000-0005-0000-0000-000065780000}"/>
    <cellStyle name="40 % - Accent2 6 12 2 2 2" xfId="53833" xr:uid="{00000000-0005-0000-0000-000066780000}"/>
    <cellStyle name="40 % - Accent2 6 12 2 3" xfId="43601" xr:uid="{00000000-0005-0000-0000-000067780000}"/>
    <cellStyle name="40 % - Accent2 6 12 3" xfId="20805" xr:uid="{00000000-0005-0000-0000-000068780000}"/>
    <cellStyle name="40 % - Accent2 6 12 3 2" xfId="48717" xr:uid="{00000000-0005-0000-0000-000069780000}"/>
    <cellStyle name="40 % - Accent2 6 12 4" xfId="38485" xr:uid="{00000000-0005-0000-0000-00006A780000}"/>
    <cellStyle name="40 % - Accent2 6 13" xfId="7852" xr:uid="{00000000-0005-0000-0000-00006B780000}"/>
    <cellStyle name="40 % - Accent2 6 13 2" xfId="12969" xr:uid="{00000000-0005-0000-0000-00006C780000}"/>
    <cellStyle name="40 % - Accent2 6 13 2 2" xfId="23201" xr:uid="{00000000-0005-0000-0000-00006D780000}"/>
    <cellStyle name="40 % - Accent2 6 13 2 2 2" xfId="51113" xr:uid="{00000000-0005-0000-0000-00006E780000}"/>
    <cellStyle name="40 % - Accent2 6 13 2 3" xfId="40881" xr:uid="{00000000-0005-0000-0000-00006F780000}"/>
    <cellStyle name="40 % - Accent2 6 13 3" xfId="18085" xr:uid="{00000000-0005-0000-0000-000070780000}"/>
    <cellStyle name="40 % - Accent2 6 13 3 2" xfId="45997" xr:uid="{00000000-0005-0000-0000-000071780000}"/>
    <cellStyle name="40 % - Accent2 6 13 4" xfId="35765" xr:uid="{00000000-0005-0000-0000-000072780000}"/>
    <cellStyle name="40 % - Accent2 6 14" xfId="12611" xr:uid="{00000000-0005-0000-0000-000073780000}"/>
    <cellStyle name="40 % - Accent2 6 14 2" xfId="22843" xr:uid="{00000000-0005-0000-0000-000074780000}"/>
    <cellStyle name="40 % - Accent2 6 14 2 2" xfId="50755" xr:uid="{00000000-0005-0000-0000-000075780000}"/>
    <cellStyle name="40 % - Accent2 6 14 3" xfId="40523" xr:uid="{00000000-0005-0000-0000-000076780000}"/>
    <cellStyle name="40 % - Accent2 6 15" xfId="7490" xr:uid="{00000000-0005-0000-0000-000077780000}"/>
    <cellStyle name="40 % - Accent2 6 15 2" xfId="35407" xr:uid="{00000000-0005-0000-0000-000078780000}"/>
    <cellStyle name="40 % - Accent2 6 16" xfId="17727" xr:uid="{00000000-0005-0000-0000-000079780000}"/>
    <cellStyle name="40 % - Accent2 6 16 2" xfId="45639" xr:uid="{00000000-0005-0000-0000-00007A780000}"/>
    <cellStyle name="40 % - Accent2 6 17" xfId="28015" xr:uid="{00000000-0005-0000-0000-00007B780000}"/>
    <cellStyle name="40 % - Accent2 6 2" xfId="262" xr:uid="{00000000-0005-0000-0000-00007C780000}"/>
    <cellStyle name="40 % - Accent2 6 2 10" xfId="8011" xr:uid="{00000000-0005-0000-0000-00007D780000}"/>
    <cellStyle name="40 % - Accent2 6 2 10 2" xfId="13127" xr:uid="{00000000-0005-0000-0000-00007E780000}"/>
    <cellStyle name="40 % - Accent2 6 2 10 2 2" xfId="23359" xr:uid="{00000000-0005-0000-0000-00007F780000}"/>
    <cellStyle name="40 % - Accent2 6 2 10 2 2 2" xfId="51271" xr:uid="{00000000-0005-0000-0000-000080780000}"/>
    <cellStyle name="40 % - Accent2 6 2 10 2 3" xfId="41039" xr:uid="{00000000-0005-0000-0000-000081780000}"/>
    <cellStyle name="40 % - Accent2 6 2 10 3" xfId="18243" xr:uid="{00000000-0005-0000-0000-000082780000}"/>
    <cellStyle name="40 % - Accent2 6 2 10 3 2" xfId="46155" xr:uid="{00000000-0005-0000-0000-000083780000}"/>
    <cellStyle name="40 % - Accent2 6 2 10 4" xfId="35923" xr:uid="{00000000-0005-0000-0000-000084780000}"/>
    <cellStyle name="40 % - Accent2 6 2 11" xfId="12779" xr:uid="{00000000-0005-0000-0000-000085780000}"/>
    <cellStyle name="40 % - Accent2 6 2 11 2" xfId="23011" xr:uid="{00000000-0005-0000-0000-000086780000}"/>
    <cellStyle name="40 % - Accent2 6 2 11 2 2" xfId="50923" xr:uid="{00000000-0005-0000-0000-000087780000}"/>
    <cellStyle name="40 % - Accent2 6 2 11 3" xfId="40691" xr:uid="{00000000-0005-0000-0000-000088780000}"/>
    <cellStyle name="40 % - Accent2 6 2 12" xfId="7658" xr:uid="{00000000-0005-0000-0000-000089780000}"/>
    <cellStyle name="40 % - Accent2 6 2 12 2" xfId="35575" xr:uid="{00000000-0005-0000-0000-00008A780000}"/>
    <cellStyle name="40 % - Accent2 6 2 13" xfId="17895" xr:uid="{00000000-0005-0000-0000-00008B780000}"/>
    <cellStyle name="40 % - Accent2 6 2 13 2" xfId="45807" xr:uid="{00000000-0005-0000-0000-00008C780000}"/>
    <cellStyle name="40 % - Accent2 6 2 14" xfId="28183" xr:uid="{00000000-0005-0000-0000-00008D780000}"/>
    <cellStyle name="40 % - Accent2 6 2 2" xfId="626" xr:uid="{00000000-0005-0000-0000-00008E780000}"/>
    <cellStyle name="40 % - Accent2 6 2 2 2" xfId="2768" xr:uid="{00000000-0005-0000-0000-00008F780000}"/>
    <cellStyle name="40 % - Accent2 6 2 2 2 2" xfId="6324" xr:uid="{00000000-0005-0000-0000-000090780000}"/>
    <cellStyle name="40 % - Accent2 6 2 2 2 2 2" xfId="15691" xr:uid="{00000000-0005-0000-0000-000091780000}"/>
    <cellStyle name="40 % - Accent2 6 2 2 2 2 2 2" xfId="43603" xr:uid="{00000000-0005-0000-0000-000092780000}"/>
    <cellStyle name="40 % - Accent2 6 2 2 2 2 3" xfId="25923" xr:uid="{00000000-0005-0000-0000-000093780000}"/>
    <cellStyle name="40 % - Accent2 6 2 2 2 2 3 2" xfId="53835" xr:uid="{00000000-0005-0000-0000-000094780000}"/>
    <cellStyle name="40 % - Accent2 6 2 2 2 2 4" xfId="34245" xr:uid="{00000000-0005-0000-0000-000095780000}"/>
    <cellStyle name="40 % - Accent2 6 2 2 2 3" xfId="10575" xr:uid="{00000000-0005-0000-0000-000096780000}"/>
    <cellStyle name="40 % - Accent2 6 2 2 2 3 2" xfId="38487" xr:uid="{00000000-0005-0000-0000-000097780000}"/>
    <cellStyle name="40 % - Accent2 6 2 2 2 4" xfId="20807" xr:uid="{00000000-0005-0000-0000-000098780000}"/>
    <cellStyle name="40 % - Accent2 6 2 2 2 4 2" xfId="48719" xr:uid="{00000000-0005-0000-0000-000099780000}"/>
    <cellStyle name="40 % - Accent2 6 2 2 2 5" xfId="30689" xr:uid="{00000000-0005-0000-0000-00009A780000}"/>
    <cellStyle name="40 % - Accent2 6 2 2 3" xfId="3468" xr:uid="{00000000-0005-0000-0000-00009B780000}"/>
    <cellStyle name="40 % - Accent2 6 2 2 3 2" xfId="7024" xr:uid="{00000000-0005-0000-0000-00009C780000}"/>
    <cellStyle name="40 % - Accent2 6 2 2 3 2 2" xfId="34945" xr:uid="{00000000-0005-0000-0000-00009D780000}"/>
    <cellStyle name="40 % - Accent2 6 2 2 3 3" xfId="15690" xr:uid="{00000000-0005-0000-0000-00009E780000}"/>
    <cellStyle name="40 % - Accent2 6 2 2 3 3 2" xfId="43602" xr:uid="{00000000-0005-0000-0000-00009F780000}"/>
    <cellStyle name="40 % - Accent2 6 2 2 3 4" xfId="25922" xr:uid="{00000000-0005-0000-0000-0000A0780000}"/>
    <cellStyle name="40 % - Accent2 6 2 2 3 4 2" xfId="53834" xr:uid="{00000000-0005-0000-0000-0000A1780000}"/>
    <cellStyle name="40 % - Accent2 6 2 2 3 5" xfId="31389" xr:uid="{00000000-0005-0000-0000-0000A2780000}"/>
    <cellStyle name="40 % - Accent2 6 2 2 4" xfId="1592" xr:uid="{00000000-0005-0000-0000-0000A3780000}"/>
    <cellStyle name="40 % - Accent2 6 2 2 4 2" xfId="5148" xr:uid="{00000000-0005-0000-0000-0000A4780000}"/>
    <cellStyle name="40 % - Accent2 6 2 2 4 2 2" xfId="33069" xr:uid="{00000000-0005-0000-0000-0000A5780000}"/>
    <cellStyle name="40 % - Accent2 6 2 2 4 3" xfId="29513" xr:uid="{00000000-0005-0000-0000-0000A6780000}"/>
    <cellStyle name="40 % - Accent2 6 2 2 5" xfId="4182" xr:uid="{00000000-0005-0000-0000-0000A7780000}"/>
    <cellStyle name="40 % - Accent2 6 2 2 5 2" xfId="32103" xr:uid="{00000000-0005-0000-0000-0000A8780000}"/>
    <cellStyle name="40 % - Accent2 6 2 2 6" xfId="10574" xr:uid="{00000000-0005-0000-0000-0000A9780000}"/>
    <cellStyle name="40 % - Accent2 6 2 2 6 2" xfId="38486" xr:uid="{00000000-0005-0000-0000-0000AA780000}"/>
    <cellStyle name="40 % - Accent2 6 2 2 7" xfId="20806" xr:uid="{00000000-0005-0000-0000-0000AB780000}"/>
    <cellStyle name="40 % - Accent2 6 2 2 7 2" xfId="48718" xr:uid="{00000000-0005-0000-0000-0000AC780000}"/>
    <cellStyle name="40 % - Accent2 6 2 2 8" xfId="28547" xr:uid="{00000000-0005-0000-0000-0000AD780000}"/>
    <cellStyle name="40 % - Accent2 6 2 3" xfId="1998" xr:uid="{00000000-0005-0000-0000-0000AE780000}"/>
    <cellStyle name="40 % - Accent2 6 2 3 2" xfId="5554" xr:uid="{00000000-0005-0000-0000-0000AF780000}"/>
    <cellStyle name="40 % - Accent2 6 2 3 2 2" xfId="15693" xr:uid="{00000000-0005-0000-0000-0000B0780000}"/>
    <cellStyle name="40 % - Accent2 6 2 3 2 2 2" xfId="25925" xr:uid="{00000000-0005-0000-0000-0000B1780000}"/>
    <cellStyle name="40 % - Accent2 6 2 3 2 2 2 2" xfId="53837" xr:uid="{00000000-0005-0000-0000-0000B2780000}"/>
    <cellStyle name="40 % - Accent2 6 2 3 2 2 3" xfId="43605" xr:uid="{00000000-0005-0000-0000-0000B3780000}"/>
    <cellStyle name="40 % - Accent2 6 2 3 2 3" xfId="10577" xr:uid="{00000000-0005-0000-0000-0000B4780000}"/>
    <cellStyle name="40 % - Accent2 6 2 3 2 3 2" xfId="38489" xr:uid="{00000000-0005-0000-0000-0000B5780000}"/>
    <cellStyle name="40 % - Accent2 6 2 3 2 4" xfId="20809" xr:uid="{00000000-0005-0000-0000-0000B6780000}"/>
    <cellStyle name="40 % - Accent2 6 2 3 2 4 2" xfId="48721" xr:uid="{00000000-0005-0000-0000-0000B7780000}"/>
    <cellStyle name="40 % - Accent2 6 2 3 2 5" xfId="33475" xr:uid="{00000000-0005-0000-0000-0000B8780000}"/>
    <cellStyle name="40 % - Accent2 6 2 3 3" xfId="15692" xr:uid="{00000000-0005-0000-0000-0000B9780000}"/>
    <cellStyle name="40 % - Accent2 6 2 3 3 2" xfId="25924" xr:uid="{00000000-0005-0000-0000-0000BA780000}"/>
    <cellStyle name="40 % - Accent2 6 2 3 3 2 2" xfId="53836" xr:uid="{00000000-0005-0000-0000-0000BB780000}"/>
    <cellStyle name="40 % - Accent2 6 2 3 3 3" xfId="43604" xr:uid="{00000000-0005-0000-0000-0000BC780000}"/>
    <cellStyle name="40 % - Accent2 6 2 3 4" xfId="10576" xr:uid="{00000000-0005-0000-0000-0000BD780000}"/>
    <cellStyle name="40 % - Accent2 6 2 3 4 2" xfId="38488" xr:uid="{00000000-0005-0000-0000-0000BE780000}"/>
    <cellStyle name="40 % - Accent2 6 2 3 5" xfId="20808" xr:uid="{00000000-0005-0000-0000-0000BF780000}"/>
    <cellStyle name="40 % - Accent2 6 2 3 5 2" xfId="48720" xr:uid="{00000000-0005-0000-0000-0000C0780000}"/>
    <cellStyle name="40 % - Accent2 6 2 3 6" xfId="29919" xr:uid="{00000000-0005-0000-0000-0000C1780000}"/>
    <cellStyle name="40 % - Accent2 6 2 4" xfId="2404" xr:uid="{00000000-0005-0000-0000-0000C2780000}"/>
    <cellStyle name="40 % - Accent2 6 2 4 2" xfId="5960" xr:uid="{00000000-0005-0000-0000-0000C3780000}"/>
    <cellStyle name="40 % - Accent2 6 2 4 2 2" xfId="15695" xr:uid="{00000000-0005-0000-0000-0000C4780000}"/>
    <cellStyle name="40 % - Accent2 6 2 4 2 2 2" xfId="25927" xr:uid="{00000000-0005-0000-0000-0000C5780000}"/>
    <cellStyle name="40 % - Accent2 6 2 4 2 2 2 2" xfId="53839" xr:uid="{00000000-0005-0000-0000-0000C6780000}"/>
    <cellStyle name="40 % - Accent2 6 2 4 2 2 3" xfId="43607" xr:uid="{00000000-0005-0000-0000-0000C7780000}"/>
    <cellStyle name="40 % - Accent2 6 2 4 2 3" xfId="10579" xr:uid="{00000000-0005-0000-0000-0000C8780000}"/>
    <cellStyle name="40 % - Accent2 6 2 4 2 3 2" xfId="38491" xr:uid="{00000000-0005-0000-0000-0000C9780000}"/>
    <cellStyle name="40 % - Accent2 6 2 4 2 4" xfId="20811" xr:uid="{00000000-0005-0000-0000-0000CA780000}"/>
    <cellStyle name="40 % - Accent2 6 2 4 2 4 2" xfId="48723" xr:uid="{00000000-0005-0000-0000-0000CB780000}"/>
    <cellStyle name="40 % - Accent2 6 2 4 2 5" xfId="33881" xr:uid="{00000000-0005-0000-0000-0000CC780000}"/>
    <cellStyle name="40 % - Accent2 6 2 4 3" xfId="15694" xr:uid="{00000000-0005-0000-0000-0000CD780000}"/>
    <cellStyle name="40 % - Accent2 6 2 4 3 2" xfId="25926" xr:uid="{00000000-0005-0000-0000-0000CE780000}"/>
    <cellStyle name="40 % - Accent2 6 2 4 3 2 2" xfId="53838" xr:uid="{00000000-0005-0000-0000-0000CF780000}"/>
    <cellStyle name="40 % - Accent2 6 2 4 3 3" xfId="43606" xr:uid="{00000000-0005-0000-0000-0000D0780000}"/>
    <cellStyle name="40 % - Accent2 6 2 4 4" xfId="10578" xr:uid="{00000000-0005-0000-0000-0000D1780000}"/>
    <cellStyle name="40 % - Accent2 6 2 4 4 2" xfId="38490" xr:uid="{00000000-0005-0000-0000-0000D2780000}"/>
    <cellStyle name="40 % - Accent2 6 2 4 5" xfId="20810" xr:uid="{00000000-0005-0000-0000-0000D3780000}"/>
    <cellStyle name="40 % - Accent2 6 2 4 5 2" xfId="48722" xr:uid="{00000000-0005-0000-0000-0000D4780000}"/>
    <cellStyle name="40 % - Accent2 6 2 4 6" xfId="30325" xr:uid="{00000000-0005-0000-0000-0000D5780000}"/>
    <cellStyle name="40 % - Accent2 6 2 5" xfId="3104" xr:uid="{00000000-0005-0000-0000-0000D6780000}"/>
    <cellStyle name="40 % - Accent2 6 2 5 2" xfId="6660" xr:uid="{00000000-0005-0000-0000-0000D7780000}"/>
    <cellStyle name="40 % - Accent2 6 2 5 2 2" xfId="15697" xr:uid="{00000000-0005-0000-0000-0000D8780000}"/>
    <cellStyle name="40 % - Accent2 6 2 5 2 2 2" xfId="25929" xr:uid="{00000000-0005-0000-0000-0000D9780000}"/>
    <cellStyle name="40 % - Accent2 6 2 5 2 2 2 2" xfId="53841" xr:uid="{00000000-0005-0000-0000-0000DA780000}"/>
    <cellStyle name="40 % - Accent2 6 2 5 2 2 3" xfId="43609" xr:uid="{00000000-0005-0000-0000-0000DB780000}"/>
    <cellStyle name="40 % - Accent2 6 2 5 2 3" xfId="10581" xr:uid="{00000000-0005-0000-0000-0000DC780000}"/>
    <cellStyle name="40 % - Accent2 6 2 5 2 3 2" xfId="38493" xr:uid="{00000000-0005-0000-0000-0000DD780000}"/>
    <cellStyle name="40 % - Accent2 6 2 5 2 4" xfId="20813" xr:uid="{00000000-0005-0000-0000-0000DE780000}"/>
    <cellStyle name="40 % - Accent2 6 2 5 2 4 2" xfId="48725" xr:uid="{00000000-0005-0000-0000-0000DF780000}"/>
    <cellStyle name="40 % - Accent2 6 2 5 2 5" xfId="34581" xr:uid="{00000000-0005-0000-0000-0000E0780000}"/>
    <cellStyle name="40 % - Accent2 6 2 5 3" xfId="15696" xr:uid="{00000000-0005-0000-0000-0000E1780000}"/>
    <cellStyle name="40 % - Accent2 6 2 5 3 2" xfId="25928" xr:uid="{00000000-0005-0000-0000-0000E2780000}"/>
    <cellStyle name="40 % - Accent2 6 2 5 3 2 2" xfId="53840" xr:uid="{00000000-0005-0000-0000-0000E3780000}"/>
    <cellStyle name="40 % - Accent2 6 2 5 3 3" xfId="43608" xr:uid="{00000000-0005-0000-0000-0000E4780000}"/>
    <cellStyle name="40 % - Accent2 6 2 5 4" xfId="10580" xr:uid="{00000000-0005-0000-0000-0000E5780000}"/>
    <cellStyle name="40 % - Accent2 6 2 5 4 2" xfId="38492" xr:uid="{00000000-0005-0000-0000-0000E6780000}"/>
    <cellStyle name="40 % - Accent2 6 2 5 5" xfId="20812" xr:uid="{00000000-0005-0000-0000-0000E7780000}"/>
    <cellStyle name="40 % - Accent2 6 2 5 5 2" xfId="48724" xr:uid="{00000000-0005-0000-0000-0000E8780000}"/>
    <cellStyle name="40 % - Accent2 6 2 5 6" xfId="31025" xr:uid="{00000000-0005-0000-0000-0000E9780000}"/>
    <cellStyle name="40 % - Accent2 6 2 6" xfId="1046" xr:uid="{00000000-0005-0000-0000-0000EA780000}"/>
    <cellStyle name="40 % - Accent2 6 2 6 2" xfId="4602" xr:uid="{00000000-0005-0000-0000-0000EB780000}"/>
    <cellStyle name="40 % - Accent2 6 2 6 2 2" xfId="15699" xr:uid="{00000000-0005-0000-0000-0000EC780000}"/>
    <cellStyle name="40 % - Accent2 6 2 6 2 2 2" xfId="25931" xr:uid="{00000000-0005-0000-0000-0000ED780000}"/>
    <cellStyle name="40 % - Accent2 6 2 6 2 2 2 2" xfId="53843" xr:uid="{00000000-0005-0000-0000-0000EE780000}"/>
    <cellStyle name="40 % - Accent2 6 2 6 2 2 3" xfId="43611" xr:uid="{00000000-0005-0000-0000-0000EF780000}"/>
    <cellStyle name="40 % - Accent2 6 2 6 2 3" xfId="10583" xr:uid="{00000000-0005-0000-0000-0000F0780000}"/>
    <cellStyle name="40 % - Accent2 6 2 6 2 3 2" xfId="38495" xr:uid="{00000000-0005-0000-0000-0000F1780000}"/>
    <cellStyle name="40 % - Accent2 6 2 6 2 4" xfId="20815" xr:uid="{00000000-0005-0000-0000-0000F2780000}"/>
    <cellStyle name="40 % - Accent2 6 2 6 2 4 2" xfId="48727" xr:uid="{00000000-0005-0000-0000-0000F3780000}"/>
    <cellStyle name="40 % - Accent2 6 2 6 2 5" xfId="32523" xr:uid="{00000000-0005-0000-0000-0000F4780000}"/>
    <cellStyle name="40 % - Accent2 6 2 6 3" xfId="15698" xr:uid="{00000000-0005-0000-0000-0000F5780000}"/>
    <cellStyle name="40 % - Accent2 6 2 6 3 2" xfId="25930" xr:uid="{00000000-0005-0000-0000-0000F6780000}"/>
    <cellStyle name="40 % - Accent2 6 2 6 3 2 2" xfId="53842" xr:uid="{00000000-0005-0000-0000-0000F7780000}"/>
    <cellStyle name="40 % - Accent2 6 2 6 3 3" xfId="43610" xr:uid="{00000000-0005-0000-0000-0000F8780000}"/>
    <cellStyle name="40 % - Accent2 6 2 6 4" xfId="10582" xr:uid="{00000000-0005-0000-0000-0000F9780000}"/>
    <cellStyle name="40 % - Accent2 6 2 6 4 2" xfId="38494" xr:uid="{00000000-0005-0000-0000-0000FA780000}"/>
    <cellStyle name="40 % - Accent2 6 2 6 5" xfId="20814" xr:uid="{00000000-0005-0000-0000-0000FB780000}"/>
    <cellStyle name="40 % - Accent2 6 2 6 5 2" xfId="48726" xr:uid="{00000000-0005-0000-0000-0000FC780000}"/>
    <cellStyle name="40 % - Accent2 6 2 6 6" xfId="28967" xr:uid="{00000000-0005-0000-0000-0000FD780000}"/>
    <cellStyle name="40 % - Accent2 6 2 7" xfId="3818" xr:uid="{00000000-0005-0000-0000-0000FE780000}"/>
    <cellStyle name="40 % - Accent2 6 2 7 2" xfId="10585" xr:uid="{00000000-0005-0000-0000-0000FF780000}"/>
    <cellStyle name="40 % - Accent2 6 2 7 2 2" xfId="15701" xr:uid="{00000000-0005-0000-0000-000000790000}"/>
    <cellStyle name="40 % - Accent2 6 2 7 2 2 2" xfId="25933" xr:uid="{00000000-0005-0000-0000-000001790000}"/>
    <cellStyle name="40 % - Accent2 6 2 7 2 2 2 2" xfId="53845" xr:uid="{00000000-0005-0000-0000-000002790000}"/>
    <cellStyle name="40 % - Accent2 6 2 7 2 2 3" xfId="43613" xr:uid="{00000000-0005-0000-0000-000003790000}"/>
    <cellStyle name="40 % - Accent2 6 2 7 2 3" xfId="20817" xr:uid="{00000000-0005-0000-0000-000004790000}"/>
    <cellStyle name="40 % - Accent2 6 2 7 2 3 2" xfId="48729" xr:uid="{00000000-0005-0000-0000-000005790000}"/>
    <cellStyle name="40 % - Accent2 6 2 7 2 4" xfId="38497" xr:uid="{00000000-0005-0000-0000-000006790000}"/>
    <cellStyle name="40 % - Accent2 6 2 7 3" xfId="15700" xr:uid="{00000000-0005-0000-0000-000007790000}"/>
    <cellStyle name="40 % - Accent2 6 2 7 3 2" xfId="25932" xr:uid="{00000000-0005-0000-0000-000008790000}"/>
    <cellStyle name="40 % - Accent2 6 2 7 3 2 2" xfId="53844" xr:uid="{00000000-0005-0000-0000-000009790000}"/>
    <cellStyle name="40 % - Accent2 6 2 7 3 3" xfId="43612" xr:uid="{00000000-0005-0000-0000-00000A790000}"/>
    <cellStyle name="40 % - Accent2 6 2 7 4" xfId="10584" xr:uid="{00000000-0005-0000-0000-00000B790000}"/>
    <cellStyle name="40 % - Accent2 6 2 7 4 2" xfId="38496" xr:uid="{00000000-0005-0000-0000-00000C790000}"/>
    <cellStyle name="40 % - Accent2 6 2 7 5" xfId="20816" xr:uid="{00000000-0005-0000-0000-00000D790000}"/>
    <cellStyle name="40 % - Accent2 6 2 7 5 2" xfId="48728" xr:uid="{00000000-0005-0000-0000-00000E790000}"/>
    <cellStyle name="40 % - Accent2 6 2 7 6" xfId="31739" xr:uid="{00000000-0005-0000-0000-00000F790000}"/>
    <cellStyle name="40 % - Accent2 6 2 8" xfId="7332" xr:uid="{00000000-0005-0000-0000-000010790000}"/>
    <cellStyle name="40 % - Accent2 6 2 8 2" xfId="15702" xr:uid="{00000000-0005-0000-0000-000011790000}"/>
    <cellStyle name="40 % - Accent2 6 2 8 2 2" xfId="25934" xr:uid="{00000000-0005-0000-0000-000012790000}"/>
    <cellStyle name="40 % - Accent2 6 2 8 2 2 2" xfId="53846" xr:uid="{00000000-0005-0000-0000-000013790000}"/>
    <cellStyle name="40 % - Accent2 6 2 8 2 3" xfId="43614" xr:uid="{00000000-0005-0000-0000-000014790000}"/>
    <cellStyle name="40 % - Accent2 6 2 8 3" xfId="10586" xr:uid="{00000000-0005-0000-0000-000015790000}"/>
    <cellStyle name="40 % - Accent2 6 2 8 3 2" xfId="38498" xr:uid="{00000000-0005-0000-0000-000016790000}"/>
    <cellStyle name="40 % - Accent2 6 2 8 4" xfId="20818" xr:uid="{00000000-0005-0000-0000-000017790000}"/>
    <cellStyle name="40 % - Accent2 6 2 8 4 2" xfId="48730" xr:uid="{00000000-0005-0000-0000-000018790000}"/>
    <cellStyle name="40 % - Accent2 6 2 8 5" xfId="35253" xr:uid="{00000000-0005-0000-0000-000019790000}"/>
    <cellStyle name="40 % - Accent2 6 2 9" xfId="10587" xr:uid="{00000000-0005-0000-0000-00001A790000}"/>
    <cellStyle name="40 % - Accent2 6 2 9 2" xfId="15703" xr:uid="{00000000-0005-0000-0000-00001B790000}"/>
    <cellStyle name="40 % - Accent2 6 2 9 2 2" xfId="25935" xr:uid="{00000000-0005-0000-0000-00001C790000}"/>
    <cellStyle name="40 % - Accent2 6 2 9 2 2 2" xfId="53847" xr:uid="{00000000-0005-0000-0000-00001D790000}"/>
    <cellStyle name="40 % - Accent2 6 2 9 2 3" xfId="43615" xr:uid="{00000000-0005-0000-0000-00001E790000}"/>
    <cellStyle name="40 % - Accent2 6 2 9 3" xfId="20819" xr:uid="{00000000-0005-0000-0000-00001F790000}"/>
    <cellStyle name="40 % - Accent2 6 2 9 3 2" xfId="48731" xr:uid="{00000000-0005-0000-0000-000020790000}"/>
    <cellStyle name="40 % - Accent2 6 2 9 4" xfId="38499" xr:uid="{00000000-0005-0000-0000-000021790000}"/>
    <cellStyle name="40 % - Accent2 6 3" xfId="458" xr:uid="{00000000-0005-0000-0000-000022790000}"/>
    <cellStyle name="40 % - Accent2 6 3 2" xfId="2600" xr:uid="{00000000-0005-0000-0000-000023790000}"/>
    <cellStyle name="40 % - Accent2 6 3 2 2" xfId="6156" xr:uid="{00000000-0005-0000-0000-000024790000}"/>
    <cellStyle name="40 % - Accent2 6 3 2 2 2" xfId="15705" xr:uid="{00000000-0005-0000-0000-000025790000}"/>
    <cellStyle name="40 % - Accent2 6 3 2 2 2 2" xfId="43617" xr:uid="{00000000-0005-0000-0000-000026790000}"/>
    <cellStyle name="40 % - Accent2 6 3 2 2 3" xfId="25937" xr:uid="{00000000-0005-0000-0000-000027790000}"/>
    <cellStyle name="40 % - Accent2 6 3 2 2 3 2" xfId="53849" xr:uid="{00000000-0005-0000-0000-000028790000}"/>
    <cellStyle name="40 % - Accent2 6 3 2 2 4" xfId="34077" xr:uid="{00000000-0005-0000-0000-000029790000}"/>
    <cellStyle name="40 % - Accent2 6 3 2 3" xfId="10589" xr:uid="{00000000-0005-0000-0000-00002A790000}"/>
    <cellStyle name="40 % - Accent2 6 3 2 3 2" xfId="38501" xr:uid="{00000000-0005-0000-0000-00002B790000}"/>
    <cellStyle name="40 % - Accent2 6 3 2 4" xfId="20821" xr:uid="{00000000-0005-0000-0000-00002C790000}"/>
    <cellStyle name="40 % - Accent2 6 3 2 4 2" xfId="48733" xr:uid="{00000000-0005-0000-0000-00002D790000}"/>
    <cellStyle name="40 % - Accent2 6 3 2 5" xfId="30521" xr:uid="{00000000-0005-0000-0000-00002E790000}"/>
    <cellStyle name="40 % - Accent2 6 3 3" xfId="3300" xr:uid="{00000000-0005-0000-0000-00002F790000}"/>
    <cellStyle name="40 % - Accent2 6 3 3 2" xfId="6856" xr:uid="{00000000-0005-0000-0000-000030790000}"/>
    <cellStyle name="40 % - Accent2 6 3 3 2 2" xfId="34777" xr:uid="{00000000-0005-0000-0000-000031790000}"/>
    <cellStyle name="40 % - Accent2 6 3 3 3" xfId="15704" xr:uid="{00000000-0005-0000-0000-000032790000}"/>
    <cellStyle name="40 % - Accent2 6 3 3 3 2" xfId="43616" xr:uid="{00000000-0005-0000-0000-000033790000}"/>
    <cellStyle name="40 % - Accent2 6 3 3 4" xfId="25936" xr:uid="{00000000-0005-0000-0000-000034790000}"/>
    <cellStyle name="40 % - Accent2 6 3 3 4 2" xfId="53848" xr:uid="{00000000-0005-0000-0000-000035790000}"/>
    <cellStyle name="40 % - Accent2 6 3 3 5" xfId="31221" xr:uid="{00000000-0005-0000-0000-000036790000}"/>
    <cellStyle name="40 % - Accent2 6 3 4" xfId="1284" xr:uid="{00000000-0005-0000-0000-000037790000}"/>
    <cellStyle name="40 % - Accent2 6 3 4 2" xfId="4840" xr:uid="{00000000-0005-0000-0000-000038790000}"/>
    <cellStyle name="40 % - Accent2 6 3 4 2 2" xfId="32761" xr:uid="{00000000-0005-0000-0000-000039790000}"/>
    <cellStyle name="40 % - Accent2 6 3 4 3" xfId="29205" xr:uid="{00000000-0005-0000-0000-00003A790000}"/>
    <cellStyle name="40 % - Accent2 6 3 5" xfId="4014" xr:uid="{00000000-0005-0000-0000-00003B790000}"/>
    <cellStyle name="40 % - Accent2 6 3 5 2" xfId="31935" xr:uid="{00000000-0005-0000-0000-00003C790000}"/>
    <cellStyle name="40 % - Accent2 6 3 6" xfId="10588" xr:uid="{00000000-0005-0000-0000-00003D790000}"/>
    <cellStyle name="40 % - Accent2 6 3 6 2" xfId="38500" xr:uid="{00000000-0005-0000-0000-00003E790000}"/>
    <cellStyle name="40 % - Accent2 6 3 7" xfId="20820" xr:uid="{00000000-0005-0000-0000-00003F790000}"/>
    <cellStyle name="40 % - Accent2 6 3 7 2" xfId="48732" xr:uid="{00000000-0005-0000-0000-000040790000}"/>
    <cellStyle name="40 % - Accent2 6 3 8" xfId="28379" xr:uid="{00000000-0005-0000-0000-000041790000}"/>
    <cellStyle name="40 % - Accent2 6 4" xfId="1424" xr:uid="{00000000-0005-0000-0000-000042790000}"/>
    <cellStyle name="40 % - Accent2 6 4 2" xfId="4980" xr:uid="{00000000-0005-0000-0000-000043790000}"/>
    <cellStyle name="40 % - Accent2 6 4 2 2" xfId="15707" xr:uid="{00000000-0005-0000-0000-000044790000}"/>
    <cellStyle name="40 % - Accent2 6 4 2 2 2" xfId="25939" xr:uid="{00000000-0005-0000-0000-000045790000}"/>
    <cellStyle name="40 % - Accent2 6 4 2 2 2 2" xfId="53851" xr:uid="{00000000-0005-0000-0000-000046790000}"/>
    <cellStyle name="40 % - Accent2 6 4 2 2 3" xfId="43619" xr:uid="{00000000-0005-0000-0000-000047790000}"/>
    <cellStyle name="40 % - Accent2 6 4 2 3" xfId="10591" xr:uid="{00000000-0005-0000-0000-000048790000}"/>
    <cellStyle name="40 % - Accent2 6 4 2 3 2" xfId="38503" xr:uid="{00000000-0005-0000-0000-000049790000}"/>
    <cellStyle name="40 % - Accent2 6 4 2 4" xfId="20823" xr:uid="{00000000-0005-0000-0000-00004A790000}"/>
    <cellStyle name="40 % - Accent2 6 4 2 4 2" xfId="48735" xr:uid="{00000000-0005-0000-0000-00004B790000}"/>
    <cellStyle name="40 % - Accent2 6 4 2 5" xfId="32901" xr:uid="{00000000-0005-0000-0000-00004C790000}"/>
    <cellStyle name="40 % - Accent2 6 4 3" xfId="15706" xr:uid="{00000000-0005-0000-0000-00004D790000}"/>
    <cellStyle name="40 % - Accent2 6 4 3 2" xfId="25938" xr:uid="{00000000-0005-0000-0000-00004E790000}"/>
    <cellStyle name="40 % - Accent2 6 4 3 2 2" xfId="53850" xr:uid="{00000000-0005-0000-0000-00004F790000}"/>
    <cellStyle name="40 % - Accent2 6 4 3 3" xfId="43618" xr:uid="{00000000-0005-0000-0000-000050790000}"/>
    <cellStyle name="40 % - Accent2 6 4 4" xfId="10590" xr:uid="{00000000-0005-0000-0000-000051790000}"/>
    <cellStyle name="40 % - Accent2 6 4 4 2" xfId="38502" xr:uid="{00000000-0005-0000-0000-000052790000}"/>
    <cellStyle name="40 % - Accent2 6 4 5" xfId="20822" xr:uid="{00000000-0005-0000-0000-000053790000}"/>
    <cellStyle name="40 % - Accent2 6 4 5 2" xfId="48734" xr:uid="{00000000-0005-0000-0000-000054790000}"/>
    <cellStyle name="40 % - Accent2 6 4 6" xfId="29345" xr:uid="{00000000-0005-0000-0000-000055790000}"/>
    <cellStyle name="40 % - Accent2 6 5" xfId="1830" xr:uid="{00000000-0005-0000-0000-000056790000}"/>
    <cellStyle name="40 % - Accent2 6 5 2" xfId="5386" xr:uid="{00000000-0005-0000-0000-000057790000}"/>
    <cellStyle name="40 % - Accent2 6 5 2 2" xfId="15709" xr:uid="{00000000-0005-0000-0000-000058790000}"/>
    <cellStyle name="40 % - Accent2 6 5 2 2 2" xfId="25941" xr:uid="{00000000-0005-0000-0000-000059790000}"/>
    <cellStyle name="40 % - Accent2 6 5 2 2 2 2" xfId="53853" xr:uid="{00000000-0005-0000-0000-00005A790000}"/>
    <cellStyle name="40 % - Accent2 6 5 2 2 3" xfId="43621" xr:uid="{00000000-0005-0000-0000-00005B790000}"/>
    <cellStyle name="40 % - Accent2 6 5 2 3" xfId="10593" xr:uid="{00000000-0005-0000-0000-00005C790000}"/>
    <cellStyle name="40 % - Accent2 6 5 2 3 2" xfId="38505" xr:uid="{00000000-0005-0000-0000-00005D790000}"/>
    <cellStyle name="40 % - Accent2 6 5 2 4" xfId="20825" xr:uid="{00000000-0005-0000-0000-00005E790000}"/>
    <cellStyle name="40 % - Accent2 6 5 2 4 2" xfId="48737" xr:uid="{00000000-0005-0000-0000-00005F790000}"/>
    <cellStyle name="40 % - Accent2 6 5 2 5" xfId="33307" xr:uid="{00000000-0005-0000-0000-000060790000}"/>
    <cellStyle name="40 % - Accent2 6 5 3" xfId="15708" xr:uid="{00000000-0005-0000-0000-000061790000}"/>
    <cellStyle name="40 % - Accent2 6 5 3 2" xfId="25940" xr:uid="{00000000-0005-0000-0000-000062790000}"/>
    <cellStyle name="40 % - Accent2 6 5 3 2 2" xfId="53852" xr:uid="{00000000-0005-0000-0000-000063790000}"/>
    <cellStyle name="40 % - Accent2 6 5 3 3" xfId="43620" xr:uid="{00000000-0005-0000-0000-000064790000}"/>
    <cellStyle name="40 % - Accent2 6 5 4" xfId="10592" xr:uid="{00000000-0005-0000-0000-000065790000}"/>
    <cellStyle name="40 % - Accent2 6 5 4 2" xfId="38504" xr:uid="{00000000-0005-0000-0000-000066790000}"/>
    <cellStyle name="40 % - Accent2 6 5 5" xfId="20824" xr:uid="{00000000-0005-0000-0000-000067790000}"/>
    <cellStyle name="40 % - Accent2 6 5 5 2" xfId="48736" xr:uid="{00000000-0005-0000-0000-000068790000}"/>
    <cellStyle name="40 % - Accent2 6 5 6" xfId="29751" xr:uid="{00000000-0005-0000-0000-000069790000}"/>
    <cellStyle name="40 % - Accent2 6 6" xfId="2236" xr:uid="{00000000-0005-0000-0000-00006A790000}"/>
    <cellStyle name="40 % - Accent2 6 6 2" xfId="5792" xr:uid="{00000000-0005-0000-0000-00006B790000}"/>
    <cellStyle name="40 % - Accent2 6 6 2 2" xfId="15711" xr:uid="{00000000-0005-0000-0000-00006C790000}"/>
    <cellStyle name="40 % - Accent2 6 6 2 2 2" xfId="25943" xr:uid="{00000000-0005-0000-0000-00006D790000}"/>
    <cellStyle name="40 % - Accent2 6 6 2 2 2 2" xfId="53855" xr:uid="{00000000-0005-0000-0000-00006E790000}"/>
    <cellStyle name="40 % - Accent2 6 6 2 2 3" xfId="43623" xr:uid="{00000000-0005-0000-0000-00006F790000}"/>
    <cellStyle name="40 % - Accent2 6 6 2 3" xfId="10595" xr:uid="{00000000-0005-0000-0000-000070790000}"/>
    <cellStyle name="40 % - Accent2 6 6 2 3 2" xfId="38507" xr:uid="{00000000-0005-0000-0000-000071790000}"/>
    <cellStyle name="40 % - Accent2 6 6 2 4" xfId="20827" xr:uid="{00000000-0005-0000-0000-000072790000}"/>
    <cellStyle name="40 % - Accent2 6 6 2 4 2" xfId="48739" xr:uid="{00000000-0005-0000-0000-000073790000}"/>
    <cellStyle name="40 % - Accent2 6 6 2 5" xfId="33713" xr:uid="{00000000-0005-0000-0000-000074790000}"/>
    <cellStyle name="40 % - Accent2 6 6 3" xfId="15710" xr:uid="{00000000-0005-0000-0000-000075790000}"/>
    <cellStyle name="40 % - Accent2 6 6 3 2" xfId="25942" xr:uid="{00000000-0005-0000-0000-000076790000}"/>
    <cellStyle name="40 % - Accent2 6 6 3 2 2" xfId="53854" xr:uid="{00000000-0005-0000-0000-000077790000}"/>
    <cellStyle name="40 % - Accent2 6 6 3 3" xfId="43622" xr:uid="{00000000-0005-0000-0000-000078790000}"/>
    <cellStyle name="40 % - Accent2 6 6 4" xfId="10594" xr:uid="{00000000-0005-0000-0000-000079790000}"/>
    <cellStyle name="40 % - Accent2 6 6 4 2" xfId="38506" xr:uid="{00000000-0005-0000-0000-00007A790000}"/>
    <cellStyle name="40 % - Accent2 6 6 5" xfId="20826" xr:uid="{00000000-0005-0000-0000-00007B790000}"/>
    <cellStyle name="40 % - Accent2 6 6 5 2" xfId="48738" xr:uid="{00000000-0005-0000-0000-00007C790000}"/>
    <cellStyle name="40 % - Accent2 6 6 6" xfId="30157" xr:uid="{00000000-0005-0000-0000-00007D790000}"/>
    <cellStyle name="40 % - Accent2 6 7" xfId="2936" xr:uid="{00000000-0005-0000-0000-00007E790000}"/>
    <cellStyle name="40 % - Accent2 6 7 2" xfId="6492" xr:uid="{00000000-0005-0000-0000-00007F790000}"/>
    <cellStyle name="40 % - Accent2 6 7 2 2" xfId="15713" xr:uid="{00000000-0005-0000-0000-000080790000}"/>
    <cellStyle name="40 % - Accent2 6 7 2 2 2" xfId="25945" xr:uid="{00000000-0005-0000-0000-000081790000}"/>
    <cellStyle name="40 % - Accent2 6 7 2 2 2 2" xfId="53857" xr:uid="{00000000-0005-0000-0000-000082790000}"/>
    <cellStyle name="40 % - Accent2 6 7 2 2 3" xfId="43625" xr:uid="{00000000-0005-0000-0000-000083790000}"/>
    <cellStyle name="40 % - Accent2 6 7 2 3" xfId="10597" xr:uid="{00000000-0005-0000-0000-000084790000}"/>
    <cellStyle name="40 % - Accent2 6 7 2 3 2" xfId="38509" xr:uid="{00000000-0005-0000-0000-000085790000}"/>
    <cellStyle name="40 % - Accent2 6 7 2 4" xfId="20829" xr:uid="{00000000-0005-0000-0000-000086790000}"/>
    <cellStyle name="40 % - Accent2 6 7 2 4 2" xfId="48741" xr:uid="{00000000-0005-0000-0000-000087790000}"/>
    <cellStyle name="40 % - Accent2 6 7 2 5" xfId="34413" xr:uid="{00000000-0005-0000-0000-000088790000}"/>
    <cellStyle name="40 % - Accent2 6 7 3" xfId="15712" xr:uid="{00000000-0005-0000-0000-000089790000}"/>
    <cellStyle name="40 % - Accent2 6 7 3 2" xfId="25944" xr:uid="{00000000-0005-0000-0000-00008A790000}"/>
    <cellStyle name="40 % - Accent2 6 7 3 2 2" xfId="53856" xr:uid="{00000000-0005-0000-0000-00008B790000}"/>
    <cellStyle name="40 % - Accent2 6 7 3 3" xfId="43624" xr:uid="{00000000-0005-0000-0000-00008C790000}"/>
    <cellStyle name="40 % - Accent2 6 7 4" xfId="10596" xr:uid="{00000000-0005-0000-0000-00008D790000}"/>
    <cellStyle name="40 % - Accent2 6 7 4 2" xfId="38508" xr:uid="{00000000-0005-0000-0000-00008E790000}"/>
    <cellStyle name="40 % - Accent2 6 7 5" xfId="20828" xr:uid="{00000000-0005-0000-0000-00008F790000}"/>
    <cellStyle name="40 % - Accent2 6 7 5 2" xfId="48740" xr:uid="{00000000-0005-0000-0000-000090790000}"/>
    <cellStyle name="40 % - Accent2 6 7 6" xfId="30857" xr:uid="{00000000-0005-0000-0000-000091790000}"/>
    <cellStyle name="40 % - Accent2 6 8" xfId="878" xr:uid="{00000000-0005-0000-0000-000092790000}"/>
    <cellStyle name="40 % - Accent2 6 8 2" xfId="4434" xr:uid="{00000000-0005-0000-0000-000093790000}"/>
    <cellStyle name="40 % - Accent2 6 8 2 2" xfId="15715" xr:uid="{00000000-0005-0000-0000-000094790000}"/>
    <cellStyle name="40 % - Accent2 6 8 2 2 2" xfId="25947" xr:uid="{00000000-0005-0000-0000-000095790000}"/>
    <cellStyle name="40 % - Accent2 6 8 2 2 2 2" xfId="53859" xr:uid="{00000000-0005-0000-0000-000096790000}"/>
    <cellStyle name="40 % - Accent2 6 8 2 2 3" xfId="43627" xr:uid="{00000000-0005-0000-0000-000097790000}"/>
    <cellStyle name="40 % - Accent2 6 8 2 3" xfId="10599" xr:uid="{00000000-0005-0000-0000-000098790000}"/>
    <cellStyle name="40 % - Accent2 6 8 2 3 2" xfId="38511" xr:uid="{00000000-0005-0000-0000-000099790000}"/>
    <cellStyle name="40 % - Accent2 6 8 2 4" xfId="20831" xr:uid="{00000000-0005-0000-0000-00009A790000}"/>
    <cellStyle name="40 % - Accent2 6 8 2 4 2" xfId="48743" xr:uid="{00000000-0005-0000-0000-00009B790000}"/>
    <cellStyle name="40 % - Accent2 6 8 2 5" xfId="32355" xr:uid="{00000000-0005-0000-0000-00009C790000}"/>
    <cellStyle name="40 % - Accent2 6 8 3" xfId="15714" xr:uid="{00000000-0005-0000-0000-00009D790000}"/>
    <cellStyle name="40 % - Accent2 6 8 3 2" xfId="25946" xr:uid="{00000000-0005-0000-0000-00009E790000}"/>
    <cellStyle name="40 % - Accent2 6 8 3 2 2" xfId="53858" xr:uid="{00000000-0005-0000-0000-00009F790000}"/>
    <cellStyle name="40 % - Accent2 6 8 3 3" xfId="43626" xr:uid="{00000000-0005-0000-0000-0000A0790000}"/>
    <cellStyle name="40 % - Accent2 6 8 4" xfId="10598" xr:uid="{00000000-0005-0000-0000-0000A1790000}"/>
    <cellStyle name="40 % - Accent2 6 8 4 2" xfId="38510" xr:uid="{00000000-0005-0000-0000-0000A2790000}"/>
    <cellStyle name="40 % - Accent2 6 8 5" xfId="20830" xr:uid="{00000000-0005-0000-0000-0000A3790000}"/>
    <cellStyle name="40 % - Accent2 6 8 5 2" xfId="48742" xr:uid="{00000000-0005-0000-0000-0000A4790000}"/>
    <cellStyle name="40 % - Accent2 6 8 6" xfId="28799" xr:uid="{00000000-0005-0000-0000-0000A5790000}"/>
    <cellStyle name="40 % - Accent2 6 9" xfId="3650" xr:uid="{00000000-0005-0000-0000-0000A6790000}"/>
    <cellStyle name="40 % - Accent2 6 9 2" xfId="10601" xr:uid="{00000000-0005-0000-0000-0000A7790000}"/>
    <cellStyle name="40 % - Accent2 6 9 2 2" xfId="15717" xr:uid="{00000000-0005-0000-0000-0000A8790000}"/>
    <cellStyle name="40 % - Accent2 6 9 2 2 2" xfId="25949" xr:uid="{00000000-0005-0000-0000-0000A9790000}"/>
    <cellStyle name="40 % - Accent2 6 9 2 2 2 2" xfId="53861" xr:uid="{00000000-0005-0000-0000-0000AA790000}"/>
    <cellStyle name="40 % - Accent2 6 9 2 2 3" xfId="43629" xr:uid="{00000000-0005-0000-0000-0000AB790000}"/>
    <cellStyle name="40 % - Accent2 6 9 2 3" xfId="20833" xr:uid="{00000000-0005-0000-0000-0000AC790000}"/>
    <cellStyle name="40 % - Accent2 6 9 2 3 2" xfId="48745" xr:uid="{00000000-0005-0000-0000-0000AD790000}"/>
    <cellStyle name="40 % - Accent2 6 9 2 4" xfId="38513" xr:uid="{00000000-0005-0000-0000-0000AE790000}"/>
    <cellStyle name="40 % - Accent2 6 9 3" xfId="15716" xr:uid="{00000000-0005-0000-0000-0000AF790000}"/>
    <cellStyle name="40 % - Accent2 6 9 3 2" xfId="25948" xr:uid="{00000000-0005-0000-0000-0000B0790000}"/>
    <cellStyle name="40 % - Accent2 6 9 3 2 2" xfId="53860" xr:uid="{00000000-0005-0000-0000-0000B1790000}"/>
    <cellStyle name="40 % - Accent2 6 9 3 3" xfId="43628" xr:uid="{00000000-0005-0000-0000-0000B2790000}"/>
    <cellStyle name="40 % - Accent2 6 9 4" xfId="10600" xr:uid="{00000000-0005-0000-0000-0000B3790000}"/>
    <cellStyle name="40 % - Accent2 6 9 4 2" xfId="38512" xr:uid="{00000000-0005-0000-0000-0000B4790000}"/>
    <cellStyle name="40 % - Accent2 6 9 5" xfId="20832" xr:uid="{00000000-0005-0000-0000-0000B5790000}"/>
    <cellStyle name="40 % - Accent2 6 9 5 2" xfId="48744" xr:uid="{00000000-0005-0000-0000-0000B6790000}"/>
    <cellStyle name="40 % - Accent2 6 9 6" xfId="31571" xr:uid="{00000000-0005-0000-0000-0000B7790000}"/>
    <cellStyle name="40 % - Accent2 7" xfId="166" xr:uid="{00000000-0005-0000-0000-0000B8790000}"/>
    <cellStyle name="40 % - Accent2 7 10" xfId="7236" xr:uid="{00000000-0005-0000-0000-0000B9790000}"/>
    <cellStyle name="40 % - Accent2 7 10 2" xfId="15718" xr:uid="{00000000-0005-0000-0000-0000BA790000}"/>
    <cellStyle name="40 % - Accent2 7 10 2 2" xfId="25950" xr:uid="{00000000-0005-0000-0000-0000BB790000}"/>
    <cellStyle name="40 % - Accent2 7 10 2 2 2" xfId="53862" xr:uid="{00000000-0005-0000-0000-0000BC790000}"/>
    <cellStyle name="40 % - Accent2 7 10 2 3" xfId="43630" xr:uid="{00000000-0005-0000-0000-0000BD790000}"/>
    <cellStyle name="40 % - Accent2 7 10 3" xfId="10602" xr:uid="{00000000-0005-0000-0000-0000BE790000}"/>
    <cellStyle name="40 % - Accent2 7 10 3 2" xfId="38514" xr:uid="{00000000-0005-0000-0000-0000BF790000}"/>
    <cellStyle name="40 % - Accent2 7 10 4" xfId="20834" xr:uid="{00000000-0005-0000-0000-0000C0790000}"/>
    <cellStyle name="40 % - Accent2 7 10 4 2" xfId="48746" xr:uid="{00000000-0005-0000-0000-0000C1790000}"/>
    <cellStyle name="40 % - Accent2 7 10 5" xfId="35157" xr:uid="{00000000-0005-0000-0000-0000C2790000}"/>
    <cellStyle name="40 % - Accent2 7 11" xfId="10603" xr:uid="{00000000-0005-0000-0000-0000C3790000}"/>
    <cellStyle name="40 % - Accent2 7 11 2" xfId="15719" xr:uid="{00000000-0005-0000-0000-0000C4790000}"/>
    <cellStyle name="40 % - Accent2 7 11 2 2" xfId="25951" xr:uid="{00000000-0005-0000-0000-0000C5790000}"/>
    <cellStyle name="40 % - Accent2 7 11 2 2 2" xfId="53863" xr:uid="{00000000-0005-0000-0000-0000C6790000}"/>
    <cellStyle name="40 % - Accent2 7 11 2 3" xfId="43631" xr:uid="{00000000-0005-0000-0000-0000C7790000}"/>
    <cellStyle name="40 % - Accent2 7 11 3" xfId="20835" xr:uid="{00000000-0005-0000-0000-0000C8790000}"/>
    <cellStyle name="40 % - Accent2 7 11 3 2" xfId="48747" xr:uid="{00000000-0005-0000-0000-0000C9790000}"/>
    <cellStyle name="40 % - Accent2 7 11 4" xfId="38515" xr:uid="{00000000-0005-0000-0000-0000CA790000}"/>
    <cellStyle name="40 % - Accent2 7 12" xfId="10604" xr:uid="{00000000-0005-0000-0000-0000CB790000}"/>
    <cellStyle name="40 % - Accent2 7 12 2" xfId="15720" xr:uid="{00000000-0005-0000-0000-0000CC790000}"/>
    <cellStyle name="40 % - Accent2 7 12 2 2" xfId="25952" xr:uid="{00000000-0005-0000-0000-0000CD790000}"/>
    <cellStyle name="40 % - Accent2 7 12 2 2 2" xfId="53864" xr:uid="{00000000-0005-0000-0000-0000CE790000}"/>
    <cellStyle name="40 % - Accent2 7 12 2 3" xfId="43632" xr:uid="{00000000-0005-0000-0000-0000CF790000}"/>
    <cellStyle name="40 % - Accent2 7 12 3" xfId="20836" xr:uid="{00000000-0005-0000-0000-0000D0790000}"/>
    <cellStyle name="40 % - Accent2 7 12 3 2" xfId="48748" xr:uid="{00000000-0005-0000-0000-0000D1790000}"/>
    <cellStyle name="40 % - Accent2 7 12 4" xfId="38516" xr:uid="{00000000-0005-0000-0000-0000D2790000}"/>
    <cellStyle name="40 % - Accent2 7 13" xfId="7853" xr:uid="{00000000-0005-0000-0000-0000D3790000}"/>
    <cellStyle name="40 % - Accent2 7 13 2" xfId="12970" xr:uid="{00000000-0005-0000-0000-0000D4790000}"/>
    <cellStyle name="40 % - Accent2 7 13 2 2" xfId="23202" xr:uid="{00000000-0005-0000-0000-0000D5790000}"/>
    <cellStyle name="40 % - Accent2 7 13 2 2 2" xfId="51114" xr:uid="{00000000-0005-0000-0000-0000D6790000}"/>
    <cellStyle name="40 % - Accent2 7 13 2 3" xfId="40882" xr:uid="{00000000-0005-0000-0000-0000D7790000}"/>
    <cellStyle name="40 % - Accent2 7 13 3" xfId="18086" xr:uid="{00000000-0005-0000-0000-0000D8790000}"/>
    <cellStyle name="40 % - Accent2 7 13 3 2" xfId="45998" xr:uid="{00000000-0005-0000-0000-0000D9790000}"/>
    <cellStyle name="40 % - Accent2 7 13 4" xfId="35766" xr:uid="{00000000-0005-0000-0000-0000DA790000}"/>
    <cellStyle name="40 % - Accent2 7 14" xfId="12683" xr:uid="{00000000-0005-0000-0000-0000DB790000}"/>
    <cellStyle name="40 % - Accent2 7 14 2" xfId="22915" xr:uid="{00000000-0005-0000-0000-0000DC790000}"/>
    <cellStyle name="40 % - Accent2 7 14 2 2" xfId="50827" xr:uid="{00000000-0005-0000-0000-0000DD790000}"/>
    <cellStyle name="40 % - Accent2 7 14 3" xfId="40595" xr:uid="{00000000-0005-0000-0000-0000DE790000}"/>
    <cellStyle name="40 % - Accent2 7 15" xfId="7562" xr:uid="{00000000-0005-0000-0000-0000DF790000}"/>
    <cellStyle name="40 % - Accent2 7 15 2" xfId="35479" xr:uid="{00000000-0005-0000-0000-0000E0790000}"/>
    <cellStyle name="40 % - Accent2 7 16" xfId="17799" xr:uid="{00000000-0005-0000-0000-0000E1790000}"/>
    <cellStyle name="40 % - Accent2 7 16 2" xfId="45711" xr:uid="{00000000-0005-0000-0000-0000E2790000}"/>
    <cellStyle name="40 % - Accent2 7 17" xfId="28087" xr:uid="{00000000-0005-0000-0000-0000E3790000}"/>
    <cellStyle name="40 % - Accent2 7 2" xfId="334" xr:uid="{00000000-0005-0000-0000-0000E4790000}"/>
    <cellStyle name="40 % - Accent2 7 2 10" xfId="8012" xr:uid="{00000000-0005-0000-0000-0000E5790000}"/>
    <cellStyle name="40 % - Accent2 7 2 10 2" xfId="13128" xr:uid="{00000000-0005-0000-0000-0000E6790000}"/>
    <cellStyle name="40 % - Accent2 7 2 10 2 2" xfId="23360" xr:uid="{00000000-0005-0000-0000-0000E7790000}"/>
    <cellStyle name="40 % - Accent2 7 2 10 2 2 2" xfId="51272" xr:uid="{00000000-0005-0000-0000-0000E8790000}"/>
    <cellStyle name="40 % - Accent2 7 2 10 2 3" xfId="41040" xr:uid="{00000000-0005-0000-0000-0000E9790000}"/>
    <cellStyle name="40 % - Accent2 7 2 10 3" xfId="18244" xr:uid="{00000000-0005-0000-0000-0000EA790000}"/>
    <cellStyle name="40 % - Accent2 7 2 10 3 2" xfId="46156" xr:uid="{00000000-0005-0000-0000-0000EB790000}"/>
    <cellStyle name="40 % - Accent2 7 2 10 4" xfId="35924" xr:uid="{00000000-0005-0000-0000-0000EC790000}"/>
    <cellStyle name="40 % - Accent2 7 2 11" xfId="12851" xr:uid="{00000000-0005-0000-0000-0000ED790000}"/>
    <cellStyle name="40 % - Accent2 7 2 11 2" xfId="23083" xr:uid="{00000000-0005-0000-0000-0000EE790000}"/>
    <cellStyle name="40 % - Accent2 7 2 11 2 2" xfId="50995" xr:uid="{00000000-0005-0000-0000-0000EF790000}"/>
    <cellStyle name="40 % - Accent2 7 2 11 3" xfId="40763" xr:uid="{00000000-0005-0000-0000-0000F0790000}"/>
    <cellStyle name="40 % - Accent2 7 2 12" xfId="7730" xr:uid="{00000000-0005-0000-0000-0000F1790000}"/>
    <cellStyle name="40 % - Accent2 7 2 12 2" xfId="35647" xr:uid="{00000000-0005-0000-0000-0000F2790000}"/>
    <cellStyle name="40 % - Accent2 7 2 13" xfId="17967" xr:uid="{00000000-0005-0000-0000-0000F3790000}"/>
    <cellStyle name="40 % - Accent2 7 2 13 2" xfId="45879" xr:uid="{00000000-0005-0000-0000-0000F4790000}"/>
    <cellStyle name="40 % - Accent2 7 2 14" xfId="28255" xr:uid="{00000000-0005-0000-0000-0000F5790000}"/>
    <cellStyle name="40 % - Accent2 7 2 2" xfId="698" xr:uid="{00000000-0005-0000-0000-0000F6790000}"/>
    <cellStyle name="40 % - Accent2 7 2 2 2" xfId="2840" xr:uid="{00000000-0005-0000-0000-0000F7790000}"/>
    <cellStyle name="40 % - Accent2 7 2 2 2 2" xfId="6396" xr:uid="{00000000-0005-0000-0000-0000F8790000}"/>
    <cellStyle name="40 % - Accent2 7 2 2 2 2 2" xfId="15722" xr:uid="{00000000-0005-0000-0000-0000F9790000}"/>
    <cellStyle name="40 % - Accent2 7 2 2 2 2 2 2" xfId="43634" xr:uid="{00000000-0005-0000-0000-0000FA790000}"/>
    <cellStyle name="40 % - Accent2 7 2 2 2 2 3" xfId="25954" xr:uid="{00000000-0005-0000-0000-0000FB790000}"/>
    <cellStyle name="40 % - Accent2 7 2 2 2 2 3 2" xfId="53866" xr:uid="{00000000-0005-0000-0000-0000FC790000}"/>
    <cellStyle name="40 % - Accent2 7 2 2 2 2 4" xfId="34317" xr:uid="{00000000-0005-0000-0000-0000FD790000}"/>
    <cellStyle name="40 % - Accent2 7 2 2 2 3" xfId="10606" xr:uid="{00000000-0005-0000-0000-0000FE790000}"/>
    <cellStyle name="40 % - Accent2 7 2 2 2 3 2" xfId="38518" xr:uid="{00000000-0005-0000-0000-0000FF790000}"/>
    <cellStyle name="40 % - Accent2 7 2 2 2 4" xfId="20838" xr:uid="{00000000-0005-0000-0000-0000007A0000}"/>
    <cellStyle name="40 % - Accent2 7 2 2 2 4 2" xfId="48750" xr:uid="{00000000-0005-0000-0000-0000017A0000}"/>
    <cellStyle name="40 % - Accent2 7 2 2 2 5" xfId="30761" xr:uid="{00000000-0005-0000-0000-0000027A0000}"/>
    <cellStyle name="40 % - Accent2 7 2 2 3" xfId="3540" xr:uid="{00000000-0005-0000-0000-0000037A0000}"/>
    <cellStyle name="40 % - Accent2 7 2 2 3 2" xfId="7096" xr:uid="{00000000-0005-0000-0000-0000047A0000}"/>
    <cellStyle name="40 % - Accent2 7 2 2 3 2 2" xfId="35017" xr:uid="{00000000-0005-0000-0000-0000057A0000}"/>
    <cellStyle name="40 % - Accent2 7 2 2 3 3" xfId="15721" xr:uid="{00000000-0005-0000-0000-0000067A0000}"/>
    <cellStyle name="40 % - Accent2 7 2 2 3 3 2" xfId="43633" xr:uid="{00000000-0005-0000-0000-0000077A0000}"/>
    <cellStyle name="40 % - Accent2 7 2 2 3 4" xfId="25953" xr:uid="{00000000-0005-0000-0000-0000087A0000}"/>
    <cellStyle name="40 % - Accent2 7 2 2 3 4 2" xfId="53865" xr:uid="{00000000-0005-0000-0000-0000097A0000}"/>
    <cellStyle name="40 % - Accent2 7 2 2 3 5" xfId="31461" xr:uid="{00000000-0005-0000-0000-00000A7A0000}"/>
    <cellStyle name="40 % - Accent2 7 2 2 4" xfId="1664" xr:uid="{00000000-0005-0000-0000-00000B7A0000}"/>
    <cellStyle name="40 % - Accent2 7 2 2 4 2" xfId="5220" xr:uid="{00000000-0005-0000-0000-00000C7A0000}"/>
    <cellStyle name="40 % - Accent2 7 2 2 4 2 2" xfId="33141" xr:uid="{00000000-0005-0000-0000-00000D7A0000}"/>
    <cellStyle name="40 % - Accent2 7 2 2 4 3" xfId="29585" xr:uid="{00000000-0005-0000-0000-00000E7A0000}"/>
    <cellStyle name="40 % - Accent2 7 2 2 5" xfId="4254" xr:uid="{00000000-0005-0000-0000-00000F7A0000}"/>
    <cellStyle name="40 % - Accent2 7 2 2 5 2" xfId="32175" xr:uid="{00000000-0005-0000-0000-0000107A0000}"/>
    <cellStyle name="40 % - Accent2 7 2 2 6" xfId="10605" xr:uid="{00000000-0005-0000-0000-0000117A0000}"/>
    <cellStyle name="40 % - Accent2 7 2 2 6 2" xfId="38517" xr:uid="{00000000-0005-0000-0000-0000127A0000}"/>
    <cellStyle name="40 % - Accent2 7 2 2 7" xfId="20837" xr:uid="{00000000-0005-0000-0000-0000137A0000}"/>
    <cellStyle name="40 % - Accent2 7 2 2 7 2" xfId="48749" xr:uid="{00000000-0005-0000-0000-0000147A0000}"/>
    <cellStyle name="40 % - Accent2 7 2 2 8" xfId="28619" xr:uid="{00000000-0005-0000-0000-0000157A0000}"/>
    <cellStyle name="40 % - Accent2 7 2 3" xfId="2070" xr:uid="{00000000-0005-0000-0000-0000167A0000}"/>
    <cellStyle name="40 % - Accent2 7 2 3 2" xfId="5626" xr:uid="{00000000-0005-0000-0000-0000177A0000}"/>
    <cellStyle name="40 % - Accent2 7 2 3 2 2" xfId="15724" xr:uid="{00000000-0005-0000-0000-0000187A0000}"/>
    <cellStyle name="40 % - Accent2 7 2 3 2 2 2" xfId="25956" xr:uid="{00000000-0005-0000-0000-0000197A0000}"/>
    <cellStyle name="40 % - Accent2 7 2 3 2 2 2 2" xfId="53868" xr:uid="{00000000-0005-0000-0000-00001A7A0000}"/>
    <cellStyle name="40 % - Accent2 7 2 3 2 2 3" xfId="43636" xr:uid="{00000000-0005-0000-0000-00001B7A0000}"/>
    <cellStyle name="40 % - Accent2 7 2 3 2 3" xfId="10608" xr:uid="{00000000-0005-0000-0000-00001C7A0000}"/>
    <cellStyle name="40 % - Accent2 7 2 3 2 3 2" xfId="38520" xr:uid="{00000000-0005-0000-0000-00001D7A0000}"/>
    <cellStyle name="40 % - Accent2 7 2 3 2 4" xfId="20840" xr:uid="{00000000-0005-0000-0000-00001E7A0000}"/>
    <cellStyle name="40 % - Accent2 7 2 3 2 4 2" xfId="48752" xr:uid="{00000000-0005-0000-0000-00001F7A0000}"/>
    <cellStyle name="40 % - Accent2 7 2 3 2 5" xfId="33547" xr:uid="{00000000-0005-0000-0000-0000207A0000}"/>
    <cellStyle name="40 % - Accent2 7 2 3 3" xfId="15723" xr:uid="{00000000-0005-0000-0000-0000217A0000}"/>
    <cellStyle name="40 % - Accent2 7 2 3 3 2" xfId="25955" xr:uid="{00000000-0005-0000-0000-0000227A0000}"/>
    <cellStyle name="40 % - Accent2 7 2 3 3 2 2" xfId="53867" xr:uid="{00000000-0005-0000-0000-0000237A0000}"/>
    <cellStyle name="40 % - Accent2 7 2 3 3 3" xfId="43635" xr:uid="{00000000-0005-0000-0000-0000247A0000}"/>
    <cellStyle name="40 % - Accent2 7 2 3 4" xfId="10607" xr:uid="{00000000-0005-0000-0000-0000257A0000}"/>
    <cellStyle name="40 % - Accent2 7 2 3 4 2" xfId="38519" xr:uid="{00000000-0005-0000-0000-0000267A0000}"/>
    <cellStyle name="40 % - Accent2 7 2 3 5" xfId="20839" xr:uid="{00000000-0005-0000-0000-0000277A0000}"/>
    <cellStyle name="40 % - Accent2 7 2 3 5 2" xfId="48751" xr:uid="{00000000-0005-0000-0000-0000287A0000}"/>
    <cellStyle name="40 % - Accent2 7 2 3 6" xfId="29991" xr:uid="{00000000-0005-0000-0000-0000297A0000}"/>
    <cellStyle name="40 % - Accent2 7 2 4" xfId="2476" xr:uid="{00000000-0005-0000-0000-00002A7A0000}"/>
    <cellStyle name="40 % - Accent2 7 2 4 2" xfId="6032" xr:uid="{00000000-0005-0000-0000-00002B7A0000}"/>
    <cellStyle name="40 % - Accent2 7 2 4 2 2" xfId="15726" xr:uid="{00000000-0005-0000-0000-00002C7A0000}"/>
    <cellStyle name="40 % - Accent2 7 2 4 2 2 2" xfId="25958" xr:uid="{00000000-0005-0000-0000-00002D7A0000}"/>
    <cellStyle name="40 % - Accent2 7 2 4 2 2 2 2" xfId="53870" xr:uid="{00000000-0005-0000-0000-00002E7A0000}"/>
    <cellStyle name="40 % - Accent2 7 2 4 2 2 3" xfId="43638" xr:uid="{00000000-0005-0000-0000-00002F7A0000}"/>
    <cellStyle name="40 % - Accent2 7 2 4 2 3" xfId="10610" xr:uid="{00000000-0005-0000-0000-0000307A0000}"/>
    <cellStyle name="40 % - Accent2 7 2 4 2 3 2" xfId="38522" xr:uid="{00000000-0005-0000-0000-0000317A0000}"/>
    <cellStyle name="40 % - Accent2 7 2 4 2 4" xfId="20842" xr:uid="{00000000-0005-0000-0000-0000327A0000}"/>
    <cellStyle name="40 % - Accent2 7 2 4 2 4 2" xfId="48754" xr:uid="{00000000-0005-0000-0000-0000337A0000}"/>
    <cellStyle name="40 % - Accent2 7 2 4 2 5" xfId="33953" xr:uid="{00000000-0005-0000-0000-0000347A0000}"/>
    <cellStyle name="40 % - Accent2 7 2 4 3" xfId="15725" xr:uid="{00000000-0005-0000-0000-0000357A0000}"/>
    <cellStyle name="40 % - Accent2 7 2 4 3 2" xfId="25957" xr:uid="{00000000-0005-0000-0000-0000367A0000}"/>
    <cellStyle name="40 % - Accent2 7 2 4 3 2 2" xfId="53869" xr:uid="{00000000-0005-0000-0000-0000377A0000}"/>
    <cellStyle name="40 % - Accent2 7 2 4 3 3" xfId="43637" xr:uid="{00000000-0005-0000-0000-0000387A0000}"/>
    <cellStyle name="40 % - Accent2 7 2 4 4" xfId="10609" xr:uid="{00000000-0005-0000-0000-0000397A0000}"/>
    <cellStyle name="40 % - Accent2 7 2 4 4 2" xfId="38521" xr:uid="{00000000-0005-0000-0000-00003A7A0000}"/>
    <cellStyle name="40 % - Accent2 7 2 4 5" xfId="20841" xr:uid="{00000000-0005-0000-0000-00003B7A0000}"/>
    <cellStyle name="40 % - Accent2 7 2 4 5 2" xfId="48753" xr:uid="{00000000-0005-0000-0000-00003C7A0000}"/>
    <cellStyle name="40 % - Accent2 7 2 4 6" xfId="30397" xr:uid="{00000000-0005-0000-0000-00003D7A0000}"/>
    <cellStyle name="40 % - Accent2 7 2 5" xfId="3176" xr:uid="{00000000-0005-0000-0000-00003E7A0000}"/>
    <cellStyle name="40 % - Accent2 7 2 5 2" xfId="6732" xr:uid="{00000000-0005-0000-0000-00003F7A0000}"/>
    <cellStyle name="40 % - Accent2 7 2 5 2 2" xfId="15728" xr:uid="{00000000-0005-0000-0000-0000407A0000}"/>
    <cellStyle name="40 % - Accent2 7 2 5 2 2 2" xfId="25960" xr:uid="{00000000-0005-0000-0000-0000417A0000}"/>
    <cellStyle name="40 % - Accent2 7 2 5 2 2 2 2" xfId="53872" xr:uid="{00000000-0005-0000-0000-0000427A0000}"/>
    <cellStyle name="40 % - Accent2 7 2 5 2 2 3" xfId="43640" xr:uid="{00000000-0005-0000-0000-0000437A0000}"/>
    <cellStyle name="40 % - Accent2 7 2 5 2 3" xfId="10612" xr:uid="{00000000-0005-0000-0000-0000447A0000}"/>
    <cellStyle name="40 % - Accent2 7 2 5 2 3 2" xfId="38524" xr:uid="{00000000-0005-0000-0000-0000457A0000}"/>
    <cellStyle name="40 % - Accent2 7 2 5 2 4" xfId="20844" xr:uid="{00000000-0005-0000-0000-0000467A0000}"/>
    <cellStyle name="40 % - Accent2 7 2 5 2 4 2" xfId="48756" xr:uid="{00000000-0005-0000-0000-0000477A0000}"/>
    <cellStyle name="40 % - Accent2 7 2 5 2 5" xfId="34653" xr:uid="{00000000-0005-0000-0000-0000487A0000}"/>
    <cellStyle name="40 % - Accent2 7 2 5 3" xfId="15727" xr:uid="{00000000-0005-0000-0000-0000497A0000}"/>
    <cellStyle name="40 % - Accent2 7 2 5 3 2" xfId="25959" xr:uid="{00000000-0005-0000-0000-00004A7A0000}"/>
    <cellStyle name="40 % - Accent2 7 2 5 3 2 2" xfId="53871" xr:uid="{00000000-0005-0000-0000-00004B7A0000}"/>
    <cellStyle name="40 % - Accent2 7 2 5 3 3" xfId="43639" xr:uid="{00000000-0005-0000-0000-00004C7A0000}"/>
    <cellStyle name="40 % - Accent2 7 2 5 4" xfId="10611" xr:uid="{00000000-0005-0000-0000-00004D7A0000}"/>
    <cellStyle name="40 % - Accent2 7 2 5 4 2" xfId="38523" xr:uid="{00000000-0005-0000-0000-00004E7A0000}"/>
    <cellStyle name="40 % - Accent2 7 2 5 5" xfId="20843" xr:uid="{00000000-0005-0000-0000-00004F7A0000}"/>
    <cellStyle name="40 % - Accent2 7 2 5 5 2" xfId="48755" xr:uid="{00000000-0005-0000-0000-0000507A0000}"/>
    <cellStyle name="40 % - Accent2 7 2 5 6" xfId="31097" xr:uid="{00000000-0005-0000-0000-0000517A0000}"/>
    <cellStyle name="40 % - Accent2 7 2 6" xfId="1118" xr:uid="{00000000-0005-0000-0000-0000527A0000}"/>
    <cellStyle name="40 % - Accent2 7 2 6 2" xfId="4674" xr:uid="{00000000-0005-0000-0000-0000537A0000}"/>
    <cellStyle name="40 % - Accent2 7 2 6 2 2" xfId="15730" xr:uid="{00000000-0005-0000-0000-0000547A0000}"/>
    <cellStyle name="40 % - Accent2 7 2 6 2 2 2" xfId="25962" xr:uid="{00000000-0005-0000-0000-0000557A0000}"/>
    <cellStyle name="40 % - Accent2 7 2 6 2 2 2 2" xfId="53874" xr:uid="{00000000-0005-0000-0000-0000567A0000}"/>
    <cellStyle name="40 % - Accent2 7 2 6 2 2 3" xfId="43642" xr:uid="{00000000-0005-0000-0000-0000577A0000}"/>
    <cellStyle name="40 % - Accent2 7 2 6 2 3" xfId="10614" xr:uid="{00000000-0005-0000-0000-0000587A0000}"/>
    <cellStyle name="40 % - Accent2 7 2 6 2 3 2" xfId="38526" xr:uid="{00000000-0005-0000-0000-0000597A0000}"/>
    <cellStyle name="40 % - Accent2 7 2 6 2 4" xfId="20846" xr:uid="{00000000-0005-0000-0000-00005A7A0000}"/>
    <cellStyle name="40 % - Accent2 7 2 6 2 4 2" xfId="48758" xr:uid="{00000000-0005-0000-0000-00005B7A0000}"/>
    <cellStyle name="40 % - Accent2 7 2 6 2 5" xfId="32595" xr:uid="{00000000-0005-0000-0000-00005C7A0000}"/>
    <cellStyle name="40 % - Accent2 7 2 6 3" xfId="15729" xr:uid="{00000000-0005-0000-0000-00005D7A0000}"/>
    <cellStyle name="40 % - Accent2 7 2 6 3 2" xfId="25961" xr:uid="{00000000-0005-0000-0000-00005E7A0000}"/>
    <cellStyle name="40 % - Accent2 7 2 6 3 2 2" xfId="53873" xr:uid="{00000000-0005-0000-0000-00005F7A0000}"/>
    <cellStyle name="40 % - Accent2 7 2 6 3 3" xfId="43641" xr:uid="{00000000-0005-0000-0000-0000607A0000}"/>
    <cellStyle name="40 % - Accent2 7 2 6 4" xfId="10613" xr:uid="{00000000-0005-0000-0000-0000617A0000}"/>
    <cellStyle name="40 % - Accent2 7 2 6 4 2" xfId="38525" xr:uid="{00000000-0005-0000-0000-0000627A0000}"/>
    <cellStyle name="40 % - Accent2 7 2 6 5" xfId="20845" xr:uid="{00000000-0005-0000-0000-0000637A0000}"/>
    <cellStyle name="40 % - Accent2 7 2 6 5 2" xfId="48757" xr:uid="{00000000-0005-0000-0000-0000647A0000}"/>
    <cellStyle name="40 % - Accent2 7 2 6 6" xfId="29039" xr:uid="{00000000-0005-0000-0000-0000657A0000}"/>
    <cellStyle name="40 % - Accent2 7 2 7" xfId="3890" xr:uid="{00000000-0005-0000-0000-0000667A0000}"/>
    <cellStyle name="40 % - Accent2 7 2 7 2" xfId="10616" xr:uid="{00000000-0005-0000-0000-0000677A0000}"/>
    <cellStyle name="40 % - Accent2 7 2 7 2 2" xfId="15732" xr:uid="{00000000-0005-0000-0000-0000687A0000}"/>
    <cellStyle name="40 % - Accent2 7 2 7 2 2 2" xfId="25964" xr:uid="{00000000-0005-0000-0000-0000697A0000}"/>
    <cellStyle name="40 % - Accent2 7 2 7 2 2 2 2" xfId="53876" xr:uid="{00000000-0005-0000-0000-00006A7A0000}"/>
    <cellStyle name="40 % - Accent2 7 2 7 2 2 3" xfId="43644" xr:uid="{00000000-0005-0000-0000-00006B7A0000}"/>
    <cellStyle name="40 % - Accent2 7 2 7 2 3" xfId="20848" xr:uid="{00000000-0005-0000-0000-00006C7A0000}"/>
    <cellStyle name="40 % - Accent2 7 2 7 2 3 2" xfId="48760" xr:uid="{00000000-0005-0000-0000-00006D7A0000}"/>
    <cellStyle name="40 % - Accent2 7 2 7 2 4" xfId="38528" xr:uid="{00000000-0005-0000-0000-00006E7A0000}"/>
    <cellStyle name="40 % - Accent2 7 2 7 3" xfId="15731" xr:uid="{00000000-0005-0000-0000-00006F7A0000}"/>
    <cellStyle name="40 % - Accent2 7 2 7 3 2" xfId="25963" xr:uid="{00000000-0005-0000-0000-0000707A0000}"/>
    <cellStyle name="40 % - Accent2 7 2 7 3 2 2" xfId="53875" xr:uid="{00000000-0005-0000-0000-0000717A0000}"/>
    <cellStyle name="40 % - Accent2 7 2 7 3 3" xfId="43643" xr:uid="{00000000-0005-0000-0000-0000727A0000}"/>
    <cellStyle name="40 % - Accent2 7 2 7 4" xfId="10615" xr:uid="{00000000-0005-0000-0000-0000737A0000}"/>
    <cellStyle name="40 % - Accent2 7 2 7 4 2" xfId="38527" xr:uid="{00000000-0005-0000-0000-0000747A0000}"/>
    <cellStyle name="40 % - Accent2 7 2 7 5" xfId="20847" xr:uid="{00000000-0005-0000-0000-0000757A0000}"/>
    <cellStyle name="40 % - Accent2 7 2 7 5 2" xfId="48759" xr:uid="{00000000-0005-0000-0000-0000767A0000}"/>
    <cellStyle name="40 % - Accent2 7 2 7 6" xfId="31811" xr:uid="{00000000-0005-0000-0000-0000777A0000}"/>
    <cellStyle name="40 % - Accent2 7 2 8" xfId="7404" xr:uid="{00000000-0005-0000-0000-0000787A0000}"/>
    <cellStyle name="40 % - Accent2 7 2 8 2" xfId="15733" xr:uid="{00000000-0005-0000-0000-0000797A0000}"/>
    <cellStyle name="40 % - Accent2 7 2 8 2 2" xfId="25965" xr:uid="{00000000-0005-0000-0000-00007A7A0000}"/>
    <cellStyle name="40 % - Accent2 7 2 8 2 2 2" xfId="53877" xr:uid="{00000000-0005-0000-0000-00007B7A0000}"/>
    <cellStyle name="40 % - Accent2 7 2 8 2 3" xfId="43645" xr:uid="{00000000-0005-0000-0000-00007C7A0000}"/>
    <cellStyle name="40 % - Accent2 7 2 8 3" xfId="10617" xr:uid="{00000000-0005-0000-0000-00007D7A0000}"/>
    <cellStyle name="40 % - Accent2 7 2 8 3 2" xfId="38529" xr:uid="{00000000-0005-0000-0000-00007E7A0000}"/>
    <cellStyle name="40 % - Accent2 7 2 8 4" xfId="20849" xr:uid="{00000000-0005-0000-0000-00007F7A0000}"/>
    <cellStyle name="40 % - Accent2 7 2 8 4 2" xfId="48761" xr:uid="{00000000-0005-0000-0000-0000807A0000}"/>
    <cellStyle name="40 % - Accent2 7 2 8 5" xfId="35325" xr:uid="{00000000-0005-0000-0000-0000817A0000}"/>
    <cellStyle name="40 % - Accent2 7 2 9" xfId="10618" xr:uid="{00000000-0005-0000-0000-0000827A0000}"/>
    <cellStyle name="40 % - Accent2 7 2 9 2" xfId="15734" xr:uid="{00000000-0005-0000-0000-0000837A0000}"/>
    <cellStyle name="40 % - Accent2 7 2 9 2 2" xfId="25966" xr:uid="{00000000-0005-0000-0000-0000847A0000}"/>
    <cellStyle name="40 % - Accent2 7 2 9 2 2 2" xfId="53878" xr:uid="{00000000-0005-0000-0000-0000857A0000}"/>
    <cellStyle name="40 % - Accent2 7 2 9 2 3" xfId="43646" xr:uid="{00000000-0005-0000-0000-0000867A0000}"/>
    <cellStyle name="40 % - Accent2 7 2 9 3" xfId="20850" xr:uid="{00000000-0005-0000-0000-0000877A0000}"/>
    <cellStyle name="40 % - Accent2 7 2 9 3 2" xfId="48762" xr:uid="{00000000-0005-0000-0000-0000887A0000}"/>
    <cellStyle name="40 % - Accent2 7 2 9 4" xfId="38530" xr:uid="{00000000-0005-0000-0000-0000897A0000}"/>
    <cellStyle name="40 % - Accent2 7 3" xfId="530" xr:uid="{00000000-0005-0000-0000-00008A7A0000}"/>
    <cellStyle name="40 % - Accent2 7 3 2" xfId="2672" xr:uid="{00000000-0005-0000-0000-00008B7A0000}"/>
    <cellStyle name="40 % - Accent2 7 3 2 2" xfId="6228" xr:uid="{00000000-0005-0000-0000-00008C7A0000}"/>
    <cellStyle name="40 % - Accent2 7 3 2 2 2" xfId="15736" xr:uid="{00000000-0005-0000-0000-00008D7A0000}"/>
    <cellStyle name="40 % - Accent2 7 3 2 2 2 2" xfId="43648" xr:uid="{00000000-0005-0000-0000-00008E7A0000}"/>
    <cellStyle name="40 % - Accent2 7 3 2 2 3" xfId="25968" xr:uid="{00000000-0005-0000-0000-00008F7A0000}"/>
    <cellStyle name="40 % - Accent2 7 3 2 2 3 2" xfId="53880" xr:uid="{00000000-0005-0000-0000-0000907A0000}"/>
    <cellStyle name="40 % - Accent2 7 3 2 2 4" xfId="34149" xr:uid="{00000000-0005-0000-0000-0000917A0000}"/>
    <cellStyle name="40 % - Accent2 7 3 2 3" xfId="10620" xr:uid="{00000000-0005-0000-0000-0000927A0000}"/>
    <cellStyle name="40 % - Accent2 7 3 2 3 2" xfId="38532" xr:uid="{00000000-0005-0000-0000-0000937A0000}"/>
    <cellStyle name="40 % - Accent2 7 3 2 4" xfId="20852" xr:uid="{00000000-0005-0000-0000-0000947A0000}"/>
    <cellStyle name="40 % - Accent2 7 3 2 4 2" xfId="48764" xr:uid="{00000000-0005-0000-0000-0000957A0000}"/>
    <cellStyle name="40 % - Accent2 7 3 2 5" xfId="30593" xr:uid="{00000000-0005-0000-0000-0000967A0000}"/>
    <cellStyle name="40 % - Accent2 7 3 3" xfId="3372" xr:uid="{00000000-0005-0000-0000-0000977A0000}"/>
    <cellStyle name="40 % - Accent2 7 3 3 2" xfId="6928" xr:uid="{00000000-0005-0000-0000-0000987A0000}"/>
    <cellStyle name="40 % - Accent2 7 3 3 2 2" xfId="34849" xr:uid="{00000000-0005-0000-0000-0000997A0000}"/>
    <cellStyle name="40 % - Accent2 7 3 3 3" xfId="15735" xr:uid="{00000000-0005-0000-0000-00009A7A0000}"/>
    <cellStyle name="40 % - Accent2 7 3 3 3 2" xfId="43647" xr:uid="{00000000-0005-0000-0000-00009B7A0000}"/>
    <cellStyle name="40 % - Accent2 7 3 3 4" xfId="25967" xr:uid="{00000000-0005-0000-0000-00009C7A0000}"/>
    <cellStyle name="40 % - Accent2 7 3 3 4 2" xfId="53879" xr:uid="{00000000-0005-0000-0000-00009D7A0000}"/>
    <cellStyle name="40 % - Accent2 7 3 3 5" xfId="31293" xr:uid="{00000000-0005-0000-0000-00009E7A0000}"/>
    <cellStyle name="40 % - Accent2 7 3 4" xfId="1356" xr:uid="{00000000-0005-0000-0000-00009F7A0000}"/>
    <cellStyle name="40 % - Accent2 7 3 4 2" xfId="4912" xr:uid="{00000000-0005-0000-0000-0000A07A0000}"/>
    <cellStyle name="40 % - Accent2 7 3 4 2 2" xfId="32833" xr:uid="{00000000-0005-0000-0000-0000A17A0000}"/>
    <cellStyle name="40 % - Accent2 7 3 4 3" xfId="29277" xr:uid="{00000000-0005-0000-0000-0000A27A0000}"/>
    <cellStyle name="40 % - Accent2 7 3 5" xfId="4086" xr:uid="{00000000-0005-0000-0000-0000A37A0000}"/>
    <cellStyle name="40 % - Accent2 7 3 5 2" xfId="32007" xr:uid="{00000000-0005-0000-0000-0000A47A0000}"/>
    <cellStyle name="40 % - Accent2 7 3 6" xfId="10619" xr:uid="{00000000-0005-0000-0000-0000A57A0000}"/>
    <cellStyle name="40 % - Accent2 7 3 6 2" xfId="38531" xr:uid="{00000000-0005-0000-0000-0000A67A0000}"/>
    <cellStyle name="40 % - Accent2 7 3 7" xfId="20851" xr:uid="{00000000-0005-0000-0000-0000A77A0000}"/>
    <cellStyle name="40 % - Accent2 7 3 7 2" xfId="48763" xr:uid="{00000000-0005-0000-0000-0000A87A0000}"/>
    <cellStyle name="40 % - Accent2 7 3 8" xfId="28451" xr:uid="{00000000-0005-0000-0000-0000A97A0000}"/>
    <cellStyle name="40 % - Accent2 7 4" xfId="1496" xr:uid="{00000000-0005-0000-0000-0000AA7A0000}"/>
    <cellStyle name="40 % - Accent2 7 4 2" xfId="5052" xr:uid="{00000000-0005-0000-0000-0000AB7A0000}"/>
    <cellStyle name="40 % - Accent2 7 4 2 2" xfId="15738" xr:uid="{00000000-0005-0000-0000-0000AC7A0000}"/>
    <cellStyle name="40 % - Accent2 7 4 2 2 2" xfId="25970" xr:uid="{00000000-0005-0000-0000-0000AD7A0000}"/>
    <cellStyle name="40 % - Accent2 7 4 2 2 2 2" xfId="53882" xr:uid="{00000000-0005-0000-0000-0000AE7A0000}"/>
    <cellStyle name="40 % - Accent2 7 4 2 2 3" xfId="43650" xr:uid="{00000000-0005-0000-0000-0000AF7A0000}"/>
    <cellStyle name="40 % - Accent2 7 4 2 3" xfId="10622" xr:uid="{00000000-0005-0000-0000-0000B07A0000}"/>
    <cellStyle name="40 % - Accent2 7 4 2 3 2" xfId="38534" xr:uid="{00000000-0005-0000-0000-0000B17A0000}"/>
    <cellStyle name="40 % - Accent2 7 4 2 4" xfId="20854" xr:uid="{00000000-0005-0000-0000-0000B27A0000}"/>
    <cellStyle name="40 % - Accent2 7 4 2 4 2" xfId="48766" xr:uid="{00000000-0005-0000-0000-0000B37A0000}"/>
    <cellStyle name="40 % - Accent2 7 4 2 5" xfId="32973" xr:uid="{00000000-0005-0000-0000-0000B47A0000}"/>
    <cellStyle name="40 % - Accent2 7 4 3" xfId="15737" xr:uid="{00000000-0005-0000-0000-0000B57A0000}"/>
    <cellStyle name="40 % - Accent2 7 4 3 2" xfId="25969" xr:uid="{00000000-0005-0000-0000-0000B67A0000}"/>
    <cellStyle name="40 % - Accent2 7 4 3 2 2" xfId="53881" xr:uid="{00000000-0005-0000-0000-0000B77A0000}"/>
    <cellStyle name="40 % - Accent2 7 4 3 3" xfId="43649" xr:uid="{00000000-0005-0000-0000-0000B87A0000}"/>
    <cellStyle name="40 % - Accent2 7 4 4" xfId="10621" xr:uid="{00000000-0005-0000-0000-0000B97A0000}"/>
    <cellStyle name="40 % - Accent2 7 4 4 2" xfId="38533" xr:uid="{00000000-0005-0000-0000-0000BA7A0000}"/>
    <cellStyle name="40 % - Accent2 7 4 5" xfId="20853" xr:uid="{00000000-0005-0000-0000-0000BB7A0000}"/>
    <cellStyle name="40 % - Accent2 7 4 5 2" xfId="48765" xr:uid="{00000000-0005-0000-0000-0000BC7A0000}"/>
    <cellStyle name="40 % - Accent2 7 4 6" xfId="29417" xr:uid="{00000000-0005-0000-0000-0000BD7A0000}"/>
    <cellStyle name="40 % - Accent2 7 5" xfId="1902" xr:uid="{00000000-0005-0000-0000-0000BE7A0000}"/>
    <cellStyle name="40 % - Accent2 7 5 2" xfId="5458" xr:uid="{00000000-0005-0000-0000-0000BF7A0000}"/>
    <cellStyle name="40 % - Accent2 7 5 2 2" xfId="15740" xr:uid="{00000000-0005-0000-0000-0000C07A0000}"/>
    <cellStyle name="40 % - Accent2 7 5 2 2 2" xfId="25972" xr:uid="{00000000-0005-0000-0000-0000C17A0000}"/>
    <cellStyle name="40 % - Accent2 7 5 2 2 2 2" xfId="53884" xr:uid="{00000000-0005-0000-0000-0000C27A0000}"/>
    <cellStyle name="40 % - Accent2 7 5 2 2 3" xfId="43652" xr:uid="{00000000-0005-0000-0000-0000C37A0000}"/>
    <cellStyle name="40 % - Accent2 7 5 2 3" xfId="10624" xr:uid="{00000000-0005-0000-0000-0000C47A0000}"/>
    <cellStyle name="40 % - Accent2 7 5 2 3 2" xfId="38536" xr:uid="{00000000-0005-0000-0000-0000C57A0000}"/>
    <cellStyle name="40 % - Accent2 7 5 2 4" xfId="20856" xr:uid="{00000000-0005-0000-0000-0000C67A0000}"/>
    <cellStyle name="40 % - Accent2 7 5 2 4 2" xfId="48768" xr:uid="{00000000-0005-0000-0000-0000C77A0000}"/>
    <cellStyle name="40 % - Accent2 7 5 2 5" xfId="33379" xr:uid="{00000000-0005-0000-0000-0000C87A0000}"/>
    <cellStyle name="40 % - Accent2 7 5 3" xfId="15739" xr:uid="{00000000-0005-0000-0000-0000C97A0000}"/>
    <cellStyle name="40 % - Accent2 7 5 3 2" xfId="25971" xr:uid="{00000000-0005-0000-0000-0000CA7A0000}"/>
    <cellStyle name="40 % - Accent2 7 5 3 2 2" xfId="53883" xr:uid="{00000000-0005-0000-0000-0000CB7A0000}"/>
    <cellStyle name="40 % - Accent2 7 5 3 3" xfId="43651" xr:uid="{00000000-0005-0000-0000-0000CC7A0000}"/>
    <cellStyle name="40 % - Accent2 7 5 4" xfId="10623" xr:uid="{00000000-0005-0000-0000-0000CD7A0000}"/>
    <cellStyle name="40 % - Accent2 7 5 4 2" xfId="38535" xr:uid="{00000000-0005-0000-0000-0000CE7A0000}"/>
    <cellStyle name="40 % - Accent2 7 5 5" xfId="20855" xr:uid="{00000000-0005-0000-0000-0000CF7A0000}"/>
    <cellStyle name="40 % - Accent2 7 5 5 2" xfId="48767" xr:uid="{00000000-0005-0000-0000-0000D07A0000}"/>
    <cellStyle name="40 % - Accent2 7 5 6" xfId="29823" xr:uid="{00000000-0005-0000-0000-0000D17A0000}"/>
    <cellStyle name="40 % - Accent2 7 6" xfId="2308" xr:uid="{00000000-0005-0000-0000-0000D27A0000}"/>
    <cellStyle name="40 % - Accent2 7 6 2" xfId="5864" xr:uid="{00000000-0005-0000-0000-0000D37A0000}"/>
    <cellStyle name="40 % - Accent2 7 6 2 2" xfId="15742" xr:uid="{00000000-0005-0000-0000-0000D47A0000}"/>
    <cellStyle name="40 % - Accent2 7 6 2 2 2" xfId="25974" xr:uid="{00000000-0005-0000-0000-0000D57A0000}"/>
    <cellStyle name="40 % - Accent2 7 6 2 2 2 2" xfId="53886" xr:uid="{00000000-0005-0000-0000-0000D67A0000}"/>
    <cellStyle name="40 % - Accent2 7 6 2 2 3" xfId="43654" xr:uid="{00000000-0005-0000-0000-0000D77A0000}"/>
    <cellStyle name="40 % - Accent2 7 6 2 3" xfId="10626" xr:uid="{00000000-0005-0000-0000-0000D87A0000}"/>
    <cellStyle name="40 % - Accent2 7 6 2 3 2" xfId="38538" xr:uid="{00000000-0005-0000-0000-0000D97A0000}"/>
    <cellStyle name="40 % - Accent2 7 6 2 4" xfId="20858" xr:uid="{00000000-0005-0000-0000-0000DA7A0000}"/>
    <cellStyle name="40 % - Accent2 7 6 2 4 2" xfId="48770" xr:uid="{00000000-0005-0000-0000-0000DB7A0000}"/>
    <cellStyle name="40 % - Accent2 7 6 2 5" xfId="33785" xr:uid="{00000000-0005-0000-0000-0000DC7A0000}"/>
    <cellStyle name="40 % - Accent2 7 6 3" xfId="15741" xr:uid="{00000000-0005-0000-0000-0000DD7A0000}"/>
    <cellStyle name="40 % - Accent2 7 6 3 2" xfId="25973" xr:uid="{00000000-0005-0000-0000-0000DE7A0000}"/>
    <cellStyle name="40 % - Accent2 7 6 3 2 2" xfId="53885" xr:uid="{00000000-0005-0000-0000-0000DF7A0000}"/>
    <cellStyle name="40 % - Accent2 7 6 3 3" xfId="43653" xr:uid="{00000000-0005-0000-0000-0000E07A0000}"/>
    <cellStyle name="40 % - Accent2 7 6 4" xfId="10625" xr:uid="{00000000-0005-0000-0000-0000E17A0000}"/>
    <cellStyle name="40 % - Accent2 7 6 4 2" xfId="38537" xr:uid="{00000000-0005-0000-0000-0000E27A0000}"/>
    <cellStyle name="40 % - Accent2 7 6 5" xfId="20857" xr:uid="{00000000-0005-0000-0000-0000E37A0000}"/>
    <cellStyle name="40 % - Accent2 7 6 5 2" xfId="48769" xr:uid="{00000000-0005-0000-0000-0000E47A0000}"/>
    <cellStyle name="40 % - Accent2 7 6 6" xfId="30229" xr:uid="{00000000-0005-0000-0000-0000E57A0000}"/>
    <cellStyle name="40 % - Accent2 7 7" xfId="3008" xr:uid="{00000000-0005-0000-0000-0000E67A0000}"/>
    <cellStyle name="40 % - Accent2 7 7 2" xfId="6564" xr:uid="{00000000-0005-0000-0000-0000E77A0000}"/>
    <cellStyle name="40 % - Accent2 7 7 2 2" xfId="15744" xr:uid="{00000000-0005-0000-0000-0000E87A0000}"/>
    <cellStyle name="40 % - Accent2 7 7 2 2 2" xfId="25976" xr:uid="{00000000-0005-0000-0000-0000E97A0000}"/>
    <cellStyle name="40 % - Accent2 7 7 2 2 2 2" xfId="53888" xr:uid="{00000000-0005-0000-0000-0000EA7A0000}"/>
    <cellStyle name="40 % - Accent2 7 7 2 2 3" xfId="43656" xr:uid="{00000000-0005-0000-0000-0000EB7A0000}"/>
    <cellStyle name="40 % - Accent2 7 7 2 3" xfId="10628" xr:uid="{00000000-0005-0000-0000-0000EC7A0000}"/>
    <cellStyle name="40 % - Accent2 7 7 2 3 2" xfId="38540" xr:uid="{00000000-0005-0000-0000-0000ED7A0000}"/>
    <cellStyle name="40 % - Accent2 7 7 2 4" xfId="20860" xr:uid="{00000000-0005-0000-0000-0000EE7A0000}"/>
    <cellStyle name="40 % - Accent2 7 7 2 4 2" xfId="48772" xr:uid="{00000000-0005-0000-0000-0000EF7A0000}"/>
    <cellStyle name="40 % - Accent2 7 7 2 5" xfId="34485" xr:uid="{00000000-0005-0000-0000-0000F07A0000}"/>
    <cellStyle name="40 % - Accent2 7 7 3" xfId="15743" xr:uid="{00000000-0005-0000-0000-0000F17A0000}"/>
    <cellStyle name="40 % - Accent2 7 7 3 2" xfId="25975" xr:uid="{00000000-0005-0000-0000-0000F27A0000}"/>
    <cellStyle name="40 % - Accent2 7 7 3 2 2" xfId="53887" xr:uid="{00000000-0005-0000-0000-0000F37A0000}"/>
    <cellStyle name="40 % - Accent2 7 7 3 3" xfId="43655" xr:uid="{00000000-0005-0000-0000-0000F47A0000}"/>
    <cellStyle name="40 % - Accent2 7 7 4" xfId="10627" xr:uid="{00000000-0005-0000-0000-0000F57A0000}"/>
    <cellStyle name="40 % - Accent2 7 7 4 2" xfId="38539" xr:uid="{00000000-0005-0000-0000-0000F67A0000}"/>
    <cellStyle name="40 % - Accent2 7 7 5" xfId="20859" xr:uid="{00000000-0005-0000-0000-0000F77A0000}"/>
    <cellStyle name="40 % - Accent2 7 7 5 2" xfId="48771" xr:uid="{00000000-0005-0000-0000-0000F87A0000}"/>
    <cellStyle name="40 % - Accent2 7 7 6" xfId="30929" xr:uid="{00000000-0005-0000-0000-0000F97A0000}"/>
    <cellStyle name="40 % - Accent2 7 8" xfId="950" xr:uid="{00000000-0005-0000-0000-0000FA7A0000}"/>
    <cellStyle name="40 % - Accent2 7 8 2" xfId="4506" xr:uid="{00000000-0005-0000-0000-0000FB7A0000}"/>
    <cellStyle name="40 % - Accent2 7 8 2 2" xfId="15746" xr:uid="{00000000-0005-0000-0000-0000FC7A0000}"/>
    <cellStyle name="40 % - Accent2 7 8 2 2 2" xfId="25978" xr:uid="{00000000-0005-0000-0000-0000FD7A0000}"/>
    <cellStyle name="40 % - Accent2 7 8 2 2 2 2" xfId="53890" xr:uid="{00000000-0005-0000-0000-0000FE7A0000}"/>
    <cellStyle name="40 % - Accent2 7 8 2 2 3" xfId="43658" xr:uid="{00000000-0005-0000-0000-0000FF7A0000}"/>
    <cellStyle name="40 % - Accent2 7 8 2 3" xfId="10630" xr:uid="{00000000-0005-0000-0000-0000007B0000}"/>
    <cellStyle name="40 % - Accent2 7 8 2 3 2" xfId="38542" xr:uid="{00000000-0005-0000-0000-0000017B0000}"/>
    <cellStyle name="40 % - Accent2 7 8 2 4" xfId="20862" xr:uid="{00000000-0005-0000-0000-0000027B0000}"/>
    <cellStyle name="40 % - Accent2 7 8 2 4 2" xfId="48774" xr:uid="{00000000-0005-0000-0000-0000037B0000}"/>
    <cellStyle name="40 % - Accent2 7 8 2 5" xfId="32427" xr:uid="{00000000-0005-0000-0000-0000047B0000}"/>
    <cellStyle name="40 % - Accent2 7 8 3" xfId="15745" xr:uid="{00000000-0005-0000-0000-0000057B0000}"/>
    <cellStyle name="40 % - Accent2 7 8 3 2" xfId="25977" xr:uid="{00000000-0005-0000-0000-0000067B0000}"/>
    <cellStyle name="40 % - Accent2 7 8 3 2 2" xfId="53889" xr:uid="{00000000-0005-0000-0000-0000077B0000}"/>
    <cellStyle name="40 % - Accent2 7 8 3 3" xfId="43657" xr:uid="{00000000-0005-0000-0000-0000087B0000}"/>
    <cellStyle name="40 % - Accent2 7 8 4" xfId="10629" xr:uid="{00000000-0005-0000-0000-0000097B0000}"/>
    <cellStyle name="40 % - Accent2 7 8 4 2" xfId="38541" xr:uid="{00000000-0005-0000-0000-00000A7B0000}"/>
    <cellStyle name="40 % - Accent2 7 8 5" xfId="20861" xr:uid="{00000000-0005-0000-0000-00000B7B0000}"/>
    <cellStyle name="40 % - Accent2 7 8 5 2" xfId="48773" xr:uid="{00000000-0005-0000-0000-00000C7B0000}"/>
    <cellStyle name="40 % - Accent2 7 8 6" xfId="28871" xr:uid="{00000000-0005-0000-0000-00000D7B0000}"/>
    <cellStyle name="40 % - Accent2 7 9" xfId="3722" xr:uid="{00000000-0005-0000-0000-00000E7B0000}"/>
    <cellStyle name="40 % - Accent2 7 9 2" xfId="10632" xr:uid="{00000000-0005-0000-0000-00000F7B0000}"/>
    <cellStyle name="40 % - Accent2 7 9 2 2" xfId="15748" xr:uid="{00000000-0005-0000-0000-0000107B0000}"/>
    <cellStyle name="40 % - Accent2 7 9 2 2 2" xfId="25980" xr:uid="{00000000-0005-0000-0000-0000117B0000}"/>
    <cellStyle name="40 % - Accent2 7 9 2 2 2 2" xfId="53892" xr:uid="{00000000-0005-0000-0000-0000127B0000}"/>
    <cellStyle name="40 % - Accent2 7 9 2 2 3" xfId="43660" xr:uid="{00000000-0005-0000-0000-0000137B0000}"/>
    <cellStyle name="40 % - Accent2 7 9 2 3" xfId="20864" xr:uid="{00000000-0005-0000-0000-0000147B0000}"/>
    <cellStyle name="40 % - Accent2 7 9 2 3 2" xfId="48776" xr:uid="{00000000-0005-0000-0000-0000157B0000}"/>
    <cellStyle name="40 % - Accent2 7 9 2 4" xfId="38544" xr:uid="{00000000-0005-0000-0000-0000167B0000}"/>
    <cellStyle name="40 % - Accent2 7 9 3" xfId="15747" xr:uid="{00000000-0005-0000-0000-0000177B0000}"/>
    <cellStyle name="40 % - Accent2 7 9 3 2" xfId="25979" xr:uid="{00000000-0005-0000-0000-0000187B0000}"/>
    <cellStyle name="40 % - Accent2 7 9 3 2 2" xfId="53891" xr:uid="{00000000-0005-0000-0000-0000197B0000}"/>
    <cellStyle name="40 % - Accent2 7 9 3 3" xfId="43659" xr:uid="{00000000-0005-0000-0000-00001A7B0000}"/>
    <cellStyle name="40 % - Accent2 7 9 4" xfId="10631" xr:uid="{00000000-0005-0000-0000-00001B7B0000}"/>
    <cellStyle name="40 % - Accent2 7 9 4 2" xfId="38543" xr:uid="{00000000-0005-0000-0000-00001C7B0000}"/>
    <cellStyle name="40 % - Accent2 7 9 5" xfId="20863" xr:uid="{00000000-0005-0000-0000-00001D7B0000}"/>
    <cellStyle name="40 % - Accent2 7 9 5 2" xfId="48775" xr:uid="{00000000-0005-0000-0000-00001E7B0000}"/>
    <cellStyle name="40 % - Accent2 7 9 6" xfId="31643" xr:uid="{00000000-0005-0000-0000-00001F7B0000}"/>
    <cellStyle name="40 % - Accent2 8" xfId="248" xr:uid="{00000000-0005-0000-0000-0000207B0000}"/>
    <cellStyle name="40 % - Accent2 8 10" xfId="10633" xr:uid="{00000000-0005-0000-0000-0000217B0000}"/>
    <cellStyle name="40 % - Accent2 8 10 2" xfId="15749" xr:uid="{00000000-0005-0000-0000-0000227B0000}"/>
    <cellStyle name="40 % - Accent2 8 10 2 2" xfId="25981" xr:uid="{00000000-0005-0000-0000-0000237B0000}"/>
    <cellStyle name="40 % - Accent2 8 10 2 2 2" xfId="53893" xr:uid="{00000000-0005-0000-0000-0000247B0000}"/>
    <cellStyle name="40 % - Accent2 8 10 2 3" xfId="43661" xr:uid="{00000000-0005-0000-0000-0000257B0000}"/>
    <cellStyle name="40 % - Accent2 8 10 3" xfId="20865" xr:uid="{00000000-0005-0000-0000-0000267B0000}"/>
    <cellStyle name="40 % - Accent2 8 10 3 2" xfId="48777" xr:uid="{00000000-0005-0000-0000-0000277B0000}"/>
    <cellStyle name="40 % - Accent2 8 10 4" xfId="38545" xr:uid="{00000000-0005-0000-0000-0000287B0000}"/>
    <cellStyle name="40 % - Accent2 8 11" xfId="10634" xr:uid="{00000000-0005-0000-0000-0000297B0000}"/>
    <cellStyle name="40 % - Accent2 8 11 2" xfId="15750" xr:uid="{00000000-0005-0000-0000-00002A7B0000}"/>
    <cellStyle name="40 % - Accent2 8 11 2 2" xfId="25982" xr:uid="{00000000-0005-0000-0000-00002B7B0000}"/>
    <cellStyle name="40 % - Accent2 8 11 2 2 2" xfId="53894" xr:uid="{00000000-0005-0000-0000-00002C7B0000}"/>
    <cellStyle name="40 % - Accent2 8 11 2 3" xfId="43662" xr:uid="{00000000-0005-0000-0000-00002D7B0000}"/>
    <cellStyle name="40 % - Accent2 8 11 3" xfId="20866" xr:uid="{00000000-0005-0000-0000-00002E7B0000}"/>
    <cellStyle name="40 % - Accent2 8 11 3 2" xfId="48778" xr:uid="{00000000-0005-0000-0000-00002F7B0000}"/>
    <cellStyle name="40 % - Accent2 8 11 4" xfId="38546" xr:uid="{00000000-0005-0000-0000-0000307B0000}"/>
    <cellStyle name="40 % - Accent2 8 12" xfId="7854" xr:uid="{00000000-0005-0000-0000-0000317B0000}"/>
    <cellStyle name="40 % - Accent2 8 12 2" xfId="12971" xr:uid="{00000000-0005-0000-0000-0000327B0000}"/>
    <cellStyle name="40 % - Accent2 8 12 2 2" xfId="23203" xr:uid="{00000000-0005-0000-0000-0000337B0000}"/>
    <cellStyle name="40 % - Accent2 8 12 2 2 2" xfId="51115" xr:uid="{00000000-0005-0000-0000-0000347B0000}"/>
    <cellStyle name="40 % - Accent2 8 12 2 3" xfId="40883" xr:uid="{00000000-0005-0000-0000-0000357B0000}"/>
    <cellStyle name="40 % - Accent2 8 12 3" xfId="18087" xr:uid="{00000000-0005-0000-0000-0000367B0000}"/>
    <cellStyle name="40 % - Accent2 8 12 3 2" xfId="45999" xr:uid="{00000000-0005-0000-0000-0000377B0000}"/>
    <cellStyle name="40 % - Accent2 8 12 4" xfId="35767" xr:uid="{00000000-0005-0000-0000-0000387B0000}"/>
    <cellStyle name="40 % - Accent2 8 13" xfId="12765" xr:uid="{00000000-0005-0000-0000-0000397B0000}"/>
    <cellStyle name="40 % - Accent2 8 13 2" xfId="22997" xr:uid="{00000000-0005-0000-0000-00003A7B0000}"/>
    <cellStyle name="40 % - Accent2 8 13 2 2" xfId="50909" xr:uid="{00000000-0005-0000-0000-00003B7B0000}"/>
    <cellStyle name="40 % - Accent2 8 13 3" xfId="40677" xr:uid="{00000000-0005-0000-0000-00003C7B0000}"/>
    <cellStyle name="40 % - Accent2 8 14" xfId="7644" xr:uid="{00000000-0005-0000-0000-00003D7B0000}"/>
    <cellStyle name="40 % - Accent2 8 14 2" xfId="35561" xr:uid="{00000000-0005-0000-0000-00003E7B0000}"/>
    <cellStyle name="40 % - Accent2 8 15" xfId="17881" xr:uid="{00000000-0005-0000-0000-00003F7B0000}"/>
    <cellStyle name="40 % - Accent2 8 15 2" xfId="45793" xr:uid="{00000000-0005-0000-0000-0000407B0000}"/>
    <cellStyle name="40 % - Accent2 8 16" xfId="28169" xr:uid="{00000000-0005-0000-0000-0000417B0000}"/>
    <cellStyle name="40 % - Accent2 8 2" xfId="612" xr:uid="{00000000-0005-0000-0000-0000427B0000}"/>
    <cellStyle name="40 % - Accent2 8 2 2" xfId="2754" xr:uid="{00000000-0005-0000-0000-0000437B0000}"/>
    <cellStyle name="40 % - Accent2 8 2 2 2" xfId="6310" xr:uid="{00000000-0005-0000-0000-0000447B0000}"/>
    <cellStyle name="40 % - Accent2 8 2 2 2 2" xfId="15752" xr:uid="{00000000-0005-0000-0000-0000457B0000}"/>
    <cellStyle name="40 % - Accent2 8 2 2 2 2 2" xfId="43664" xr:uid="{00000000-0005-0000-0000-0000467B0000}"/>
    <cellStyle name="40 % - Accent2 8 2 2 2 3" xfId="25984" xr:uid="{00000000-0005-0000-0000-0000477B0000}"/>
    <cellStyle name="40 % - Accent2 8 2 2 2 3 2" xfId="53896" xr:uid="{00000000-0005-0000-0000-0000487B0000}"/>
    <cellStyle name="40 % - Accent2 8 2 2 2 4" xfId="34231" xr:uid="{00000000-0005-0000-0000-0000497B0000}"/>
    <cellStyle name="40 % - Accent2 8 2 2 3" xfId="10636" xr:uid="{00000000-0005-0000-0000-00004A7B0000}"/>
    <cellStyle name="40 % - Accent2 8 2 2 3 2" xfId="38548" xr:uid="{00000000-0005-0000-0000-00004B7B0000}"/>
    <cellStyle name="40 % - Accent2 8 2 2 4" xfId="20868" xr:uid="{00000000-0005-0000-0000-00004C7B0000}"/>
    <cellStyle name="40 % - Accent2 8 2 2 4 2" xfId="48780" xr:uid="{00000000-0005-0000-0000-00004D7B0000}"/>
    <cellStyle name="40 % - Accent2 8 2 2 5" xfId="30675" xr:uid="{00000000-0005-0000-0000-00004E7B0000}"/>
    <cellStyle name="40 % - Accent2 8 2 3" xfId="3454" xr:uid="{00000000-0005-0000-0000-00004F7B0000}"/>
    <cellStyle name="40 % - Accent2 8 2 3 2" xfId="7010" xr:uid="{00000000-0005-0000-0000-0000507B0000}"/>
    <cellStyle name="40 % - Accent2 8 2 3 2 2" xfId="34931" xr:uid="{00000000-0005-0000-0000-0000517B0000}"/>
    <cellStyle name="40 % - Accent2 8 2 3 3" xfId="15751" xr:uid="{00000000-0005-0000-0000-0000527B0000}"/>
    <cellStyle name="40 % - Accent2 8 2 3 3 2" xfId="43663" xr:uid="{00000000-0005-0000-0000-0000537B0000}"/>
    <cellStyle name="40 % - Accent2 8 2 3 4" xfId="25983" xr:uid="{00000000-0005-0000-0000-0000547B0000}"/>
    <cellStyle name="40 % - Accent2 8 2 3 4 2" xfId="53895" xr:uid="{00000000-0005-0000-0000-0000557B0000}"/>
    <cellStyle name="40 % - Accent2 8 2 3 5" xfId="31375" xr:uid="{00000000-0005-0000-0000-0000567B0000}"/>
    <cellStyle name="40 % - Accent2 8 2 4" xfId="1270" xr:uid="{00000000-0005-0000-0000-0000577B0000}"/>
    <cellStyle name="40 % - Accent2 8 2 4 2" xfId="4826" xr:uid="{00000000-0005-0000-0000-0000587B0000}"/>
    <cellStyle name="40 % - Accent2 8 2 4 2 2" xfId="32747" xr:uid="{00000000-0005-0000-0000-0000597B0000}"/>
    <cellStyle name="40 % - Accent2 8 2 4 3" xfId="29191" xr:uid="{00000000-0005-0000-0000-00005A7B0000}"/>
    <cellStyle name="40 % - Accent2 8 2 5" xfId="4168" xr:uid="{00000000-0005-0000-0000-00005B7B0000}"/>
    <cellStyle name="40 % - Accent2 8 2 5 2" xfId="32089" xr:uid="{00000000-0005-0000-0000-00005C7B0000}"/>
    <cellStyle name="40 % - Accent2 8 2 6" xfId="10635" xr:uid="{00000000-0005-0000-0000-00005D7B0000}"/>
    <cellStyle name="40 % - Accent2 8 2 6 2" xfId="38547" xr:uid="{00000000-0005-0000-0000-00005E7B0000}"/>
    <cellStyle name="40 % - Accent2 8 2 7" xfId="20867" xr:uid="{00000000-0005-0000-0000-00005F7B0000}"/>
    <cellStyle name="40 % - Accent2 8 2 7 2" xfId="48779" xr:uid="{00000000-0005-0000-0000-0000607B0000}"/>
    <cellStyle name="40 % - Accent2 8 2 8" xfId="28533" xr:uid="{00000000-0005-0000-0000-0000617B0000}"/>
    <cellStyle name="40 % - Accent2 8 3" xfId="1578" xr:uid="{00000000-0005-0000-0000-0000627B0000}"/>
    <cellStyle name="40 % - Accent2 8 3 2" xfId="5134" xr:uid="{00000000-0005-0000-0000-0000637B0000}"/>
    <cellStyle name="40 % - Accent2 8 3 2 2" xfId="15754" xr:uid="{00000000-0005-0000-0000-0000647B0000}"/>
    <cellStyle name="40 % - Accent2 8 3 2 2 2" xfId="25986" xr:uid="{00000000-0005-0000-0000-0000657B0000}"/>
    <cellStyle name="40 % - Accent2 8 3 2 2 2 2" xfId="53898" xr:uid="{00000000-0005-0000-0000-0000667B0000}"/>
    <cellStyle name="40 % - Accent2 8 3 2 2 3" xfId="43666" xr:uid="{00000000-0005-0000-0000-0000677B0000}"/>
    <cellStyle name="40 % - Accent2 8 3 2 3" xfId="10638" xr:uid="{00000000-0005-0000-0000-0000687B0000}"/>
    <cellStyle name="40 % - Accent2 8 3 2 3 2" xfId="38550" xr:uid="{00000000-0005-0000-0000-0000697B0000}"/>
    <cellStyle name="40 % - Accent2 8 3 2 4" xfId="20870" xr:uid="{00000000-0005-0000-0000-00006A7B0000}"/>
    <cellStyle name="40 % - Accent2 8 3 2 4 2" xfId="48782" xr:uid="{00000000-0005-0000-0000-00006B7B0000}"/>
    <cellStyle name="40 % - Accent2 8 3 2 5" xfId="33055" xr:uid="{00000000-0005-0000-0000-00006C7B0000}"/>
    <cellStyle name="40 % - Accent2 8 3 3" xfId="15753" xr:uid="{00000000-0005-0000-0000-00006D7B0000}"/>
    <cellStyle name="40 % - Accent2 8 3 3 2" xfId="25985" xr:uid="{00000000-0005-0000-0000-00006E7B0000}"/>
    <cellStyle name="40 % - Accent2 8 3 3 2 2" xfId="53897" xr:uid="{00000000-0005-0000-0000-00006F7B0000}"/>
    <cellStyle name="40 % - Accent2 8 3 3 3" xfId="43665" xr:uid="{00000000-0005-0000-0000-0000707B0000}"/>
    <cellStyle name="40 % - Accent2 8 3 4" xfId="10637" xr:uid="{00000000-0005-0000-0000-0000717B0000}"/>
    <cellStyle name="40 % - Accent2 8 3 4 2" xfId="38549" xr:uid="{00000000-0005-0000-0000-0000727B0000}"/>
    <cellStyle name="40 % - Accent2 8 3 5" xfId="20869" xr:uid="{00000000-0005-0000-0000-0000737B0000}"/>
    <cellStyle name="40 % - Accent2 8 3 5 2" xfId="48781" xr:uid="{00000000-0005-0000-0000-0000747B0000}"/>
    <cellStyle name="40 % - Accent2 8 3 6" xfId="29499" xr:uid="{00000000-0005-0000-0000-0000757B0000}"/>
    <cellStyle name="40 % - Accent2 8 4" xfId="1984" xr:uid="{00000000-0005-0000-0000-0000767B0000}"/>
    <cellStyle name="40 % - Accent2 8 4 2" xfId="5540" xr:uid="{00000000-0005-0000-0000-0000777B0000}"/>
    <cellStyle name="40 % - Accent2 8 4 2 2" xfId="15756" xr:uid="{00000000-0005-0000-0000-0000787B0000}"/>
    <cellStyle name="40 % - Accent2 8 4 2 2 2" xfId="25988" xr:uid="{00000000-0005-0000-0000-0000797B0000}"/>
    <cellStyle name="40 % - Accent2 8 4 2 2 2 2" xfId="53900" xr:uid="{00000000-0005-0000-0000-00007A7B0000}"/>
    <cellStyle name="40 % - Accent2 8 4 2 2 3" xfId="43668" xr:uid="{00000000-0005-0000-0000-00007B7B0000}"/>
    <cellStyle name="40 % - Accent2 8 4 2 3" xfId="10640" xr:uid="{00000000-0005-0000-0000-00007C7B0000}"/>
    <cellStyle name="40 % - Accent2 8 4 2 3 2" xfId="38552" xr:uid="{00000000-0005-0000-0000-00007D7B0000}"/>
    <cellStyle name="40 % - Accent2 8 4 2 4" xfId="20872" xr:uid="{00000000-0005-0000-0000-00007E7B0000}"/>
    <cellStyle name="40 % - Accent2 8 4 2 4 2" xfId="48784" xr:uid="{00000000-0005-0000-0000-00007F7B0000}"/>
    <cellStyle name="40 % - Accent2 8 4 2 5" xfId="33461" xr:uid="{00000000-0005-0000-0000-0000807B0000}"/>
    <cellStyle name="40 % - Accent2 8 4 3" xfId="15755" xr:uid="{00000000-0005-0000-0000-0000817B0000}"/>
    <cellStyle name="40 % - Accent2 8 4 3 2" xfId="25987" xr:uid="{00000000-0005-0000-0000-0000827B0000}"/>
    <cellStyle name="40 % - Accent2 8 4 3 2 2" xfId="53899" xr:uid="{00000000-0005-0000-0000-0000837B0000}"/>
    <cellStyle name="40 % - Accent2 8 4 3 3" xfId="43667" xr:uid="{00000000-0005-0000-0000-0000847B0000}"/>
    <cellStyle name="40 % - Accent2 8 4 4" xfId="10639" xr:uid="{00000000-0005-0000-0000-0000857B0000}"/>
    <cellStyle name="40 % - Accent2 8 4 4 2" xfId="38551" xr:uid="{00000000-0005-0000-0000-0000867B0000}"/>
    <cellStyle name="40 % - Accent2 8 4 5" xfId="20871" xr:uid="{00000000-0005-0000-0000-0000877B0000}"/>
    <cellStyle name="40 % - Accent2 8 4 5 2" xfId="48783" xr:uid="{00000000-0005-0000-0000-0000887B0000}"/>
    <cellStyle name="40 % - Accent2 8 4 6" xfId="29905" xr:uid="{00000000-0005-0000-0000-0000897B0000}"/>
    <cellStyle name="40 % - Accent2 8 5" xfId="2390" xr:uid="{00000000-0005-0000-0000-00008A7B0000}"/>
    <cellStyle name="40 % - Accent2 8 5 2" xfId="5946" xr:uid="{00000000-0005-0000-0000-00008B7B0000}"/>
    <cellStyle name="40 % - Accent2 8 5 2 2" xfId="15758" xr:uid="{00000000-0005-0000-0000-00008C7B0000}"/>
    <cellStyle name="40 % - Accent2 8 5 2 2 2" xfId="25990" xr:uid="{00000000-0005-0000-0000-00008D7B0000}"/>
    <cellStyle name="40 % - Accent2 8 5 2 2 2 2" xfId="53902" xr:uid="{00000000-0005-0000-0000-00008E7B0000}"/>
    <cellStyle name="40 % - Accent2 8 5 2 2 3" xfId="43670" xr:uid="{00000000-0005-0000-0000-00008F7B0000}"/>
    <cellStyle name="40 % - Accent2 8 5 2 3" xfId="10642" xr:uid="{00000000-0005-0000-0000-0000907B0000}"/>
    <cellStyle name="40 % - Accent2 8 5 2 3 2" xfId="38554" xr:uid="{00000000-0005-0000-0000-0000917B0000}"/>
    <cellStyle name="40 % - Accent2 8 5 2 4" xfId="20874" xr:uid="{00000000-0005-0000-0000-0000927B0000}"/>
    <cellStyle name="40 % - Accent2 8 5 2 4 2" xfId="48786" xr:uid="{00000000-0005-0000-0000-0000937B0000}"/>
    <cellStyle name="40 % - Accent2 8 5 2 5" xfId="33867" xr:uid="{00000000-0005-0000-0000-0000947B0000}"/>
    <cellStyle name="40 % - Accent2 8 5 3" xfId="15757" xr:uid="{00000000-0005-0000-0000-0000957B0000}"/>
    <cellStyle name="40 % - Accent2 8 5 3 2" xfId="25989" xr:uid="{00000000-0005-0000-0000-0000967B0000}"/>
    <cellStyle name="40 % - Accent2 8 5 3 2 2" xfId="53901" xr:uid="{00000000-0005-0000-0000-0000977B0000}"/>
    <cellStyle name="40 % - Accent2 8 5 3 3" xfId="43669" xr:uid="{00000000-0005-0000-0000-0000987B0000}"/>
    <cellStyle name="40 % - Accent2 8 5 4" xfId="10641" xr:uid="{00000000-0005-0000-0000-0000997B0000}"/>
    <cellStyle name="40 % - Accent2 8 5 4 2" xfId="38553" xr:uid="{00000000-0005-0000-0000-00009A7B0000}"/>
    <cellStyle name="40 % - Accent2 8 5 5" xfId="20873" xr:uid="{00000000-0005-0000-0000-00009B7B0000}"/>
    <cellStyle name="40 % - Accent2 8 5 5 2" xfId="48785" xr:uid="{00000000-0005-0000-0000-00009C7B0000}"/>
    <cellStyle name="40 % - Accent2 8 5 6" xfId="30311" xr:uid="{00000000-0005-0000-0000-00009D7B0000}"/>
    <cellStyle name="40 % - Accent2 8 6" xfId="3090" xr:uid="{00000000-0005-0000-0000-00009E7B0000}"/>
    <cellStyle name="40 % - Accent2 8 6 2" xfId="6646" xr:uid="{00000000-0005-0000-0000-00009F7B0000}"/>
    <cellStyle name="40 % - Accent2 8 6 2 2" xfId="15760" xr:uid="{00000000-0005-0000-0000-0000A07B0000}"/>
    <cellStyle name="40 % - Accent2 8 6 2 2 2" xfId="25992" xr:uid="{00000000-0005-0000-0000-0000A17B0000}"/>
    <cellStyle name="40 % - Accent2 8 6 2 2 2 2" xfId="53904" xr:uid="{00000000-0005-0000-0000-0000A27B0000}"/>
    <cellStyle name="40 % - Accent2 8 6 2 2 3" xfId="43672" xr:uid="{00000000-0005-0000-0000-0000A37B0000}"/>
    <cellStyle name="40 % - Accent2 8 6 2 3" xfId="10644" xr:uid="{00000000-0005-0000-0000-0000A47B0000}"/>
    <cellStyle name="40 % - Accent2 8 6 2 3 2" xfId="38556" xr:uid="{00000000-0005-0000-0000-0000A57B0000}"/>
    <cellStyle name="40 % - Accent2 8 6 2 4" xfId="20876" xr:uid="{00000000-0005-0000-0000-0000A67B0000}"/>
    <cellStyle name="40 % - Accent2 8 6 2 4 2" xfId="48788" xr:uid="{00000000-0005-0000-0000-0000A77B0000}"/>
    <cellStyle name="40 % - Accent2 8 6 2 5" xfId="34567" xr:uid="{00000000-0005-0000-0000-0000A87B0000}"/>
    <cellStyle name="40 % - Accent2 8 6 3" xfId="15759" xr:uid="{00000000-0005-0000-0000-0000A97B0000}"/>
    <cellStyle name="40 % - Accent2 8 6 3 2" xfId="25991" xr:uid="{00000000-0005-0000-0000-0000AA7B0000}"/>
    <cellStyle name="40 % - Accent2 8 6 3 2 2" xfId="53903" xr:uid="{00000000-0005-0000-0000-0000AB7B0000}"/>
    <cellStyle name="40 % - Accent2 8 6 3 3" xfId="43671" xr:uid="{00000000-0005-0000-0000-0000AC7B0000}"/>
    <cellStyle name="40 % - Accent2 8 6 4" xfId="10643" xr:uid="{00000000-0005-0000-0000-0000AD7B0000}"/>
    <cellStyle name="40 % - Accent2 8 6 4 2" xfId="38555" xr:uid="{00000000-0005-0000-0000-0000AE7B0000}"/>
    <cellStyle name="40 % - Accent2 8 6 5" xfId="20875" xr:uid="{00000000-0005-0000-0000-0000AF7B0000}"/>
    <cellStyle name="40 % - Accent2 8 6 5 2" xfId="48787" xr:uid="{00000000-0005-0000-0000-0000B07B0000}"/>
    <cellStyle name="40 % - Accent2 8 6 6" xfId="31011" xr:uid="{00000000-0005-0000-0000-0000B17B0000}"/>
    <cellStyle name="40 % - Accent2 8 7" xfId="1032" xr:uid="{00000000-0005-0000-0000-0000B27B0000}"/>
    <cellStyle name="40 % - Accent2 8 7 2" xfId="4588" xr:uid="{00000000-0005-0000-0000-0000B37B0000}"/>
    <cellStyle name="40 % - Accent2 8 7 2 2" xfId="15762" xr:uid="{00000000-0005-0000-0000-0000B47B0000}"/>
    <cellStyle name="40 % - Accent2 8 7 2 2 2" xfId="25994" xr:uid="{00000000-0005-0000-0000-0000B57B0000}"/>
    <cellStyle name="40 % - Accent2 8 7 2 2 2 2" xfId="53906" xr:uid="{00000000-0005-0000-0000-0000B67B0000}"/>
    <cellStyle name="40 % - Accent2 8 7 2 2 3" xfId="43674" xr:uid="{00000000-0005-0000-0000-0000B77B0000}"/>
    <cellStyle name="40 % - Accent2 8 7 2 3" xfId="10646" xr:uid="{00000000-0005-0000-0000-0000B87B0000}"/>
    <cellStyle name="40 % - Accent2 8 7 2 3 2" xfId="38558" xr:uid="{00000000-0005-0000-0000-0000B97B0000}"/>
    <cellStyle name="40 % - Accent2 8 7 2 4" xfId="20878" xr:uid="{00000000-0005-0000-0000-0000BA7B0000}"/>
    <cellStyle name="40 % - Accent2 8 7 2 4 2" xfId="48790" xr:uid="{00000000-0005-0000-0000-0000BB7B0000}"/>
    <cellStyle name="40 % - Accent2 8 7 2 5" xfId="32509" xr:uid="{00000000-0005-0000-0000-0000BC7B0000}"/>
    <cellStyle name="40 % - Accent2 8 7 3" xfId="15761" xr:uid="{00000000-0005-0000-0000-0000BD7B0000}"/>
    <cellStyle name="40 % - Accent2 8 7 3 2" xfId="25993" xr:uid="{00000000-0005-0000-0000-0000BE7B0000}"/>
    <cellStyle name="40 % - Accent2 8 7 3 2 2" xfId="53905" xr:uid="{00000000-0005-0000-0000-0000BF7B0000}"/>
    <cellStyle name="40 % - Accent2 8 7 3 3" xfId="43673" xr:uid="{00000000-0005-0000-0000-0000C07B0000}"/>
    <cellStyle name="40 % - Accent2 8 7 4" xfId="10645" xr:uid="{00000000-0005-0000-0000-0000C17B0000}"/>
    <cellStyle name="40 % - Accent2 8 7 4 2" xfId="38557" xr:uid="{00000000-0005-0000-0000-0000C27B0000}"/>
    <cellStyle name="40 % - Accent2 8 7 5" xfId="20877" xr:uid="{00000000-0005-0000-0000-0000C37B0000}"/>
    <cellStyle name="40 % - Accent2 8 7 5 2" xfId="48789" xr:uid="{00000000-0005-0000-0000-0000C47B0000}"/>
    <cellStyle name="40 % - Accent2 8 7 6" xfId="28953" xr:uid="{00000000-0005-0000-0000-0000C57B0000}"/>
    <cellStyle name="40 % - Accent2 8 8" xfId="3804" xr:uid="{00000000-0005-0000-0000-0000C67B0000}"/>
    <cellStyle name="40 % - Accent2 8 8 2" xfId="10648" xr:uid="{00000000-0005-0000-0000-0000C77B0000}"/>
    <cellStyle name="40 % - Accent2 8 8 2 2" xfId="15764" xr:uid="{00000000-0005-0000-0000-0000C87B0000}"/>
    <cellStyle name="40 % - Accent2 8 8 2 2 2" xfId="25996" xr:uid="{00000000-0005-0000-0000-0000C97B0000}"/>
    <cellStyle name="40 % - Accent2 8 8 2 2 2 2" xfId="53908" xr:uid="{00000000-0005-0000-0000-0000CA7B0000}"/>
    <cellStyle name="40 % - Accent2 8 8 2 2 3" xfId="43676" xr:uid="{00000000-0005-0000-0000-0000CB7B0000}"/>
    <cellStyle name="40 % - Accent2 8 8 2 3" xfId="20880" xr:uid="{00000000-0005-0000-0000-0000CC7B0000}"/>
    <cellStyle name="40 % - Accent2 8 8 2 3 2" xfId="48792" xr:uid="{00000000-0005-0000-0000-0000CD7B0000}"/>
    <cellStyle name="40 % - Accent2 8 8 2 4" xfId="38560" xr:uid="{00000000-0005-0000-0000-0000CE7B0000}"/>
    <cellStyle name="40 % - Accent2 8 8 3" xfId="15763" xr:uid="{00000000-0005-0000-0000-0000CF7B0000}"/>
    <cellStyle name="40 % - Accent2 8 8 3 2" xfId="25995" xr:uid="{00000000-0005-0000-0000-0000D07B0000}"/>
    <cellStyle name="40 % - Accent2 8 8 3 2 2" xfId="53907" xr:uid="{00000000-0005-0000-0000-0000D17B0000}"/>
    <cellStyle name="40 % - Accent2 8 8 3 3" xfId="43675" xr:uid="{00000000-0005-0000-0000-0000D27B0000}"/>
    <cellStyle name="40 % - Accent2 8 8 4" xfId="10647" xr:uid="{00000000-0005-0000-0000-0000D37B0000}"/>
    <cellStyle name="40 % - Accent2 8 8 4 2" xfId="38559" xr:uid="{00000000-0005-0000-0000-0000D47B0000}"/>
    <cellStyle name="40 % - Accent2 8 8 5" xfId="20879" xr:uid="{00000000-0005-0000-0000-0000D57B0000}"/>
    <cellStyle name="40 % - Accent2 8 8 5 2" xfId="48791" xr:uid="{00000000-0005-0000-0000-0000D67B0000}"/>
    <cellStyle name="40 % - Accent2 8 8 6" xfId="31725" xr:uid="{00000000-0005-0000-0000-0000D77B0000}"/>
    <cellStyle name="40 % - Accent2 8 9" xfId="7318" xr:uid="{00000000-0005-0000-0000-0000D87B0000}"/>
    <cellStyle name="40 % - Accent2 8 9 2" xfId="15765" xr:uid="{00000000-0005-0000-0000-0000D97B0000}"/>
    <cellStyle name="40 % - Accent2 8 9 2 2" xfId="25997" xr:uid="{00000000-0005-0000-0000-0000DA7B0000}"/>
    <cellStyle name="40 % - Accent2 8 9 2 2 2" xfId="53909" xr:uid="{00000000-0005-0000-0000-0000DB7B0000}"/>
    <cellStyle name="40 % - Accent2 8 9 2 3" xfId="43677" xr:uid="{00000000-0005-0000-0000-0000DC7B0000}"/>
    <cellStyle name="40 % - Accent2 8 9 3" xfId="10649" xr:uid="{00000000-0005-0000-0000-0000DD7B0000}"/>
    <cellStyle name="40 % - Accent2 8 9 3 2" xfId="38561" xr:uid="{00000000-0005-0000-0000-0000DE7B0000}"/>
    <cellStyle name="40 % - Accent2 8 9 4" xfId="20881" xr:uid="{00000000-0005-0000-0000-0000DF7B0000}"/>
    <cellStyle name="40 % - Accent2 8 9 4 2" xfId="48793" xr:uid="{00000000-0005-0000-0000-0000E07B0000}"/>
    <cellStyle name="40 % - Accent2 8 9 5" xfId="35239" xr:uid="{00000000-0005-0000-0000-0000E17B0000}"/>
    <cellStyle name="40 % - Accent2 9" xfId="178" xr:uid="{00000000-0005-0000-0000-0000E27B0000}"/>
    <cellStyle name="40 % - Accent2 9 10" xfId="8013" xr:uid="{00000000-0005-0000-0000-0000E37B0000}"/>
    <cellStyle name="40 % - Accent2 9 10 2" xfId="13129" xr:uid="{00000000-0005-0000-0000-0000E47B0000}"/>
    <cellStyle name="40 % - Accent2 9 10 2 2" xfId="23361" xr:uid="{00000000-0005-0000-0000-0000E57B0000}"/>
    <cellStyle name="40 % - Accent2 9 10 2 2 2" xfId="51273" xr:uid="{00000000-0005-0000-0000-0000E67B0000}"/>
    <cellStyle name="40 % - Accent2 9 10 2 3" xfId="41041" xr:uid="{00000000-0005-0000-0000-0000E77B0000}"/>
    <cellStyle name="40 % - Accent2 9 10 3" xfId="18245" xr:uid="{00000000-0005-0000-0000-0000E87B0000}"/>
    <cellStyle name="40 % - Accent2 9 10 3 2" xfId="46157" xr:uid="{00000000-0005-0000-0000-0000E97B0000}"/>
    <cellStyle name="40 % - Accent2 9 10 4" xfId="35925" xr:uid="{00000000-0005-0000-0000-0000EA7B0000}"/>
    <cellStyle name="40 % - Accent2 9 11" xfId="12695" xr:uid="{00000000-0005-0000-0000-0000EB7B0000}"/>
    <cellStyle name="40 % - Accent2 9 11 2" xfId="22927" xr:uid="{00000000-0005-0000-0000-0000EC7B0000}"/>
    <cellStyle name="40 % - Accent2 9 11 2 2" xfId="50839" xr:uid="{00000000-0005-0000-0000-0000ED7B0000}"/>
    <cellStyle name="40 % - Accent2 9 11 3" xfId="40607" xr:uid="{00000000-0005-0000-0000-0000EE7B0000}"/>
    <cellStyle name="40 % - Accent2 9 12" xfId="7574" xr:uid="{00000000-0005-0000-0000-0000EF7B0000}"/>
    <cellStyle name="40 % - Accent2 9 12 2" xfId="35491" xr:uid="{00000000-0005-0000-0000-0000F07B0000}"/>
    <cellStyle name="40 % - Accent2 9 13" xfId="17811" xr:uid="{00000000-0005-0000-0000-0000F17B0000}"/>
    <cellStyle name="40 % - Accent2 9 13 2" xfId="45723" xr:uid="{00000000-0005-0000-0000-0000F27B0000}"/>
    <cellStyle name="40 % - Accent2 9 14" xfId="28099" xr:uid="{00000000-0005-0000-0000-0000F37B0000}"/>
    <cellStyle name="40 % - Accent2 9 2" xfId="542" xr:uid="{00000000-0005-0000-0000-0000F47B0000}"/>
    <cellStyle name="40 % - Accent2 9 2 2" xfId="2684" xr:uid="{00000000-0005-0000-0000-0000F57B0000}"/>
    <cellStyle name="40 % - Accent2 9 2 2 2" xfId="6240" xr:uid="{00000000-0005-0000-0000-0000F67B0000}"/>
    <cellStyle name="40 % - Accent2 9 2 2 2 2" xfId="15767" xr:uid="{00000000-0005-0000-0000-0000F77B0000}"/>
    <cellStyle name="40 % - Accent2 9 2 2 2 2 2" xfId="43679" xr:uid="{00000000-0005-0000-0000-0000F87B0000}"/>
    <cellStyle name="40 % - Accent2 9 2 2 2 3" xfId="25999" xr:uid="{00000000-0005-0000-0000-0000F97B0000}"/>
    <cellStyle name="40 % - Accent2 9 2 2 2 3 2" xfId="53911" xr:uid="{00000000-0005-0000-0000-0000FA7B0000}"/>
    <cellStyle name="40 % - Accent2 9 2 2 2 4" xfId="34161" xr:uid="{00000000-0005-0000-0000-0000FB7B0000}"/>
    <cellStyle name="40 % - Accent2 9 2 2 3" xfId="10651" xr:uid="{00000000-0005-0000-0000-0000FC7B0000}"/>
    <cellStyle name="40 % - Accent2 9 2 2 3 2" xfId="38563" xr:uid="{00000000-0005-0000-0000-0000FD7B0000}"/>
    <cellStyle name="40 % - Accent2 9 2 2 4" xfId="20883" xr:uid="{00000000-0005-0000-0000-0000FE7B0000}"/>
    <cellStyle name="40 % - Accent2 9 2 2 4 2" xfId="48795" xr:uid="{00000000-0005-0000-0000-0000FF7B0000}"/>
    <cellStyle name="40 % - Accent2 9 2 2 5" xfId="30605" xr:uid="{00000000-0005-0000-0000-0000007C0000}"/>
    <cellStyle name="40 % - Accent2 9 2 3" xfId="3384" xr:uid="{00000000-0005-0000-0000-0000017C0000}"/>
    <cellStyle name="40 % - Accent2 9 2 3 2" xfId="6940" xr:uid="{00000000-0005-0000-0000-0000027C0000}"/>
    <cellStyle name="40 % - Accent2 9 2 3 2 2" xfId="34861" xr:uid="{00000000-0005-0000-0000-0000037C0000}"/>
    <cellStyle name="40 % - Accent2 9 2 3 3" xfId="15766" xr:uid="{00000000-0005-0000-0000-0000047C0000}"/>
    <cellStyle name="40 % - Accent2 9 2 3 3 2" xfId="43678" xr:uid="{00000000-0005-0000-0000-0000057C0000}"/>
    <cellStyle name="40 % - Accent2 9 2 3 4" xfId="25998" xr:uid="{00000000-0005-0000-0000-0000067C0000}"/>
    <cellStyle name="40 % - Accent2 9 2 3 4 2" xfId="53910" xr:uid="{00000000-0005-0000-0000-0000077C0000}"/>
    <cellStyle name="40 % - Accent2 9 2 3 5" xfId="31305" xr:uid="{00000000-0005-0000-0000-0000087C0000}"/>
    <cellStyle name="40 % - Accent2 9 2 4" xfId="1508" xr:uid="{00000000-0005-0000-0000-0000097C0000}"/>
    <cellStyle name="40 % - Accent2 9 2 4 2" xfId="5064" xr:uid="{00000000-0005-0000-0000-00000A7C0000}"/>
    <cellStyle name="40 % - Accent2 9 2 4 2 2" xfId="32985" xr:uid="{00000000-0005-0000-0000-00000B7C0000}"/>
    <cellStyle name="40 % - Accent2 9 2 4 3" xfId="29429" xr:uid="{00000000-0005-0000-0000-00000C7C0000}"/>
    <cellStyle name="40 % - Accent2 9 2 5" xfId="4098" xr:uid="{00000000-0005-0000-0000-00000D7C0000}"/>
    <cellStyle name="40 % - Accent2 9 2 5 2" xfId="32019" xr:uid="{00000000-0005-0000-0000-00000E7C0000}"/>
    <cellStyle name="40 % - Accent2 9 2 6" xfId="10650" xr:uid="{00000000-0005-0000-0000-00000F7C0000}"/>
    <cellStyle name="40 % - Accent2 9 2 6 2" xfId="38562" xr:uid="{00000000-0005-0000-0000-0000107C0000}"/>
    <cellStyle name="40 % - Accent2 9 2 7" xfId="20882" xr:uid="{00000000-0005-0000-0000-0000117C0000}"/>
    <cellStyle name="40 % - Accent2 9 2 7 2" xfId="48794" xr:uid="{00000000-0005-0000-0000-0000127C0000}"/>
    <cellStyle name="40 % - Accent2 9 2 8" xfId="28463" xr:uid="{00000000-0005-0000-0000-0000137C0000}"/>
    <cellStyle name="40 % - Accent2 9 3" xfId="1914" xr:uid="{00000000-0005-0000-0000-0000147C0000}"/>
    <cellStyle name="40 % - Accent2 9 3 2" xfId="5470" xr:uid="{00000000-0005-0000-0000-0000157C0000}"/>
    <cellStyle name="40 % - Accent2 9 3 2 2" xfId="15769" xr:uid="{00000000-0005-0000-0000-0000167C0000}"/>
    <cellStyle name="40 % - Accent2 9 3 2 2 2" xfId="26001" xr:uid="{00000000-0005-0000-0000-0000177C0000}"/>
    <cellStyle name="40 % - Accent2 9 3 2 2 2 2" xfId="53913" xr:uid="{00000000-0005-0000-0000-0000187C0000}"/>
    <cellStyle name="40 % - Accent2 9 3 2 2 3" xfId="43681" xr:uid="{00000000-0005-0000-0000-0000197C0000}"/>
    <cellStyle name="40 % - Accent2 9 3 2 3" xfId="10653" xr:uid="{00000000-0005-0000-0000-00001A7C0000}"/>
    <cellStyle name="40 % - Accent2 9 3 2 3 2" xfId="38565" xr:uid="{00000000-0005-0000-0000-00001B7C0000}"/>
    <cellStyle name="40 % - Accent2 9 3 2 4" xfId="20885" xr:uid="{00000000-0005-0000-0000-00001C7C0000}"/>
    <cellStyle name="40 % - Accent2 9 3 2 4 2" xfId="48797" xr:uid="{00000000-0005-0000-0000-00001D7C0000}"/>
    <cellStyle name="40 % - Accent2 9 3 2 5" xfId="33391" xr:uid="{00000000-0005-0000-0000-00001E7C0000}"/>
    <cellStyle name="40 % - Accent2 9 3 3" xfId="15768" xr:uid="{00000000-0005-0000-0000-00001F7C0000}"/>
    <cellStyle name="40 % - Accent2 9 3 3 2" xfId="26000" xr:uid="{00000000-0005-0000-0000-0000207C0000}"/>
    <cellStyle name="40 % - Accent2 9 3 3 2 2" xfId="53912" xr:uid="{00000000-0005-0000-0000-0000217C0000}"/>
    <cellStyle name="40 % - Accent2 9 3 3 3" xfId="43680" xr:uid="{00000000-0005-0000-0000-0000227C0000}"/>
    <cellStyle name="40 % - Accent2 9 3 4" xfId="10652" xr:uid="{00000000-0005-0000-0000-0000237C0000}"/>
    <cellStyle name="40 % - Accent2 9 3 4 2" xfId="38564" xr:uid="{00000000-0005-0000-0000-0000247C0000}"/>
    <cellStyle name="40 % - Accent2 9 3 5" xfId="20884" xr:uid="{00000000-0005-0000-0000-0000257C0000}"/>
    <cellStyle name="40 % - Accent2 9 3 5 2" xfId="48796" xr:uid="{00000000-0005-0000-0000-0000267C0000}"/>
    <cellStyle name="40 % - Accent2 9 3 6" xfId="29835" xr:uid="{00000000-0005-0000-0000-0000277C0000}"/>
    <cellStyle name="40 % - Accent2 9 4" xfId="2320" xr:uid="{00000000-0005-0000-0000-0000287C0000}"/>
    <cellStyle name="40 % - Accent2 9 4 2" xfId="5876" xr:uid="{00000000-0005-0000-0000-0000297C0000}"/>
    <cellStyle name="40 % - Accent2 9 4 2 2" xfId="15771" xr:uid="{00000000-0005-0000-0000-00002A7C0000}"/>
    <cellStyle name="40 % - Accent2 9 4 2 2 2" xfId="26003" xr:uid="{00000000-0005-0000-0000-00002B7C0000}"/>
    <cellStyle name="40 % - Accent2 9 4 2 2 2 2" xfId="53915" xr:uid="{00000000-0005-0000-0000-00002C7C0000}"/>
    <cellStyle name="40 % - Accent2 9 4 2 2 3" xfId="43683" xr:uid="{00000000-0005-0000-0000-00002D7C0000}"/>
    <cellStyle name="40 % - Accent2 9 4 2 3" xfId="10655" xr:uid="{00000000-0005-0000-0000-00002E7C0000}"/>
    <cellStyle name="40 % - Accent2 9 4 2 3 2" xfId="38567" xr:uid="{00000000-0005-0000-0000-00002F7C0000}"/>
    <cellStyle name="40 % - Accent2 9 4 2 4" xfId="20887" xr:uid="{00000000-0005-0000-0000-0000307C0000}"/>
    <cellStyle name="40 % - Accent2 9 4 2 4 2" xfId="48799" xr:uid="{00000000-0005-0000-0000-0000317C0000}"/>
    <cellStyle name="40 % - Accent2 9 4 2 5" xfId="33797" xr:uid="{00000000-0005-0000-0000-0000327C0000}"/>
    <cellStyle name="40 % - Accent2 9 4 3" xfId="15770" xr:uid="{00000000-0005-0000-0000-0000337C0000}"/>
    <cellStyle name="40 % - Accent2 9 4 3 2" xfId="26002" xr:uid="{00000000-0005-0000-0000-0000347C0000}"/>
    <cellStyle name="40 % - Accent2 9 4 3 2 2" xfId="53914" xr:uid="{00000000-0005-0000-0000-0000357C0000}"/>
    <cellStyle name="40 % - Accent2 9 4 3 3" xfId="43682" xr:uid="{00000000-0005-0000-0000-0000367C0000}"/>
    <cellStyle name="40 % - Accent2 9 4 4" xfId="10654" xr:uid="{00000000-0005-0000-0000-0000377C0000}"/>
    <cellStyle name="40 % - Accent2 9 4 4 2" xfId="38566" xr:uid="{00000000-0005-0000-0000-0000387C0000}"/>
    <cellStyle name="40 % - Accent2 9 4 5" xfId="20886" xr:uid="{00000000-0005-0000-0000-0000397C0000}"/>
    <cellStyle name="40 % - Accent2 9 4 5 2" xfId="48798" xr:uid="{00000000-0005-0000-0000-00003A7C0000}"/>
    <cellStyle name="40 % - Accent2 9 4 6" xfId="30241" xr:uid="{00000000-0005-0000-0000-00003B7C0000}"/>
    <cellStyle name="40 % - Accent2 9 5" xfId="3020" xr:uid="{00000000-0005-0000-0000-00003C7C0000}"/>
    <cellStyle name="40 % - Accent2 9 5 2" xfId="6576" xr:uid="{00000000-0005-0000-0000-00003D7C0000}"/>
    <cellStyle name="40 % - Accent2 9 5 2 2" xfId="15773" xr:uid="{00000000-0005-0000-0000-00003E7C0000}"/>
    <cellStyle name="40 % - Accent2 9 5 2 2 2" xfId="26005" xr:uid="{00000000-0005-0000-0000-00003F7C0000}"/>
    <cellStyle name="40 % - Accent2 9 5 2 2 2 2" xfId="53917" xr:uid="{00000000-0005-0000-0000-0000407C0000}"/>
    <cellStyle name="40 % - Accent2 9 5 2 2 3" xfId="43685" xr:uid="{00000000-0005-0000-0000-0000417C0000}"/>
    <cellStyle name="40 % - Accent2 9 5 2 3" xfId="10657" xr:uid="{00000000-0005-0000-0000-0000427C0000}"/>
    <cellStyle name="40 % - Accent2 9 5 2 3 2" xfId="38569" xr:uid="{00000000-0005-0000-0000-0000437C0000}"/>
    <cellStyle name="40 % - Accent2 9 5 2 4" xfId="20889" xr:uid="{00000000-0005-0000-0000-0000447C0000}"/>
    <cellStyle name="40 % - Accent2 9 5 2 4 2" xfId="48801" xr:uid="{00000000-0005-0000-0000-0000457C0000}"/>
    <cellStyle name="40 % - Accent2 9 5 2 5" xfId="34497" xr:uid="{00000000-0005-0000-0000-0000467C0000}"/>
    <cellStyle name="40 % - Accent2 9 5 3" xfId="15772" xr:uid="{00000000-0005-0000-0000-0000477C0000}"/>
    <cellStyle name="40 % - Accent2 9 5 3 2" xfId="26004" xr:uid="{00000000-0005-0000-0000-0000487C0000}"/>
    <cellStyle name="40 % - Accent2 9 5 3 2 2" xfId="53916" xr:uid="{00000000-0005-0000-0000-0000497C0000}"/>
    <cellStyle name="40 % - Accent2 9 5 3 3" xfId="43684" xr:uid="{00000000-0005-0000-0000-00004A7C0000}"/>
    <cellStyle name="40 % - Accent2 9 5 4" xfId="10656" xr:uid="{00000000-0005-0000-0000-00004B7C0000}"/>
    <cellStyle name="40 % - Accent2 9 5 4 2" xfId="38568" xr:uid="{00000000-0005-0000-0000-00004C7C0000}"/>
    <cellStyle name="40 % - Accent2 9 5 5" xfId="20888" xr:uid="{00000000-0005-0000-0000-00004D7C0000}"/>
    <cellStyle name="40 % - Accent2 9 5 5 2" xfId="48800" xr:uid="{00000000-0005-0000-0000-00004E7C0000}"/>
    <cellStyle name="40 % - Accent2 9 5 6" xfId="30941" xr:uid="{00000000-0005-0000-0000-00004F7C0000}"/>
    <cellStyle name="40 % - Accent2 9 6" xfId="962" xr:uid="{00000000-0005-0000-0000-0000507C0000}"/>
    <cellStyle name="40 % - Accent2 9 6 2" xfId="4518" xr:uid="{00000000-0005-0000-0000-0000517C0000}"/>
    <cellStyle name="40 % - Accent2 9 6 2 2" xfId="15775" xr:uid="{00000000-0005-0000-0000-0000527C0000}"/>
    <cellStyle name="40 % - Accent2 9 6 2 2 2" xfId="26007" xr:uid="{00000000-0005-0000-0000-0000537C0000}"/>
    <cellStyle name="40 % - Accent2 9 6 2 2 2 2" xfId="53919" xr:uid="{00000000-0005-0000-0000-0000547C0000}"/>
    <cellStyle name="40 % - Accent2 9 6 2 2 3" xfId="43687" xr:uid="{00000000-0005-0000-0000-0000557C0000}"/>
    <cellStyle name="40 % - Accent2 9 6 2 3" xfId="10659" xr:uid="{00000000-0005-0000-0000-0000567C0000}"/>
    <cellStyle name="40 % - Accent2 9 6 2 3 2" xfId="38571" xr:uid="{00000000-0005-0000-0000-0000577C0000}"/>
    <cellStyle name="40 % - Accent2 9 6 2 4" xfId="20891" xr:uid="{00000000-0005-0000-0000-0000587C0000}"/>
    <cellStyle name="40 % - Accent2 9 6 2 4 2" xfId="48803" xr:uid="{00000000-0005-0000-0000-0000597C0000}"/>
    <cellStyle name="40 % - Accent2 9 6 2 5" xfId="32439" xr:uid="{00000000-0005-0000-0000-00005A7C0000}"/>
    <cellStyle name="40 % - Accent2 9 6 3" xfId="15774" xr:uid="{00000000-0005-0000-0000-00005B7C0000}"/>
    <cellStyle name="40 % - Accent2 9 6 3 2" xfId="26006" xr:uid="{00000000-0005-0000-0000-00005C7C0000}"/>
    <cellStyle name="40 % - Accent2 9 6 3 2 2" xfId="53918" xr:uid="{00000000-0005-0000-0000-00005D7C0000}"/>
    <cellStyle name="40 % - Accent2 9 6 3 3" xfId="43686" xr:uid="{00000000-0005-0000-0000-00005E7C0000}"/>
    <cellStyle name="40 % - Accent2 9 6 4" xfId="10658" xr:uid="{00000000-0005-0000-0000-00005F7C0000}"/>
    <cellStyle name="40 % - Accent2 9 6 4 2" xfId="38570" xr:uid="{00000000-0005-0000-0000-0000607C0000}"/>
    <cellStyle name="40 % - Accent2 9 6 5" xfId="20890" xr:uid="{00000000-0005-0000-0000-0000617C0000}"/>
    <cellStyle name="40 % - Accent2 9 6 5 2" xfId="48802" xr:uid="{00000000-0005-0000-0000-0000627C0000}"/>
    <cellStyle name="40 % - Accent2 9 6 6" xfId="28883" xr:uid="{00000000-0005-0000-0000-0000637C0000}"/>
    <cellStyle name="40 % - Accent2 9 7" xfId="3734" xr:uid="{00000000-0005-0000-0000-0000647C0000}"/>
    <cellStyle name="40 % - Accent2 9 7 2" xfId="10661" xr:uid="{00000000-0005-0000-0000-0000657C0000}"/>
    <cellStyle name="40 % - Accent2 9 7 2 2" xfId="15777" xr:uid="{00000000-0005-0000-0000-0000667C0000}"/>
    <cellStyle name="40 % - Accent2 9 7 2 2 2" xfId="26009" xr:uid="{00000000-0005-0000-0000-0000677C0000}"/>
    <cellStyle name="40 % - Accent2 9 7 2 2 2 2" xfId="53921" xr:uid="{00000000-0005-0000-0000-0000687C0000}"/>
    <cellStyle name="40 % - Accent2 9 7 2 2 3" xfId="43689" xr:uid="{00000000-0005-0000-0000-0000697C0000}"/>
    <cellStyle name="40 % - Accent2 9 7 2 3" xfId="20893" xr:uid="{00000000-0005-0000-0000-00006A7C0000}"/>
    <cellStyle name="40 % - Accent2 9 7 2 3 2" xfId="48805" xr:uid="{00000000-0005-0000-0000-00006B7C0000}"/>
    <cellStyle name="40 % - Accent2 9 7 2 4" xfId="38573" xr:uid="{00000000-0005-0000-0000-00006C7C0000}"/>
    <cellStyle name="40 % - Accent2 9 7 3" xfId="15776" xr:uid="{00000000-0005-0000-0000-00006D7C0000}"/>
    <cellStyle name="40 % - Accent2 9 7 3 2" xfId="26008" xr:uid="{00000000-0005-0000-0000-00006E7C0000}"/>
    <cellStyle name="40 % - Accent2 9 7 3 2 2" xfId="53920" xr:uid="{00000000-0005-0000-0000-00006F7C0000}"/>
    <cellStyle name="40 % - Accent2 9 7 3 3" xfId="43688" xr:uid="{00000000-0005-0000-0000-0000707C0000}"/>
    <cellStyle name="40 % - Accent2 9 7 4" xfId="10660" xr:uid="{00000000-0005-0000-0000-0000717C0000}"/>
    <cellStyle name="40 % - Accent2 9 7 4 2" xfId="38572" xr:uid="{00000000-0005-0000-0000-0000727C0000}"/>
    <cellStyle name="40 % - Accent2 9 7 5" xfId="20892" xr:uid="{00000000-0005-0000-0000-0000737C0000}"/>
    <cellStyle name="40 % - Accent2 9 7 5 2" xfId="48804" xr:uid="{00000000-0005-0000-0000-0000747C0000}"/>
    <cellStyle name="40 % - Accent2 9 7 6" xfId="31655" xr:uid="{00000000-0005-0000-0000-0000757C0000}"/>
    <cellStyle name="40 % - Accent2 9 8" xfId="7248" xr:uid="{00000000-0005-0000-0000-0000767C0000}"/>
    <cellStyle name="40 % - Accent2 9 8 2" xfId="15778" xr:uid="{00000000-0005-0000-0000-0000777C0000}"/>
    <cellStyle name="40 % - Accent2 9 8 2 2" xfId="26010" xr:uid="{00000000-0005-0000-0000-0000787C0000}"/>
    <cellStyle name="40 % - Accent2 9 8 2 2 2" xfId="53922" xr:uid="{00000000-0005-0000-0000-0000797C0000}"/>
    <cellStyle name="40 % - Accent2 9 8 2 3" xfId="43690" xr:uid="{00000000-0005-0000-0000-00007A7C0000}"/>
    <cellStyle name="40 % - Accent2 9 8 3" xfId="10662" xr:uid="{00000000-0005-0000-0000-00007B7C0000}"/>
    <cellStyle name="40 % - Accent2 9 8 3 2" xfId="38574" xr:uid="{00000000-0005-0000-0000-00007C7C0000}"/>
    <cellStyle name="40 % - Accent2 9 8 4" xfId="20894" xr:uid="{00000000-0005-0000-0000-00007D7C0000}"/>
    <cellStyle name="40 % - Accent2 9 8 4 2" xfId="48806" xr:uid="{00000000-0005-0000-0000-00007E7C0000}"/>
    <cellStyle name="40 % - Accent2 9 8 5" xfId="35169" xr:uid="{00000000-0005-0000-0000-00007F7C0000}"/>
    <cellStyle name="40 % - Accent2 9 9" xfId="10663" xr:uid="{00000000-0005-0000-0000-0000807C0000}"/>
    <cellStyle name="40 % - Accent2 9 9 2" xfId="15779" xr:uid="{00000000-0005-0000-0000-0000817C0000}"/>
    <cellStyle name="40 % - Accent2 9 9 2 2" xfId="26011" xr:uid="{00000000-0005-0000-0000-0000827C0000}"/>
    <cellStyle name="40 % - Accent2 9 9 2 2 2" xfId="53923" xr:uid="{00000000-0005-0000-0000-0000837C0000}"/>
    <cellStyle name="40 % - Accent2 9 9 2 3" xfId="43691" xr:uid="{00000000-0005-0000-0000-0000847C0000}"/>
    <cellStyle name="40 % - Accent2 9 9 3" xfId="20895" xr:uid="{00000000-0005-0000-0000-0000857C0000}"/>
    <cellStyle name="40 % - Accent2 9 9 3 2" xfId="48807" xr:uid="{00000000-0005-0000-0000-0000867C0000}"/>
    <cellStyle name="40 % - Accent2 9 9 4" xfId="38575" xr:uid="{00000000-0005-0000-0000-0000877C0000}"/>
    <cellStyle name="40 % - Accent3" xfId="30" builtinId="39" customBuiltin="1"/>
    <cellStyle name="40 % - Accent3 10" xfId="81" xr:uid="{00000000-0005-0000-0000-0000897C0000}"/>
    <cellStyle name="40 % - Accent3 10 10" xfId="12867" xr:uid="{00000000-0005-0000-0000-00008A7C0000}"/>
    <cellStyle name="40 % - Accent3 10 10 2" xfId="23099" xr:uid="{00000000-0005-0000-0000-00008B7C0000}"/>
    <cellStyle name="40 % - Accent3 10 10 2 2" xfId="51011" xr:uid="{00000000-0005-0000-0000-00008C7C0000}"/>
    <cellStyle name="40 % - Accent3 10 10 3" xfId="40779" xr:uid="{00000000-0005-0000-0000-00008D7C0000}"/>
    <cellStyle name="40 % - Accent3 10 11" xfId="7746" xr:uid="{00000000-0005-0000-0000-00008E7C0000}"/>
    <cellStyle name="40 % - Accent3 10 11 2" xfId="35663" xr:uid="{00000000-0005-0000-0000-00008F7C0000}"/>
    <cellStyle name="40 % - Accent3 10 12" xfId="17983" xr:uid="{00000000-0005-0000-0000-0000907C0000}"/>
    <cellStyle name="40 % - Accent3 10 12 2" xfId="45895" xr:uid="{00000000-0005-0000-0000-0000917C0000}"/>
    <cellStyle name="40 % - Accent3 10 13" xfId="28003" xr:uid="{00000000-0005-0000-0000-0000927C0000}"/>
    <cellStyle name="40 % - Accent3 10 2" xfId="714" xr:uid="{00000000-0005-0000-0000-0000937C0000}"/>
    <cellStyle name="40 % - Accent3 10 2 2" xfId="2856" xr:uid="{00000000-0005-0000-0000-0000947C0000}"/>
    <cellStyle name="40 % - Accent3 10 2 2 2" xfId="6412" xr:uid="{00000000-0005-0000-0000-0000957C0000}"/>
    <cellStyle name="40 % - Accent3 10 2 2 2 2" xfId="15781" xr:uid="{00000000-0005-0000-0000-0000967C0000}"/>
    <cellStyle name="40 % - Accent3 10 2 2 2 2 2" xfId="43693" xr:uid="{00000000-0005-0000-0000-0000977C0000}"/>
    <cellStyle name="40 % - Accent3 10 2 2 2 3" xfId="26013" xr:uid="{00000000-0005-0000-0000-0000987C0000}"/>
    <cellStyle name="40 % - Accent3 10 2 2 2 3 2" xfId="53925" xr:uid="{00000000-0005-0000-0000-0000997C0000}"/>
    <cellStyle name="40 % - Accent3 10 2 2 2 4" xfId="34333" xr:uid="{00000000-0005-0000-0000-00009A7C0000}"/>
    <cellStyle name="40 % - Accent3 10 2 2 3" xfId="10665" xr:uid="{00000000-0005-0000-0000-00009B7C0000}"/>
    <cellStyle name="40 % - Accent3 10 2 2 3 2" xfId="38577" xr:uid="{00000000-0005-0000-0000-00009C7C0000}"/>
    <cellStyle name="40 % - Accent3 10 2 2 4" xfId="20897" xr:uid="{00000000-0005-0000-0000-00009D7C0000}"/>
    <cellStyle name="40 % - Accent3 10 2 2 4 2" xfId="48809" xr:uid="{00000000-0005-0000-0000-00009E7C0000}"/>
    <cellStyle name="40 % - Accent3 10 2 2 5" xfId="30777" xr:uid="{00000000-0005-0000-0000-00009F7C0000}"/>
    <cellStyle name="40 % - Accent3 10 2 3" xfId="3556" xr:uid="{00000000-0005-0000-0000-0000A07C0000}"/>
    <cellStyle name="40 % - Accent3 10 2 3 2" xfId="7112" xr:uid="{00000000-0005-0000-0000-0000A17C0000}"/>
    <cellStyle name="40 % - Accent3 10 2 3 2 2" xfId="35033" xr:uid="{00000000-0005-0000-0000-0000A27C0000}"/>
    <cellStyle name="40 % - Accent3 10 2 3 3" xfId="15780" xr:uid="{00000000-0005-0000-0000-0000A37C0000}"/>
    <cellStyle name="40 % - Accent3 10 2 3 3 2" xfId="43692" xr:uid="{00000000-0005-0000-0000-0000A47C0000}"/>
    <cellStyle name="40 % - Accent3 10 2 3 4" xfId="26012" xr:uid="{00000000-0005-0000-0000-0000A57C0000}"/>
    <cellStyle name="40 % - Accent3 10 2 3 4 2" xfId="53924" xr:uid="{00000000-0005-0000-0000-0000A67C0000}"/>
    <cellStyle name="40 % - Accent3 10 2 3 5" xfId="31477" xr:uid="{00000000-0005-0000-0000-0000A77C0000}"/>
    <cellStyle name="40 % - Accent3 10 2 4" xfId="1412" xr:uid="{00000000-0005-0000-0000-0000A87C0000}"/>
    <cellStyle name="40 % - Accent3 10 2 4 2" xfId="4968" xr:uid="{00000000-0005-0000-0000-0000A97C0000}"/>
    <cellStyle name="40 % - Accent3 10 2 4 2 2" xfId="32889" xr:uid="{00000000-0005-0000-0000-0000AA7C0000}"/>
    <cellStyle name="40 % - Accent3 10 2 4 3" xfId="29333" xr:uid="{00000000-0005-0000-0000-0000AB7C0000}"/>
    <cellStyle name="40 % - Accent3 10 2 5" xfId="4270" xr:uid="{00000000-0005-0000-0000-0000AC7C0000}"/>
    <cellStyle name="40 % - Accent3 10 2 5 2" xfId="32191" xr:uid="{00000000-0005-0000-0000-0000AD7C0000}"/>
    <cellStyle name="40 % - Accent3 10 2 6" xfId="10664" xr:uid="{00000000-0005-0000-0000-0000AE7C0000}"/>
    <cellStyle name="40 % - Accent3 10 2 6 2" xfId="38576" xr:uid="{00000000-0005-0000-0000-0000AF7C0000}"/>
    <cellStyle name="40 % - Accent3 10 2 7" xfId="20896" xr:uid="{00000000-0005-0000-0000-0000B07C0000}"/>
    <cellStyle name="40 % - Accent3 10 2 7 2" xfId="48808" xr:uid="{00000000-0005-0000-0000-0000B17C0000}"/>
    <cellStyle name="40 % - Accent3 10 2 8" xfId="28635" xr:uid="{00000000-0005-0000-0000-0000B27C0000}"/>
    <cellStyle name="40 % - Accent3 10 3" xfId="1818" xr:uid="{00000000-0005-0000-0000-0000B37C0000}"/>
    <cellStyle name="40 % - Accent3 10 3 2" xfId="5374" xr:uid="{00000000-0005-0000-0000-0000B47C0000}"/>
    <cellStyle name="40 % - Accent3 10 3 2 2" xfId="15783" xr:uid="{00000000-0005-0000-0000-0000B57C0000}"/>
    <cellStyle name="40 % - Accent3 10 3 2 2 2" xfId="26015" xr:uid="{00000000-0005-0000-0000-0000B67C0000}"/>
    <cellStyle name="40 % - Accent3 10 3 2 2 2 2" xfId="53927" xr:uid="{00000000-0005-0000-0000-0000B77C0000}"/>
    <cellStyle name="40 % - Accent3 10 3 2 2 3" xfId="43695" xr:uid="{00000000-0005-0000-0000-0000B87C0000}"/>
    <cellStyle name="40 % - Accent3 10 3 2 3" xfId="10667" xr:uid="{00000000-0005-0000-0000-0000B97C0000}"/>
    <cellStyle name="40 % - Accent3 10 3 2 3 2" xfId="38579" xr:uid="{00000000-0005-0000-0000-0000BA7C0000}"/>
    <cellStyle name="40 % - Accent3 10 3 2 4" xfId="20899" xr:uid="{00000000-0005-0000-0000-0000BB7C0000}"/>
    <cellStyle name="40 % - Accent3 10 3 2 4 2" xfId="48811" xr:uid="{00000000-0005-0000-0000-0000BC7C0000}"/>
    <cellStyle name="40 % - Accent3 10 3 2 5" xfId="33295" xr:uid="{00000000-0005-0000-0000-0000BD7C0000}"/>
    <cellStyle name="40 % - Accent3 10 3 3" xfId="15782" xr:uid="{00000000-0005-0000-0000-0000BE7C0000}"/>
    <cellStyle name="40 % - Accent3 10 3 3 2" xfId="26014" xr:uid="{00000000-0005-0000-0000-0000BF7C0000}"/>
    <cellStyle name="40 % - Accent3 10 3 3 2 2" xfId="53926" xr:uid="{00000000-0005-0000-0000-0000C07C0000}"/>
    <cellStyle name="40 % - Accent3 10 3 3 3" xfId="43694" xr:uid="{00000000-0005-0000-0000-0000C17C0000}"/>
    <cellStyle name="40 % - Accent3 10 3 4" xfId="10666" xr:uid="{00000000-0005-0000-0000-0000C27C0000}"/>
    <cellStyle name="40 % - Accent3 10 3 4 2" xfId="38578" xr:uid="{00000000-0005-0000-0000-0000C37C0000}"/>
    <cellStyle name="40 % - Accent3 10 3 5" xfId="20898" xr:uid="{00000000-0005-0000-0000-0000C47C0000}"/>
    <cellStyle name="40 % - Accent3 10 3 5 2" xfId="48810" xr:uid="{00000000-0005-0000-0000-0000C57C0000}"/>
    <cellStyle name="40 % - Accent3 10 3 6" xfId="29739" xr:uid="{00000000-0005-0000-0000-0000C67C0000}"/>
    <cellStyle name="40 % - Accent3 10 4" xfId="2224" xr:uid="{00000000-0005-0000-0000-0000C77C0000}"/>
    <cellStyle name="40 % - Accent3 10 4 2" xfId="5780" xr:uid="{00000000-0005-0000-0000-0000C87C0000}"/>
    <cellStyle name="40 % - Accent3 10 4 2 2" xfId="15785" xr:uid="{00000000-0005-0000-0000-0000C97C0000}"/>
    <cellStyle name="40 % - Accent3 10 4 2 2 2" xfId="26017" xr:uid="{00000000-0005-0000-0000-0000CA7C0000}"/>
    <cellStyle name="40 % - Accent3 10 4 2 2 2 2" xfId="53929" xr:uid="{00000000-0005-0000-0000-0000CB7C0000}"/>
    <cellStyle name="40 % - Accent3 10 4 2 2 3" xfId="43697" xr:uid="{00000000-0005-0000-0000-0000CC7C0000}"/>
    <cellStyle name="40 % - Accent3 10 4 2 3" xfId="10669" xr:uid="{00000000-0005-0000-0000-0000CD7C0000}"/>
    <cellStyle name="40 % - Accent3 10 4 2 3 2" xfId="38581" xr:uid="{00000000-0005-0000-0000-0000CE7C0000}"/>
    <cellStyle name="40 % - Accent3 10 4 2 4" xfId="20901" xr:uid="{00000000-0005-0000-0000-0000CF7C0000}"/>
    <cellStyle name="40 % - Accent3 10 4 2 4 2" xfId="48813" xr:uid="{00000000-0005-0000-0000-0000D07C0000}"/>
    <cellStyle name="40 % - Accent3 10 4 2 5" xfId="33701" xr:uid="{00000000-0005-0000-0000-0000D17C0000}"/>
    <cellStyle name="40 % - Accent3 10 4 3" xfId="15784" xr:uid="{00000000-0005-0000-0000-0000D27C0000}"/>
    <cellStyle name="40 % - Accent3 10 4 3 2" xfId="26016" xr:uid="{00000000-0005-0000-0000-0000D37C0000}"/>
    <cellStyle name="40 % - Accent3 10 4 3 2 2" xfId="53928" xr:uid="{00000000-0005-0000-0000-0000D47C0000}"/>
    <cellStyle name="40 % - Accent3 10 4 3 3" xfId="43696" xr:uid="{00000000-0005-0000-0000-0000D57C0000}"/>
    <cellStyle name="40 % - Accent3 10 4 4" xfId="10668" xr:uid="{00000000-0005-0000-0000-0000D67C0000}"/>
    <cellStyle name="40 % - Accent3 10 4 4 2" xfId="38580" xr:uid="{00000000-0005-0000-0000-0000D77C0000}"/>
    <cellStyle name="40 % - Accent3 10 4 5" xfId="20900" xr:uid="{00000000-0005-0000-0000-0000D87C0000}"/>
    <cellStyle name="40 % - Accent3 10 4 5 2" xfId="48812" xr:uid="{00000000-0005-0000-0000-0000D97C0000}"/>
    <cellStyle name="40 % - Accent3 10 4 6" xfId="30145" xr:uid="{00000000-0005-0000-0000-0000DA7C0000}"/>
    <cellStyle name="40 % - Accent3 10 5" xfId="2924" xr:uid="{00000000-0005-0000-0000-0000DB7C0000}"/>
    <cellStyle name="40 % - Accent3 10 5 2" xfId="6480" xr:uid="{00000000-0005-0000-0000-0000DC7C0000}"/>
    <cellStyle name="40 % - Accent3 10 5 2 2" xfId="15787" xr:uid="{00000000-0005-0000-0000-0000DD7C0000}"/>
    <cellStyle name="40 % - Accent3 10 5 2 2 2" xfId="26019" xr:uid="{00000000-0005-0000-0000-0000DE7C0000}"/>
    <cellStyle name="40 % - Accent3 10 5 2 2 2 2" xfId="53931" xr:uid="{00000000-0005-0000-0000-0000DF7C0000}"/>
    <cellStyle name="40 % - Accent3 10 5 2 2 3" xfId="43699" xr:uid="{00000000-0005-0000-0000-0000E07C0000}"/>
    <cellStyle name="40 % - Accent3 10 5 2 3" xfId="10671" xr:uid="{00000000-0005-0000-0000-0000E17C0000}"/>
    <cellStyle name="40 % - Accent3 10 5 2 3 2" xfId="38583" xr:uid="{00000000-0005-0000-0000-0000E27C0000}"/>
    <cellStyle name="40 % - Accent3 10 5 2 4" xfId="20903" xr:uid="{00000000-0005-0000-0000-0000E37C0000}"/>
    <cellStyle name="40 % - Accent3 10 5 2 4 2" xfId="48815" xr:uid="{00000000-0005-0000-0000-0000E47C0000}"/>
    <cellStyle name="40 % - Accent3 10 5 2 5" xfId="34401" xr:uid="{00000000-0005-0000-0000-0000E57C0000}"/>
    <cellStyle name="40 % - Accent3 10 5 3" xfId="15786" xr:uid="{00000000-0005-0000-0000-0000E67C0000}"/>
    <cellStyle name="40 % - Accent3 10 5 3 2" xfId="26018" xr:uid="{00000000-0005-0000-0000-0000E77C0000}"/>
    <cellStyle name="40 % - Accent3 10 5 3 2 2" xfId="53930" xr:uid="{00000000-0005-0000-0000-0000E87C0000}"/>
    <cellStyle name="40 % - Accent3 10 5 3 3" xfId="43698" xr:uid="{00000000-0005-0000-0000-0000E97C0000}"/>
    <cellStyle name="40 % - Accent3 10 5 4" xfId="10670" xr:uid="{00000000-0005-0000-0000-0000EA7C0000}"/>
    <cellStyle name="40 % - Accent3 10 5 4 2" xfId="38582" xr:uid="{00000000-0005-0000-0000-0000EB7C0000}"/>
    <cellStyle name="40 % - Accent3 10 5 5" xfId="20902" xr:uid="{00000000-0005-0000-0000-0000EC7C0000}"/>
    <cellStyle name="40 % - Accent3 10 5 5 2" xfId="48814" xr:uid="{00000000-0005-0000-0000-0000ED7C0000}"/>
    <cellStyle name="40 % - Accent3 10 5 6" xfId="30845" xr:uid="{00000000-0005-0000-0000-0000EE7C0000}"/>
    <cellStyle name="40 % - Accent3 10 6" xfId="866" xr:uid="{00000000-0005-0000-0000-0000EF7C0000}"/>
    <cellStyle name="40 % - Accent3 10 6 2" xfId="4422" xr:uid="{00000000-0005-0000-0000-0000F07C0000}"/>
    <cellStyle name="40 % - Accent3 10 6 2 2" xfId="15789" xr:uid="{00000000-0005-0000-0000-0000F17C0000}"/>
    <cellStyle name="40 % - Accent3 10 6 2 2 2" xfId="26021" xr:uid="{00000000-0005-0000-0000-0000F27C0000}"/>
    <cellStyle name="40 % - Accent3 10 6 2 2 2 2" xfId="53933" xr:uid="{00000000-0005-0000-0000-0000F37C0000}"/>
    <cellStyle name="40 % - Accent3 10 6 2 2 3" xfId="43701" xr:uid="{00000000-0005-0000-0000-0000F47C0000}"/>
    <cellStyle name="40 % - Accent3 10 6 2 3" xfId="10673" xr:uid="{00000000-0005-0000-0000-0000F57C0000}"/>
    <cellStyle name="40 % - Accent3 10 6 2 3 2" xfId="38585" xr:uid="{00000000-0005-0000-0000-0000F67C0000}"/>
    <cellStyle name="40 % - Accent3 10 6 2 4" xfId="20905" xr:uid="{00000000-0005-0000-0000-0000F77C0000}"/>
    <cellStyle name="40 % - Accent3 10 6 2 4 2" xfId="48817" xr:uid="{00000000-0005-0000-0000-0000F87C0000}"/>
    <cellStyle name="40 % - Accent3 10 6 2 5" xfId="32343" xr:uid="{00000000-0005-0000-0000-0000F97C0000}"/>
    <cellStyle name="40 % - Accent3 10 6 3" xfId="15788" xr:uid="{00000000-0005-0000-0000-0000FA7C0000}"/>
    <cellStyle name="40 % - Accent3 10 6 3 2" xfId="26020" xr:uid="{00000000-0005-0000-0000-0000FB7C0000}"/>
    <cellStyle name="40 % - Accent3 10 6 3 2 2" xfId="53932" xr:uid="{00000000-0005-0000-0000-0000FC7C0000}"/>
    <cellStyle name="40 % - Accent3 10 6 3 3" xfId="43700" xr:uid="{00000000-0005-0000-0000-0000FD7C0000}"/>
    <cellStyle name="40 % - Accent3 10 6 4" xfId="10672" xr:uid="{00000000-0005-0000-0000-0000FE7C0000}"/>
    <cellStyle name="40 % - Accent3 10 6 4 2" xfId="38584" xr:uid="{00000000-0005-0000-0000-0000FF7C0000}"/>
    <cellStyle name="40 % - Accent3 10 6 5" xfId="20904" xr:uid="{00000000-0005-0000-0000-0000007D0000}"/>
    <cellStyle name="40 % - Accent3 10 6 5 2" xfId="48816" xr:uid="{00000000-0005-0000-0000-0000017D0000}"/>
    <cellStyle name="40 % - Accent3 10 6 6" xfId="28787" xr:uid="{00000000-0005-0000-0000-0000027D0000}"/>
    <cellStyle name="40 % - Accent3 10 7" xfId="3638" xr:uid="{00000000-0005-0000-0000-0000037D0000}"/>
    <cellStyle name="40 % - Accent3 10 7 2" xfId="15790" xr:uid="{00000000-0005-0000-0000-0000047D0000}"/>
    <cellStyle name="40 % - Accent3 10 7 2 2" xfId="26022" xr:uid="{00000000-0005-0000-0000-0000057D0000}"/>
    <cellStyle name="40 % - Accent3 10 7 2 2 2" xfId="53934" xr:uid="{00000000-0005-0000-0000-0000067D0000}"/>
    <cellStyle name="40 % - Accent3 10 7 2 3" xfId="43702" xr:uid="{00000000-0005-0000-0000-0000077D0000}"/>
    <cellStyle name="40 % - Accent3 10 7 3" xfId="10674" xr:uid="{00000000-0005-0000-0000-0000087D0000}"/>
    <cellStyle name="40 % - Accent3 10 7 3 2" xfId="38586" xr:uid="{00000000-0005-0000-0000-0000097D0000}"/>
    <cellStyle name="40 % - Accent3 10 7 4" xfId="20906" xr:uid="{00000000-0005-0000-0000-00000A7D0000}"/>
    <cellStyle name="40 % - Accent3 10 7 4 2" xfId="48818" xr:uid="{00000000-0005-0000-0000-00000B7D0000}"/>
    <cellStyle name="40 % - Accent3 10 7 5" xfId="31559" xr:uid="{00000000-0005-0000-0000-00000C7D0000}"/>
    <cellStyle name="40 % - Accent3 10 8" xfId="7420" xr:uid="{00000000-0005-0000-0000-00000D7D0000}"/>
    <cellStyle name="40 % - Accent3 10 8 2" xfId="15791" xr:uid="{00000000-0005-0000-0000-00000E7D0000}"/>
    <cellStyle name="40 % - Accent3 10 8 2 2" xfId="26023" xr:uid="{00000000-0005-0000-0000-00000F7D0000}"/>
    <cellStyle name="40 % - Accent3 10 8 2 2 2" xfId="53935" xr:uid="{00000000-0005-0000-0000-0000107D0000}"/>
    <cellStyle name="40 % - Accent3 10 8 2 3" xfId="43703" xr:uid="{00000000-0005-0000-0000-0000117D0000}"/>
    <cellStyle name="40 % - Accent3 10 8 3" xfId="10675" xr:uid="{00000000-0005-0000-0000-0000127D0000}"/>
    <cellStyle name="40 % - Accent3 10 8 3 2" xfId="38587" xr:uid="{00000000-0005-0000-0000-0000137D0000}"/>
    <cellStyle name="40 % - Accent3 10 8 4" xfId="20907" xr:uid="{00000000-0005-0000-0000-0000147D0000}"/>
    <cellStyle name="40 % - Accent3 10 8 4 2" xfId="48819" xr:uid="{00000000-0005-0000-0000-0000157D0000}"/>
    <cellStyle name="40 % - Accent3 10 8 5" xfId="35341" xr:uid="{00000000-0005-0000-0000-0000167D0000}"/>
    <cellStyle name="40 % - Accent3 10 9" xfId="8014" xr:uid="{00000000-0005-0000-0000-0000177D0000}"/>
    <cellStyle name="40 % - Accent3 10 9 2" xfId="13130" xr:uid="{00000000-0005-0000-0000-0000187D0000}"/>
    <cellStyle name="40 % - Accent3 10 9 2 2" xfId="23362" xr:uid="{00000000-0005-0000-0000-0000197D0000}"/>
    <cellStyle name="40 % - Accent3 10 9 2 2 2" xfId="51274" xr:uid="{00000000-0005-0000-0000-00001A7D0000}"/>
    <cellStyle name="40 % - Accent3 10 9 2 3" xfId="41042" xr:uid="{00000000-0005-0000-0000-00001B7D0000}"/>
    <cellStyle name="40 % - Accent3 10 9 3" xfId="18246" xr:uid="{00000000-0005-0000-0000-00001C7D0000}"/>
    <cellStyle name="40 % - Accent3 10 9 3 2" xfId="46158" xr:uid="{00000000-0005-0000-0000-00001D7D0000}"/>
    <cellStyle name="40 % - Accent3 10 9 4" xfId="35926" xr:uid="{00000000-0005-0000-0000-00001E7D0000}"/>
    <cellStyle name="40 % - Accent3 11" xfId="350" xr:uid="{00000000-0005-0000-0000-00001F7D0000}"/>
    <cellStyle name="40 % - Accent3 11 10" xfId="17997" xr:uid="{00000000-0005-0000-0000-0000207D0000}"/>
    <cellStyle name="40 % - Accent3 11 10 2" xfId="45909" xr:uid="{00000000-0005-0000-0000-0000217D0000}"/>
    <cellStyle name="40 % - Accent3 11 11" xfId="28271" xr:uid="{00000000-0005-0000-0000-0000227D0000}"/>
    <cellStyle name="40 % - Accent3 11 2" xfId="1680" xr:uid="{00000000-0005-0000-0000-0000237D0000}"/>
    <cellStyle name="40 % - Accent3 11 2 2" xfId="5236" xr:uid="{00000000-0005-0000-0000-0000247D0000}"/>
    <cellStyle name="40 % - Accent3 11 2 2 2" xfId="15793" xr:uid="{00000000-0005-0000-0000-0000257D0000}"/>
    <cellStyle name="40 % - Accent3 11 2 2 2 2" xfId="26025" xr:uid="{00000000-0005-0000-0000-0000267D0000}"/>
    <cellStyle name="40 % - Accent3 11 2 2 2 2 2" xfId="53937" xr:uid="{00000000-0005-0000-0000-0000277D0000}"/>
    <cellStyle name="40 % - Accent3 11 2 2 2 3" xfId="43705" xr:uid="{00000000-0005-0000-0000-0000287D0000}"/>
    <cellStyle name="40 % - Accent3 11 2 2 3" xfId="10677" xr:uid="{00000000-0005-0000-0000-0000297D0000}"/>
    <cellStyle name="40 % - Accent3 11 2 2 3 2" xfId="38589" xr:uid="{00000000-0005-0000-0000-00002A7D0000}"/>
    <cellStyle name="40 % - Accent3 11 2 2 4" xfId="20909" xr:uid="{00000000-0005-0000-0000-00002B7D0000}"/>
    <cellStyle name="40 % - Accent3 11 2 2 4 2" xfId="48821" xr:uid="{00000000-0005-0000-0000-00002C7D0000}"/>
    <cellStyle name="40 % - Accent3 11 2 2 5" xfId="33157" xr:uid="{00000000-0005-0000-0000-00002D7D0000}"/>
    <cellStyle name="40 % - Accent3 11 2 3" xfId="15792" xr:uid="{00000000-0005-0000-0000-00002E7D0000}"/>
    <cellStyle name="40 % - Accent3 11 2 3 2" xfId="26024" xr:uid="{00000000-0005-0000-0000-00002F7D0000}"/>
    <cellStyle name="40 % - Accent3 11 2 3 2 2" xfId="53936" xr:uid="{00000000-0005-0000-0000-0000307D0000}"/>
    <cellStyle name="40 % - Accent3 11 2 3 3" xfId="43704" xr:uid="{00000000-0005-0000-0000-0000317D0000}"/>
    <cellStyle name="40 % - Accent3 11 2 4" xfId="10676" xr:uid="{00000000-0005-0000-0000-0000327D0000}"/>
    <cellStyle name="40 % - Accent3 11 2 4 2" xfId="38588" xr:uid="{00000000-0005-0000-0000-0000337D0000}"/>
    <cellStyle name="40 % - Accent3 11 2 5" xfId="20908" xr:uid="{00000000-0005-0000-0000-0000347D0000}"/>
    <cellStyle name="40 % - Accent3 11 2 5 2" xfId="48820" xr:uid="{00000000-0005-0000-0000-0000357D0000}"/>
    <cellStyle name="40 % - Accent3 11 2 6" xfId="29601" xr:uid="{00000000-0005-0000-0000-0000367D0000}"/>
    <cellStyle name="40 % - Accent3 11 3" xfId="2086" xr:uid="{00000000-0005-0000-0000-0000377D0000}"/>
    <cellStyle name="40 % - Accent3 11 3 2" xfId="5642" xr:uid="{00000000-0005-0000-0000-0000387D0000}"/>
    <cellStyle name="40 % - Accent3 11 3 2 2" xfId="15795" xr:uid="{00000000-0005-0000-0000-0000397D0000}"/>
    <cellStyle name="40 % - Accent3 11 3 2 2 2" xfId="26027" xr:uid="{00000000-0005-0000-0000-00003A7D0000}"/>
    <cellStyle name="40 % - Accent3 11 3 2 2 2 2" xfId="53939" xr:uid="{00000000-0005-0000-0000-00003B7D0000}"/>
    <cellStyle name="40 % - Accent3 11 3 2 2 3" xfId="43707" xr:uid="{00000000-0005-0000-0000-00003C7D0000}"/>
    <cellStyle name="40 % - Accent3 11 3 2 3" xfId="10679" xr:uid="{00000000-0005-0000-0000-00003D7D0000}"/>
    <cellStyle name="40 % - Accent3 11 3 2 3 2" xfId="38591" xr:uid="{00000000-0005-0000-0000-00003E7D0000}"/>
    <cellStyle name="40 % - Accent3 11 3 2 4" xfId="20911" xr:uid="{00000000-0005-0000-0000-00003F7D0000}"/>
    <cellStyle name="40 % - Accent3 11 3 2 4 2" xfId="48823" xr:uid="{00000000-0005-0000-0000-0000407D0000}"/>
    <cellStyle name="40 % - Accent3 11 3 2 5" xfId="33563" xr:uid="{00000000-0005-0000-0000-0000417D0000}"/>
    <cellStyle name="40 % - Accent3 11 3 3" xfId="15794" xr:uid="{00000000-0005-0000-0000-0000427D0000}"/>
    <cellStyle name="40 % - Accent3 11 3 3 2" xfId="26026" xr:uid="{00000000-0005-0000-0000-0000437D0000}"/>
    <cellStyle name="40 % - Accent3 11 3 3 2 2" xfId="53938" xr:uid="{00000000-0005-0000-0000-0000447D0000}"/>
    <cellStyle name="40 % - Accent3 11 3 3 3" xfId="43706" xr:uid="{00000000-0005-0000-0000-0000457D0000}"/>
    <cellStyle name="40 % - Accent3 11 3 4" xfId="10678" xr:uid="{00000000-0005-0000-0000-0000467D0000}"/>
    <cellStyle name="40 % - Accent3 11 3 4 2" xfId="38590" xr:uid="{00000000-0005-0000-0000-0000477D0000}"/>
    <cellStyle name="40 % - Accent3 11 3 5" xfId="20910" xr:uid="{00000000-0005-0000-0000-0000487D0000}"/>
    <cellStyle name="40 % - Accent3 11 3 5 2" xfId="48822" xr:uid="{00000000-0005-0000-0000-0000497D0000}"/>
    <cellStyle name="40 % - Accent3 11 3 6" xfId="30007" xr:uid="{00000000-0005-0000-0000-00004A7D0000}"/>
    <cellStyle name="40 % - Accent3 11 4" xfId="2492" xr:uid="{00000000-0005-0000-0000-00004B7D0000}"/>
    <cellStyle name="40 % - Accent3 11 4 2" xfId="6048" xr:uid="{00000000-0005-0000-0000-00004C7D0000}"/>
    <cellStyle name="40 % - Accent3 11 4 2 2" xfId="15797" xr:uid="{00000000-0005-0000-0000-00004D7D0000}"/>
    <cellStyle name="40 % - Accent3 11 4 2 2 2" xfId="26029" xr:uid="{00000000-0005-0000-0000-00004E7D0000}"/>
    <cellStyle name="40 % - Accent3 11 4 2 2 2 2" xfId="53941" xr:uid="{00000000-0005-0000-0000-00004F7D0000}"/>
    <cellStyle name="40 % - Accent3 11 4 2 2 3" xfId="43709" xr:uid="{00000000-0005-0000-0000-0000507D0000}"/>
    <cellStyle name="40 % - Accent3 11 4 2 3" xfId="10681" xr:uid="{00000000-0005-0000-0000-0000517D0000}"/>
    <cellStyle name="40 % - Accent3 11 4 2 3 2" xfId="38593" xr:uid="{00000000-0005-0000-0000-0000527D0000}"/>
    <cellStyle name="40 % - Accent3 11 4 2 4" xfId="20913" xr:uid="{00000000-0005-0000-0000-0000537D0000}"/>
    <cellStyle name="40 % - Accent3 11 4 2 4 2" xfId="48825" xr:uid="{00000000-0005-0000-0000-0000547D0000}"/>
    <cellStyle name="40 % - Accent3 11 4 2 5" xfId="33969" xr:uid="{00000000-0005-0000-0000-0000557D0000}"/>
    <cellStyle name="40 % - Accent3 11 4 3" xfId="15796" xr:uid="{00000000-0005-0000-0000-0000567D0000}"/>
    <cellStyle name="40 % - Accent3 11 4 3 2" xfId="26028" xr:uid="{00000000-0005-0000-0000-0000577D0000}"/>
    <cellStyle name="40 % - Accent3 11 4 3 2 2" xfId="53940" xr:uid="{00000000-0005-0000-0000-0000587D0000}"/>
    <cellStyle name="40 % - Accent3 11 4 3 3" xfId="43708" xr:uid="{00000000-0005-0000-0000-0000597D0000}"/>
    <cellStyle name="40 % - Accent3 11 4 4" xfId="10680" xr:uid="{00000000-0005-0000-0000-00005A7D0000}"/>
    <cellStyle name="40 % - Accent3 11 4 4 2" xfId="38592" xr:uid="{00000000-0005-0000-0000-00005B7D0000}"/>
    <cellStyle name="40 % - Accent3 11 4 5" xfId="20912" xr:uid="{00000000-0005-0000-0000-00005C7D0000}"/>
    <cellStyle name="40 % - Accent3 11 4 5 2" xfId="48824" xr:uid="{00000000-0005-0000-0000-00005D7D0000}"/>
    <cellStyle name="40 % - Accent3 11 4 6" xfId="30413" xr:uid="{00000000-0005-0000-0000-00005E7D0000}"/>
    <cellStyle name="40 % - Accent3 11 5" xfId="3192" xr:uid="{00000000-0005-0000-0000-00005F7D0000}"/>
    <cellStyle name="40 % - Accent3 11 5 2" xfId="6748" xr:uid="{00000000-0005-0000-0000-0000607D0000}"/>
    <cellStyle name="40 % - Accent3 11 5 2 2" xfId="15798" xr:uid="{00000000-0005-0000-0000-0000617D0000}"/>
    <cellStyle name="40 % - Accent3 11 5 2 2 2" xfId="43710" xr:uid="{00000000-0005-0000-0000-0000627D0000}"/>
    <cellStyle name="40 % - Accent3 11 5 2 3" xfId="26030" xr:uid="{00000000-0005-0000-0000-0000637D0000}"/>
    <cellStyle name="40 % - Accent3 11 5 2 3 2" xfId="53942" xr:uid="{00000000-0005-0000-0000-0000647D0000}"/>
    <cellStyle name="40 % - Accent3 11 5 2 4" xfId="34669" xr:uid="{00000000-0005-0000-0000-0000657D0000}"/>
    <cellStyle name="40 % - Accent3 11 5 3" xfId="10682" xr:uid="{00000000-0005-0000-0000-0000667D0000}"/>
    <cellStyle name="40 % - Accent3 11 5 3 2" xfId="38594" xr:uid="{00000000-0005-0000-0000-0000677D0000}"/>
    <cellStyle name="40 % - Accent3 11 5 4" xfId="20914" xr:uid="{00000000-0005-0000-0000-0000687D0000}"/>
    <cellStyle name="40 % - Accent3 11 5 4 2" xfId="48826" xr:uid="{00000000-0005-0000-0000-0000697D0000}"/>
    <cellStyle name="40 % - Accent3 11 5 5" xfId="31113" xr:uid="{00000000-0005-0000-0000-00006A7D0000}"/>
    <cellStyle name="40 % - Accent3 11 6" xfId="1134" xr:uid="{00000000-0005-0000-0000-00006B7D0000}"/>
    <cellStyle name="40 % - Accent3 11 6 2" xfId="4690" xr:uid="{00000000-0005-0000-0000-00006C7D0000}"/>
    <cellStyle name="40 % - Accent3 11 6 2 2" xfId="15799" xr:uid="{00000000-0005-0000-0000-00006D7D0000}"/>
    <cellStyle name="40 % - Accent3 11 6 2 2 2" xfId="43711" xr:uid="{00000000-0005-0000-0000-00006E7D0000}"/>
    <cellStyle name="40 % - Accent3 11 6 2 3" xfId="26031" xr:uid="{00000000-0005-0000-0000-00006F7D0000}"/>
    <cellStyle name="40 % - Accent3 11 6 2 3 2" xfId="53943" xr:uid="{00000000-0005-0000-0000-0000707D0000}"/>
    <cellStyle name="40 % - Accent3 11 6 2 4" xfId="32611" xr:uid="{00000000-0005-0000-0000-0000717D0000}"/>
    <cellStyle name="40 % - Accent3 11 6 3" xfId="10683" xr:uid="{00000000-0005-0000-0000-0000727D0000}"/>
    <cellStyle name="40 % - Accent3 11 6 3 2" xfId="38595" xr:uid="{00000000-0005-0000-0000-0000737D0000}"/>
    <cellStyle name="40 % - Accent3 11 6 4" xfId="20915" xr:uid="{00000000-0005-0000-0000-0000747D0000}"/>
    <cellStyle name="40 % - Accent3 11 6 4 2" xfId="48827" xr:uid="{00000000-0005-0000-0000-0000757D0000}"/>
    <cellStyle name="40 % - Accent3 11 6 5" xfId="29055" xr:uid="{00000000-0005-0000-0000-0000767D0000}"/>
    <cellStyle name="40 % - Accent3 11 7" xfId="3906" xr:uid="{00000000-0005-0000-0000-0000777D0000}"/>
    <cellStyle name="40 % - Accent3 11 7 2" xfId="13131" xr:uid="{00000000-0005-0000-0000-0000787D0000}"/>
    <cellStyle name="40 % - Accent3 11 7 2 2" xfId="23363" xr:uid="{00000000-0005-0000-0000-0000797D0000}"/>
    <cellStyle name="40 % - Accent3 11 7 2 2 2" xfId="51275" xr:uid="{00000000-0005-0000-0000-00007A7D0000}"/>
    <cellStyle name="40 % - Accent3 11 7 2 3" xfId="41043" xr:uid="{00000000-0005-0000-0000-00007B7D0000}"/>
    <cellStyle name="40 % - Accent3 11 7 3" xfId="8015" xr:uid="{00000000-0005-0000-0000-00007C7D0000}"/>
    <cellStyle name="40 % - Accent3 11 7 3 2" xfId="35927" xr:uid="{00000000-0005-0000-0000-00007D7D0000}"/>
    <cellStyle name="40 % - Accent3 11 7 4" xfId="18247" xr:uid="{00000000-0005-0000-0000-00007E7D0000}"/>
    <cellStyle name="40 % - Accent3 11 7 4 2" xfId="46159" xr:uid="{00000000-0005-0000-0000-00007F7D0000}"/>
    <cellStyle name="40 % - Accent3 11 7 5" xfId="31827" xr:uid="{00000000-0005-0000-0000-0000807D0000}"/>
    <cellStyle name="40 % - Accent3 11 8" xfId="7434" xr:uid="{00000000-0005-0000-0000-0000817D0000}"/>
    <cellStyle name="40 % - Accent3 11 8 2" xfId="12881" xr:uid="{00000000-0005-0000-0000-0000827D0000}"/>
    <cellStyle name="40 % - Accent3 11 8 2 2" xfId="40793" xr:uid="{00000000-0005-0000-0000-0000837D0000}"/>
    <cellStyle name="40 % - Accent3 11 8 3" xfId="23113" xr:uid="{00000000-0005-0000-0000-0000847D0000}"/>
    <cellStyle name="40 % - Accent3 11 8 3 2" xfId="51025" xr:uid="{00000000-0005-0000-0000-0000857D0000}"/>
    <cellStyle name="40 % - Accent3 11 8 4" xfId="35355" xr:uid="{00000000-0005-0000-0000-0000867D0000}"/>
    <cellStyle name="40 % - Accent3 11 9" xfId="7760" xr:uid="{00000000-0005-0000-0000-0000877D0000}"/>
    <cellStyle name="40 % - Accent3 11 9 2" xfId="35677" xr:uid="{00000000-0005-0000-0000-0000887D0000}"/>
    <cellStyle name="40 % - Accent3 12" xfId="364" xr:uid="{00000000-0005-0000-0000-0000897D0000}"/>
    <cellStyle name="40 % - Accent3 12 10" xfId="18011" xr:uid="{00000000-0005-0000-0000-00008A7D0000}"/>
    <cellStyle name="40 % - Accent3 12 10 2" xfId="45923" xr:uid="{00000000-0005-0000-0000-00008B7D0000}"/>
    <cellStyle name="40 % - Accent3 12 11" xfId="28285" xr:uid="{00000000-0005-0000-0000-00008C7D0000}"/>
    <cellStyle name="40 % - Accent3 12 2" xfId="1694" xr:uid="{00000000-0005-0000-0000-00008D7D0000}"/>
    <cellStyle name="40 % - Accent3 12 2 2" xfId="5250" xr:uid="{00000000-0005-0000-0000-00008E7D0000}"/>
    <cellStyle name="40 % - Accent3 12 2 2 2" xfId="15801" xr:uid="{00000000-0005-0000-0000-00008F7D0000}"/>
    <cellStyle name="40 % - Accent3 12 2 2 2 2" xfId="26033" xr:uid="{00000000-0005-0000-0000-0000907D0000}"/>
    <cellStyle name="40 % - Accent3 12 2 2 2 2 2" xfId="53945" xr:uid="{00000000-0005-0000-0000-0000917D0000}"/>
    <cellStyle name="40 % - Accent3 12 2 2 2 3" xfId="43713" xr:uid="{00000000-0005-0000-0000-0000927D0000}"/>
    <cellStyle name="40 % - Accent3 12 2 2 3" xfId="10685" xr:uid="{00000000-0005-0000-0000-0000937D0000}"/>
    <cellStyle name="40 % - Accent3 12 2 2 3 2" xfId="38597" xr:uid="{00000000-0005-0000-0000-0000947D0000}"/>
    <cellStyle name="40 % - Accent3 12 2 2 4" xfId="20917" xr:uid="{00000000-0005-0000-0000-0000957D0000}"/>
    <cellStyle name="40 % - Accent3 12 2 2 4 2" xfId="48829" xr:uid="{00000000-0005-0000-0000-0000967D0000}"/>
    <cellStyle name="40 % - Accent3 12 2 2 5" xfId="33171" xr:uid="{00000000-0005-0000-0000-0000977D0000}"/>
    <cellStyle name="40 % - Accent3 12 2 3" xfId="15800" xr:uid="{00000000-0005-0000-0000-0000987D0000}"/>
    <cellStyle name="40 % - Accent3 12 2 3 2" xfId="26032" xr:uid="{00000000-0005-0000-0000-0000997D0000}"/>
    <cellStyle name="40 % - Accent3 12 2 3 2 2" xfId="53944" xr:uid="{00000000-0005-0000-0000-00009A7D0000}"/>
    <cellStyle name="40 % - Accent3 12 2 3 3" xfId="43712" xr:uid="{00000000-0005-0000-0000-00009B7D0000}"/>
    <cellStyle name="40 % - Accent3 12 2 4" xfId="10684" xr:uid="{00000000-0005-0000-0000-00009C7D0000}"/>
    <cellStyle name="40 % - Accent3 12 2 4 2" xfId="38596" xr:uid="{00000000-0005-0000-0000-00009D7D0000}"/>
    <cellStyle name="40 % - Accent3 12 2 5" xfId="20916" xr:uid="{00000000-0005-0000-0000-00009E7D0000}"/>
    <cellStyle name="40 % - Accent3 12 2 5 2" xfId="48828" xr:uid="{00000000-0005-0000-0000-00009F7D0000}"/>
    <cellStyle name="40 % - Accent3 12 2 6" xfId="29615" xr:uid="{00000000-0005-0000-0000-0000A07D0000}"/>
    <cellStyle name="40 % - Accent3 12 3" xfId="2100" xr:uid="{00000000-0005-0000-0000-0000A17D0000}"/>
    <cellStyle name="40 % - Accent3 12 3 2" xfId="5656" xr:uid="{00000000-0005-0000-0000-0000A27D0000}"/>
    <cellStyle name="40 % - Accent3 12 3 2 2" xfId="15802" xr:uid="{00000000-0005-0000-0000-0000A37D0000}"/>
    <cellStyle name="40 % - Accent3 12 3 2 2 2" xfId="43714" xr:uid="{00000000-0005-0000-0000-0000A47D0000}"/>
    <cellStyle name="40 % - Accent3 12 3 2 3" xfId="26034" xr:uid="{00000000-0005-0000-0000-0000A57D0000}"/>
    <cellStyle name="40 % - Accent3 12 3 2 3 2" xfId="53946" xr:uid="{00000000-0005-0000-0000-0000A67D0000}"/>
    <cellStyle name="40 % - Accent3 12 3 2 4" xfId="33577" xr:uid="{00000000-0005-0000-0000-0000A77D0000}"/>
    <cellStyle name="40 % - Accent3 12 3 3" xfId="10686" xr:uid="{00000000-0005-0000-0000-0000A87D0000}"/>
    <cellStyle name="40 % - Accent3 12 3 3 2" xfId="38598" xr:uid="{00000000-0005-0000-0000-0000A97D0000}"/>
    <cellStyle name="40 % - Accent3 12 3 4" xfId="20918" xr:uid="{00000000-0005-0000-0000-0000AA7D0000}"/>
    <cellStyle name="40 % - Accent3 12 3 4 2" xfId="48830" xr:uid="{00000000-0005-0000-0000-0000AB7D0000}"/>
    <cellStyle name="40 % - Accent3 12 3 5" xfId="30021" xr:uid="{00000000-0005-0000-0000-0000AC7D0000}"/>
    <cellStyle name="40 % - Accent3 12 4" xfId="2506" xr:uid="{00000000-0005-0000-0000-0000AD7D0000}"/>
    <cellStyle name="40 % - Accent3 12 4 2" xfId="6062" xr:uid="{00000000-0005-0000-0000-0000AE7D0000}"/>
    <cellStyle name="40 % - Accent3 12 4 2 2" xfId="15803" xr:uid="{00000000-0005-0000-0000-0000AF7D0000}"/>
    <cellStyle name="40 % - Accent3 12 4 2 2 2" xfId="43715" xr:uid="{00000000-0005-0000-0000-0000B07D0000}"/>
    <cellStyle name="40 % - Accent3 12 4 2 3" xfId="26035" xr:uid="{00000000-0005-0000-0000-0000B17D0000}"/>
    <cellStyle name="40 % - Accent3 12 4 2 3 2" xfId="53947" xr:uid="{00000000-0005-0000-0000-0000B27D0000}"/>
    <cellStyle name="40 % - Accent3 12 4 2 4" xfId="33983" xr:uid="{00000000-0005-0000-0000-0000B37D0000}"/>
    <cellStyle name="40 % - Accent3 12 4 3" xfId="10687" xr:uid="{00000000-0005-0000-0000-0000B47D0000}"/>
    <cellStyle name="40 % - Accent3 12 4 3 2" xfId="38599" xr:uid="{00000000-0005-0000-0000-0000B57D0000}"/>
    <cellStyle name="40 % - Accent3 12 4 4" xfId="20919" xr:uid="{00000000-0005-0000-0000-0000B67D0000}"/>
    <cellStyle name="40 % - Accent3 12 4 4 2" xfId="48831" xr:uid="{00000000-0005-0000-0000-0000B77D0000}"/>
    <cellStyle name="40 % - Accent3 12 4 5" xfId="30427" xr:uid="{00000000-0005-0000-0000-0000B87D0000}"/>
    <cellStyle name="40 % - Accent3 12 5" xfId="3206" xr:uid="{00000000-0005-0000-0000-0000B97D0000}"/>
    <cellStyle name="40 % - Accent3 12 5 2" xfId="6762" xr:uid="{00000000-0005-0000-0000-0000BA7D0000}"/>
    <cellStyle name="40 % - Accent3 12 5 2 2" xfId="13132" xr:uid="{00000000-0005-0000-0000-0000BB7D0000}"/>
    <cellStyle name="40 % - Accent3 12 5 2 2 2" xfId="41044" xr:uid="{00000000-0005-0000-0000-0000BC7D0000}"/>
    <cellStyle name="40 % - Accent3 12 5 2 3" xfId="23364" xr:uid="{00000000-0005-0000-0000-0000BD7D0000}"/>
    <cellStyle name="40 % - Accent3 12 5 2 3 2" xfId="51276" xr:uid="{00000000-0005-0000-0000-0000BE7D0000}"/>
    <cellStyle name="40 % - Accent3 12 5 2 4" xfId="34683" xr:uid="{00000000-0005-0000-0000-0000BF7D0000}"/>
    <cellStyle name="40 % - Accent3 12 5 3" xfId="8016" xr:uid="{00000000-0005-0000-0000-0000C07D0000}"/>
    <cellStyle name="40 % - Accent3 12 5 3 2" xfId="35928" xr:uid="{00000000-0005-0000-0000-0000C17D0000}"/>
    <cellStyle name="40 % - Accent3 12 5 4" xfId="18248" xr:uid="{00000000-0005-0000-0000-0000C27D0000}"/>
    <cellStyle name="40 % - Accent3 12 5 4 2" xfId="46160" xr:uid="{00000000-0005-0000-0000-0000C37D0000}"/>
    <cellStyle name="40 % - Accent3 12 5 5" xfId="31127" xr:uid="{00000000-0005-0000-0000-0000C47D0000}"/>
    <cellStyle name="40 % - Accent3 12 6" xfId="1148" xr:uid="{00000000-0005-0000-0000-0000C57D0000}"/>
    <cellStyle name="40 % - Accent3 12 6 2" xfId="4704" xr:uid="{00000000-0005-0000-0000-0000C67D0000}"/>
    <cellStyle name="40 % - Accent3 12 6 2 2" xfId="32625" xr:uid="{00000000-0005-0000-0000-0000C77D0000}"/>
    <cellStyle name="40 % - Accent3 12 6 3" xfId="12895" xr:uid="{00000000-0005-0000-0000-0000C87D0000}"/>
    <cellStyle name="40 % - Accent3 12 6 3 2" xfId="40807" xr:uid="{00000000-0005-0000-0000-0000C97D0000}"/>
    <cellStyle name="40 % - Accent3 12 6 4" xfId="23127" xr:uid="{00000000-0005-0000-0000-0000CA7D0000}"/>
    <cellStyle name="40 % - Accent3 12 6 4 2" xfId="51039" xr:uid="{00000000-0005-0000-0000-0000CB7D0000}"/>
    <cellStyle name="40 % - Accent3 12 6 5" xfId="29069" xr:uid="{00000000-0005-0000-0000-0000CC7D0000}"/>
    <cellStyle name="40 % - Accent3 12 7" xfId="3920" xr:uid="{00000000-0005-0000-0000-0000CD7D0000}"/>
    <cellStyle name="40 % - Accent3 12 7 2" xfId="31841" xr:uid="{00000000-0005-0000-0000-0000CE7D0000}"/>
    <cellStyle name="40 % - Accent3 12 8" xfId="7448" xr:uid="{00000000-0005-0000-0000-0000CF7D0000}"/>
    <cellStyle name="40 % - Accent3 12 8 2" xfId="35369" xr:uid="{00000000-0005-0000-0000-0000D07D0000}"/>
    <cellStyle name="40 % - Accent3 12 9" xfId="7774" xr:uid="{00000000-0005-0000-0000-0000D17D0000}"/>
    <cellStyle name="40 % - Accent3 12 9 2" xfId="35691" xr:uid="{00000000-0005-0000-0000-0000D27D0000}"/>
    <cellStyle name="40 % - Accent3 13" xfId="378" xr:uid="{00000000-0005-0000-0000-0000D37D0000}"/>
    <cellStyle name="40 % - Accent3 13 10" xfId="28299" xr:uid="{00000000-0005-0000-0000-0000D47D0000}"/>
    <cellStyle name="40 % - Accent3 13 2" xfId="1708" xr:uid="{00000000-0005-0000-0000-0000D57D0000}"/>
    <cellStyle name="40 % - Accent3 13 2 2" xfId="5264" xr:uid="{00000000-0005-0000-0000-0000D67D0000}"/>
    <cellStyle name="40 % - Accent3 13 2 2 2" xfId="15805" xr:uid="{00000000-0005-0000-0000-0000D77D0000}"/>
    <cellStyle name="40 % - Accent3 13 2 2 2 2" xfId="43717" xr:uid="{00000000-0005-0000-0000-0000D87D0000}"/>
    <cellStyle name="40 % - Accent3 13 2 2 3" xfId="26037" xr:uid="{00000000-0005-0000-0000-0000D97D0000}"/>
    <cellStyle name="40 % - Accent3 13 2 2 3 2" xfId="53949" xr:uid="{00000000-0005-0000-0000-0000DA7D0000}"/>
    <cellStyle name="40 % - Accent3 13 2 2 4" xfId="33185" xr:uid="{00000000-0005-0000-0000-0000DB7D0000}"/>
    <cellStyle name="40 % - Accent3 13 2 3" xfId="10689" xr:uid="{00000000-0005-0000-0000-0000DC7D0000}"/>
    <cellStyle name="40 % - Accent3 13 2 3 2" xfId="38601" xr:uid="{00000000-0005-0000-0000-0000DD7D0000}"/>
    <cellStyle name="40 % - Accent3 13 2 4" xfId="20921" xr:uid="{00000000-0005-0000-0000-0000DE7D0000}"/>
    <cellStyle name="40 % - Accent3 13 2 4 2" xfId="48833" xr:uid="{00000000-0005-0000-0000-0000DF7D0000}"/>
    <cellStyle name="40 % - Accent3 13 2 5" xfId="29629" xr:uid="{00000000-0005-0000-0000-0000E07D0000}"/>
    <cellStyle name="40 % - Accent3 13 3" xfId="2114" xr:uid="{00000000-0005-0000-0000-0000E17D0000}"/>
    <cellStyle name="40 % - Accent3 13 3 2" xfId="5670" xr:uid="{00000000-0005-0000-0000-0000E27D0000}"/>
    <cellStyle name="40 % - Accent3 13 3 2 2" xfId="15804" xr:uid="{00000000-0005-0000-0000-0000E37D0000}"/>
    <cellStyle name="40 % - Accent3 13 3 2 2 2" xfId="43716" xr:uid="{00000000-0005-0000-0000-0000E47D0000}"/>
    <cellStyle name="40 % - Accent3 13 3 2 3" xfId="26036" xr:uid="{00000000-0005-0000-0000-0000E57D0000}"/>
    <cellStyle name="40 % - Accent3 13 3 2 3 2" xfId="53948" xr:uid="{00000000-0005-0000-0000-0000E67D0000}"/>
    <cellStyle name="40 % - Accent3 13 3 2 4" xfId="33591" xr:uid="{00000000-0005-0000-0000-0000E77D0000}"/>
    <cellStyle name="40 % - Accent3 13 3 3" xfId="10688" xr:uid="{00000000-0005-0000-0000-0000E87D0000}"/>
    <cellStyle name="40 % - Accent3 13 3 3 2" xfId="38600" xr:uid="{00000000-0005-0000-0000-0000E97D0000}"/>
    <cellStyle name="40 % - Accent3 13 3 4" xfId="20920" xr:uid="{00000000-0005-0000-0000-0000EA7D0000}"/>
    <cellStyle name="40 % - Accent3 13 3 4 2" xfId="48832" xr:uid="{00000000-0005-0000-0000-0000EB7D0000}"/>
    <cellStyle name="40 % - Accent3 13 3 5" xfId="30035" xr:uid="{00000000-0005-0000-0000-0000EC7D0000}"/>
    <cellStyle name="40 % - Accent3 13 4" xfId="2520" xr:uid="{00000000-0005-0000-0000-0000ED7D0000}"/>
    <cellStyle name="40 % - Accent3 13 4 2" xfId="6076" xr:uid="{00000000-0005-0000-0000-0000EE7D0000}"/>
    <cellStyle name="40 % - Accent3 13 4 2 2" xfId="33997" xr:uid="{00000000-0005-0000-0000-0000EF7D0000}"/>
    <cellStyle name="40 % - Accent3 13 4 3" xfId="12909" xr:uid="{00000000-0005-0000-0000-0000F07D0000}"/>
    <cellStyle name="40 % - Accent3 13 4 3 2" xfId="40821" xr:uid="{00000000-0005-0000-0000-0000F17D0000}"/>
    <cellStyle name="40 % - Accent3 13 4 4" xfId="23141" xr:uid="{00000000-0005-0000-0000-0000F27D0000}"/>
    <cellStyle name="40 % - Accent3 13 4 4 2" xfId="51053" xr:uid="{00000000-0005-0000-0000-0000F37D0000}"/>
    <cellStyle name="40 % - Accent3 13 4 5" xfId="30441" xr:uid="{00000000-0005-0000-0000-0000F47D0000}"/>
    <cellStyle name="40 % - Accent3 13 5" xfId="3220" xr:uid="{00000000-0005-0000-0000-0000F57D0000}"/>
    <cellStyle name="40 % - Accent3 13 5 2" xfId="6776" xr:uid="{00000000-0005-0000-0000-0000F67D0000}"/>
    <cellStyle name="40 % - Accent3 13 5 2 2" xfId="34697" xr:uid="{00000000-0005-0000-0000-0000F77D0000}"/>
    <cellStyle name="40 % - Accent3 13 5 3" xfId="31141" xr:uid="{00000000-0005-0000-0000-0000F87D0000}"/>
    <cellStyle name="40 % - Accent3 13 6" xfId="1162" xr:uid="{00000000-0005-0000-0000-0000F97D0000}"/>
    <cellStyle name="40 % - Accent3 13 6 2" xfId="4718" xr:uid="{00000000-0005-0000-0000-0000FA7D0000}"/>
    <cellStyle name="40 % - Accent3 13 6 2 2" xfId="32639" xr:uid="{00000000-0005-0000-0000-0000FB7D0000}"/>
    <cellStyle name="40 % - Accent3 13 6 3" xfId="29083" xr:uid="{00000000-0005-0000-0000-0000FC7D0000}"/>
    <cellStyle name="40 % - Accent3 13 7" xfId="3934" xr:uid="{00000000-0005-0000-0000-0000FD7D0000}"/>
    <cellStyle name="40 % - Accent3 13 7 2" xfId="31855" xr:uid="{00000000-0005-0000-0000-0000FE7D0000}"/>
    <cellStyle name="40 % - Accent3 13 8" xfId="7788" xr:uid="{00000000-0005-0000-0000-0000FF7D0000}"/>
    <cellStyle name="40 % - Accent3 13 8 2" xfId="35705" xr:uid="{00000000-0005-0000-0000-0000007E0000}"/>
    <cellStyle name="40 % - Accent3 13 9" xfId="18025" xr:uid="{00000000-0005-0000-0000-0000017E0000}"/>
    <cellStyle name="40 % - Accent3 13 9 2" xfId="45937" xr:uid="{00000000-0005-0000-0000-0000027E0000}"/>
    <cellStyle name="40 % - Accent3 14" xfId="392" xr:uid="{00000000-0005-0000-0000-0000037E0000}"/>
    <cellStyle name="40 % - Accent3 14 10" xfId="28313" xr:uid="{00000000-0005-0000-0000-0000047E0000}"/>
    <cellStyle name="40 % - Accent3 14 2" xfId="1722" xr:uid="{00000000-0005-0000-0000-0000057E0000}"/>
    <cellStyle name="40 % - Accent3 14 2 2" xfId="5278" xr:uid="{00000000-0005-0000-0000-0000067E0000}"/>
    <cellStyle name="40 % - Accent3 14 2 2 2" xfId="15807" xr:uid="{00000000-0005-0000-0000-0000077E0000}"/>
    <cellStyle name="40 % - Accent3 14 2 2 2 2" xfId="43719" xr:uid="{00000000-0005-0000-0000-0000087E0000}"/>
    <cellStyle name="40 % - Accent3 14 2 2 3" xfId="26039" xr:uid="{00000000-0005-0000-0000-0000097E0000}"/>
    <cellStyle name="40 % - Accent3 14 2 2 3 2" xfId="53951" xr:uid="{00000000-0005-0000-0000-00000A7E0000}"/>
    <cellStyle name="40 % - Accent3 14 2 2 4" xfId="33199" xr:uid="{00000000-0005-0000-0000-00000B7E0000}"/>
    <cellStyle name="40 % - Accent3 14 2 3" xfId="10691" xr:uid="{00000000-0005-0000-0000-00000C7E0000}"/>
    <cellStyle name="40 % - Accent3 14 2 3 2" xfId="38603" xr:uid="{00000000-0005-0000-0000-00000D7E0000}"/>
    <cellStyle name="40 % - Accent3 14 2 4" xfId="20923" xr:uid="{00000000-0005-0000-0000-00000E7E0000}"/>
    <cellStyle name="40 % - Accent3 14 2 4 2" xfId="48835" xr:uid="{00000000-0005-0000-0000-00000F7E0000}"/>
    <cellStyle name="40 % - Accent3 14 2 5" xfId="29643" xr:uid="{00000000-0005-0000-0000-0000107E0000}"/>
    <cellStyle name="40 % - Accent3 14 3" xfId="2128" xr:uid="{00000000-0005-0000-0000-0000117E0000}"/>
    <cellStyle name="40 % - Accent3 14 3 2" xfId="5684" xr:uid="{00000000-0005-0000-0000-0000127E0000}"/>
    <cellStyle name="40 % - Accent3 14 3 2 2" xfId="33605" xr:uid="{00000000-0005-0000-0000-0000137E0000}"/>
    <cellStyle name="40 % - Accent3 14 3 3" xfId="15806" xr:uid="{00000000-0005-0000-0000-0000147E0000}"/>
    <cellStyle name="40 % - Accent3 14 3 3 2" xfId="43718" xr:uid="{00000000-0005-0000-0000-0000157E0000}"/>
    <cellStyle name="40 % - Accent3 14 3 4" xfId="26038" xr:uid="{00000000-0005-0000-0000-0000167E0000}"/>
    <cellStyle name="40 % - Accent3 14 3 4 2" xfId="53950" xr:uid="{00000000-0005-0000-0000-0000177E0000}"/>
    <cellStyle name="40 % - Accent3 14 3 5" xfId="30049" xr:uid="{00000000-0005-0000-0000-0000187E0000}"/>
    <cellStyle name="40 % - Accent3 14 4" xfId="2534" xr:uid="{00000000-0005-0000-0000-0000197E0000}"/>
    <cellStyle name="40 % - Accent3 14 4 2" xfId="6090" xr:uid="{00000000-0005-0000-0000-00001A7E0000}"/>
    <cellStyle name="40 % - Accent3 14 4 2 2" xfId="34011" xr:uid="{00000000-0005-0000-0000-00001B7E0000}"/>
    <cellStyle name="40 % - Accent3 14 4 3" xfId="30455" xr:uid="{00000000-0005-0000-0000-00001C7E0000}"/>
    <cellStyle name="40 % - Accent3 14 5" xfId="3234" xr:uid="{00000000-0005-0000-0000-00001D7E0000}"/>
    <cellStyle name="40 % - Accent3 14 5 2" xfId="6790" xr:uid="{00000000-0005-0000-0000-00001E7E0000}"/>
    <cellStyle name="40 % - Accent3 14 5 2 2" xfId="34711" xr:uid="{00000000-0005-0000-0000-00001F7E0000}"/>
    <cellStyle name="40 % - Accent3 14 5 3" xfId="31155" xr:uid="{00000000-0005-0000-0000-0000207E0000}"/>
    <cellStyle name="40 % - Accent3 14 6" xfId="1176" xr:uid="{00000000-0005-0000-0000-0000217E0000}"/>
    <cellStyle name="40 % - Accent3 14 6 2" xfId="4732" xr:uid="{00000000-0005-0000-0000-0000227E0000}"/>
    <cellStyle name="40 % - Accent3 14 6 2 2" xfId="32653" xr:uid="{00000000-0005-0000-0000-0000237E0000}"/>
    <cellStyle name="40 % - Accent3 14 6 3" xfId="29097" xr:uid="{00000000-0005-0000-0000-0000247E0000}"/>
    <cellStyle name="40 % - Accent3 14 7" xfId="3948" xr:uid="{00000000-0005-0000-0000-0000257E0000}"/>
    <cellStyle name="40 % - Accent3 14 7 2" xfId="31869" xr:uid="{00000000-0005-0000-0000-0000267E0000}"/>
    <cellStyle name="40 % - Accent3 14 8" xfId="10690" xr:uid="{00000000-0005-0000-0000-0000277E0000}"/>
    <cellStyle name="40 % - Accent3 14 8 2" xfId="38602" xr:uid="{00000000-0005-0000-0000-0000287E0000}"/>
    <cellStyle name="40 % - Accent3 14 9" xfId="20922" xr:uid="{00000000-0005-0000-0000-0000297E0000}"/>
    <cellStyle name="40 % - Accent3 14 9 2" xfId="48834" xr:uid="{00000000-0005-0000-0000-00002A7E0000}"/>
    <cellStyle name="40 % - Accent3 15" xfId="406" xr:uid="{00000000-0005-0000-0000-00002B7E0000}"/>
    <cellStyle name="40 % - Accent3 15 10" xfId="28327" xr:uid="{00000000-0005-0000-0000-00002C7E0000}"/>
    <cellStyle name="40 % - Accent3 15 2" xfId="1736" xr:uid="{00000000-0005-0000-0000-00002D7E0000}"/>
    <cellStyle name="40 % - Accent3 15 2 2" xfId="5292" xr:uid="{00000000-0005-0000-0000-00002E7E0000}"/>
    <cellStyle name="40 % - Accent3 15 2 2 2" xfId="15809" xr:uid="{00000000-0005-0000-0000-00002F7E0000}"/>
    <cellStyle name="40 % - Accent3 15 2 2 2 2" xfId="43721" xr:uid="{00000000-0005-0000-0000-0000307E0000}"/>
    <cellStyle name="40 % - Accent3 15 2 2 3" xfId="26041" xr:uid="{00000000-0005-0000-0000-0000317E0000}"/>
    <cellStyle name="40 % - Accent3 15 2 2 3 2" xfId="53953" xr:uid="{00000000-0005-0000-0000-0000327E0000}"/>
    <cellStyle name="40 % - Accent3 15 2 2 4" xfId="33213" xr:uid="{00000000-0005-0000-0000-0000337E0000}"/>
    <cellStyle name="40 % - Accent3 15 2 3" xfId="10693" xr:uid="{00000000-0005-0000-0000-0000347E0000}"/>
    <cellStyle name="40 % - Accent3 15 2 3 2" xfId="38605" xr:uid="{00000000-0005-0000-0000-0000357E0000}"/>
    <cellStyle name="40 % - Accent3 15 2 4" xfId="20925" xr:uid="{00000000-0005-0000-0000-0000367E0000}"/>
    <cellStyle name="40 % - Accent3 15 2 4 2" xfId="48837" xr:uid="{00000000-0005-0000-0000-0000377E0000}"/>
    <cellStyle name="40 % - Accent3 15 2 5" xfId="29657" xr:uid="{00000000-0005-0000-0000-0000387E0000}"/>
    <cellStyle name="40 % - Accent3 15 3" xfId="2142" xr:uid="{00000000-0005-0000-0000-0000397E0000}"/>
    <cellStyle name="40 % - Accent3 15 3 2" xfId="5698" xr:uid="{00000000-0005-0000-0000-00003A7E0000}"/>
    <cellStyle name="40 % - Accent3 15 3 2 2" xfId="33619" xr:uid="{00000000-0005-0000-0000-00003B7E0000}"/>
    <cellStyle name="40 % - Accent3 15 3 3" xfId="15808" xr:uid="{00000000-0005-0000-0000-00003C7E0000}"/>
    <cellStyle name="40 % - Accent3 15 3 3 2" xfId="43720" xr:uid="{00000000-0005-0000-0000-00003D7E0000}"/>
    <cellStyle name="40 % - Accent3 15 3 4" xfId="26040" xr:uid="{00000000-0005-0000-0000-00003E7E0000}"/>
    <cellStyle name="40 % - Accent3 15 3 4 2" xfId="53952" xr:uid="{00000000-0005-0000-0000-00003F7E0000}"/>
    <cellStyle name="40 % - Accent3 15 3 5" xfId="30063" xr:uid="{00000000-0005-0000-0000-0000407E0000}"/>
    <cellStyle name="40 % - Accent3 15 4" xfId="2548" xr:uid="{00000000-0005-0000-0000-0000417E0000}"/>
    <cellStyle name="40 % - Accent3 15 4 2" xfId="6104" xr:uid="{00000000-0005-0000-0000-0000427E0000}"/>
    <cellStyle name="40 % - Accent3 15 4 2 2" xfId="34025" xr:uid="{00000000-0005-0000-0000-0000437E0000}"/>
    <cellStyle name="40 % - Accent3 15 4 3" xfId="30469" xr:uid="{00000000-0005-0000-0000-0000447E0000}"/>
    <cellStyle name="40 % - Accent3 15 5" xfId="3248" xr:uid="{00000000-0005-0000-0000-0000457E0000}"/>
    <cellStyle name="40 % - Accent3 15 5 2" xfId="6804" xr:uid="{00000000-0005-0000-0000-0000467E0000}"/>
    <cellStyle name="40 % - Accent3 15 5 2 2" xfId="34725" xr:uid="{00000000-0005-0000-0000-0000477E0000}"/>
    <cellStyle name="40 % - Accent3 15 5 3" xfId="31169" xr:uid="{00000000-0005-0000-0000-0000487E0000}"/>
    <cellStyle name="40 % - Accent3 15 6" xfId="1190" xr:uid="{00000000-0005-0000-0000-0000497E0000}"/>
    <cellStyle name="40 % - Accent3 15 6 2" xfId="4746" xr:uid="{00000000-0005-0000-0000-00004A7E0000}"/>
    <cellStyle name="40 % - Accent3 15 6 2 2" xfId="32667" xr:uid="{00000000-0005-0000-0000-00004B7E0000}"/>
    <cellStyle name="40 % - Accent3 15 6 3" xfId="29111" xr:uid="{00000000-0005-0000-0000-00004C7E0000}"/>
    <cellStyle name="40 % - Accent3 15 7" xfId="3962" xr:uid="{00000000-0005-0000-0000-00004D7E0000}"/>
    <cellStyle name="40 % - Accent3 15 7 2" xfId="31883" xr:uid="{00000000-0005-0000-0000-00004E7E0000}"/>
    <cellStyle name="40 % - Accent3 15 8" xfId="10692" xr:uid="{00000000-0005-0000-0000-00004F7E0000}"/>
    <cellStyle name="40 % - Accent3 15 8 2" xfId="38604" xr:uid="{00000000-0005-0000-0000-0000507E0000}"/>
    <cellStyle name="40 % - Accent3 15 9" xfId="20924" xr:uid="{00000000-0005-0000-0000-0000517E0000}"/>
    <cellStyle name="40 % - Accent3 15 9 2" xfId="48836" xr:uid="{00000000-0005-0000-0000-0000527E0000}"/>
    <cellStyle name="40 % - Accent3 16" xfId="420" xr:uid="{00000000-0005-0000-0000-0000537E0000}"/>
    <cellStyle name="40 % - Accent3 16 10" xfId="28341" xr:uid="{00000000-0005-0000-0000-0000547E0000}"/>
    <cellStyle name="40 % - Accent3 16 2" xfId="1750" xr:uid="{00000000-0005-0000-0000-0000557E0000}"/>
    <cellStyle name="40 % - Accent3 16 2 2" xfId="5306" xr:uid="{00000000-0005-0000-0000-0000567E0000}"/>
    <cellStyle name="40 % - Accent3 16 2 2 2" xfId="15811" xr:uid="{00000000-0005-0000-0000-0000577E0000}"/>
    <cellStyle name="40 % - Accent3 16 2 2 2 2" xfId="43723" xr:uid="{00000000-0005-0000-0000-0000587E0000}"/>
    <cellStyle name="40 % - Accent3 16 2 2 3" xfId="26043" xr:uid="{00000000-0005-0000-0000-0000597E0000}"/>
    <cellStyle name="40 % - Accent3 16 2 2 3 2" xfId="53955" xr:uid="{00000000-0005-0000-0000-00005A7E0000}"/>
    <cellStyle name="40 % - Accent3 16 2 2 4" xfId="33227" xr:uid="{00000000-0005-0000-0000-00005B7E0000}"/>
    <cellStyle name="40 % - Accent3 16 2 3" xfId="10695" xr:uid="{00000000-0005-0000-0000-00005C7E0000}"/>
    <cellStyle name="40 % - Accent3 16 2 3 2" xfId="38607" xr:uid="{00000000-0005-0000-0000-00005D7E0000}"/>
    <cellStyle name="40 % - Accent3 16 2 4" xfId="20927" xr:uid="{00000000-0005-0000-0000-00005E7E0000}"/>
    <cellStyle name="40 % - Accent3 16 2 4 2" xfId="48839" xr:uid="{00000000-0005-0000-0000-00005F7E0000}"/>
    <cellStyle name="40 % - Accent3 16 2 5" xfId="29671" xr:uid="{00000000-0005-0000-0000-0000607E0000}"/>
    <cellStyle name="40 % - Accent3 16 3" xfId="2156" xr:uid="{00000000-0005-0000-0000-0000617E0000}"/>
    <cellStyle name="40 % - Accent3 16 3 2" xfId="5712" xr:uid="{00000000-0005-0000-0000-0000627E0000}"/>
    <cellStyle name="40 % - Accent3 16 3 2 2" xfId="33633" xr:uid="{00000000-0005-0000-0000-0000637E0000}"/>
    <cellStyle name="40 % - Accent3 16 3 3" xfId="15810" xr:uid="{00000000-0005-0000-0000-0000647E0000}"/>
    <cellStyle name="40 % - Accent3 16 3 3 2" xfId="43722" xr:uid="{00000000-0005-0000-0000-0000657E0000}"/>
    <cellStyle name="40 % - Accent3 16 3 4" xfId="26042" xr:uid="{00000000-0005-0000-0000-0000667E0000}"/>
    <cellStyle name="40 % - Accent3 16 3 4 2" xfId="53954" xr:uid="{00000000-0005-0000-0000-0000677E0000}"/>
    <cellStyle name="40 % - Accent3 16 3 5" xfId="30077" xr:uid="{00000000-0005-0000-0000-0000687E0000}"/>
    <cellStyle name="40 % - Accent3 16 4" xfId="2562" xr:uid="{00000000-0005-0000-0000-0000697E0000}"/>
    <cellStyle name="40 % - Accent3 16 4 2" xfId="6118" xr:uid="{00000000-0005-0000-0000-00006A7E0000}"/>
    <cellStyle name="40 % - Accent3 16 4 2 2" xfId="34039" xr:uid="{00000000-0005-0000-0000-00006B7E0000}"/>
    <cellStyle name="40 % - Accent3 16 4 3" xfId="30483" xr:uid="{00000000-0005-0000-0000-00006C7E0000}"/>
    <cellStyle name="40 % - Accent3 16 5" xfId="3262" xr:uid="{00000000-0005-0000-0000-00006D7E0000}"/>
    <cellStyle name="40 % - Accent3 16 5 2" xfId="6818" xr:uid="{00000000-0005-0000-0000-00006E7E0000}"/>
    <cellStyle name="40 % - Accent3 16 5 2 2" xfId="34739" xr:uid="{00000000-0005-0000-0000-00006F7E0000}"/>
    <cellStyle name="40 % - Accent3 16 5 3" xfId="31183" xr:uid="{00000000-0005-0000-0000-0000707E0000}"/>
    <cellStyle name="40 % - Accent3 16 6" xfId="824" xr:uid="{00000000-0005-0000-0000-0000717E0000}"/>
    <cellStyle name="40 % - Accent3 16 6 2" xfId="4380" xr:uid="{00000000-0005-0000-0000-0000727E0000}"/>
    <cellStyle name="40 % - Accent3 16 6 2 2" xfId="32301" xr:uid="{00000000-0005-0000-0000-0000737E0000}"/>
    <cellStyle name="40 % - Accent3 16 6 3" xfId="28745" xr:uid="{00000000-0005-0000-0000-0000747E0000}"/>
    <cellStyle name="40 % - Accent3 16 7" xfId="3976" xr:uid="{00000000-0005-0000-0000-0000757E0000}"/>
    <cellStyle name="40 % - Accent3 16 7 2" xfId="31897" xr:uid="{00000000-0005-0000-0000-0000767E0000}"/>
    <cellStyle name="40 % - Accent3 16 8" xfId="10694" xr:uid="{00000000-0005-0000-0000-0000777E0000}"/>
    <cellStyle name="40 % - Accent3 16 8 2" xfId="38606" xr:uid="{00000000-0005-0000-0000-0000787E0000}"/>
    <cellStyle name="40 % - Accent3 16 9" xfId="20926" xr:uid="{00000000-0005-0000-0000-0000797E0000}"/>
    <cellStyle name="40 % - Accent3 16 9 2" xfId="48838" xr:uid="{00000000-0005-0000-0000-00007A7E0000}"/>
    <cellStyle name="40 % - Accent3 17" xfId="434" xr:uid="{00000000-0005-0000-0000-00007B7E0000}"/>
    <cellStyle name="40 % - Accent3 17 10" xfId="28355" xr:uid="{00000000-0005-0000-0000-00007C7E0000}"/>
    <cellStyle name="40 % - Accent3 17 2" xfId="1764" xr:uid="{00000000-0005-0000-0000-00007D7E0000}"/>
    <cellStyle name="40 % - Accent3 17 2 2" xfId="5320" xr:uid="{00000000-0005-0000-0000-00007E7E0000}"/>
    <cellStyle name="40 % - Accent3 17 2 2 2" xfId="15813" xr:uid="{00000000-0005-0000-0000-00007F7E0000}"/>
    <cellStyle name="40 % - Accent3 17 2 2 2 2" xfId="43725" xr:uid="{00000000-0005-0000-0000-0000807E0000}"/>
    <cellStyle name="40 % - Accent3 17 2 2 3" xfId="26045" xr:uid="{00000000-0005-0000-0000-0000817E0000}"/>
    <cellStyle name="40 % - Accent3 17 2 2 3 2" xfId="53957" xr:uid="{00000000-0005-0000-0000-0000827E0000}"/>
    <cellStyle name="40 % - Accent3 17 2 2 4" xfId="33241" xr:uid="{00000000-0005-0000-0000-0000837E0000}"/>
    <cellStyle name="40 % - Accent3 17 2 3" xfId="10697" xr:uid="{00000000-0005-0000-0000-0000847E0000}"/>
    <cellStyle name="40 % - Accent3 17 2 3 2" xfId="38609" xr:uid="{00000000-0005-0000-0000-0000857E0000}"/>
    <cellStyle name="40 % - Accent3 17 2 4" xfId="20929" xr:uid="{00000000-0005-0000-0000-0000867E0000}"/>
    <cellStyle name="40 % - Accent3 17 2 4 2" xfId="48841" xr:uid="{00000000-0005-0000-0000-0000877E0000}"/>
    <cellStyle name="40 % - Accent3 17 2 5" xfId="29685" xr:uid="{00000000-0005-0000-0000-0000887E0000}"/>
    <cellStyle name="40 % - Accent3 17 3" xfId="2170" xr:uid="{00000000-0005-0000-0000-0000897E0000}"/>
    <cellStyle name="40 % - Accent3 17 3 2" xfId="5726" xr:uid="{00000000-0005-0000-0000-00008A7E0000}"/>
    <cellStyle name="40 % - Accent3 17 3 2 2" xfId="33647" xr:uid="{00000000-0005-0000-0000-00008B7E0000}"/>
    <cellStyle name="40 % - Accent3 17 3 3" xfId="15812" xr:uid="{00000000-0005-0000-0000-00008C7E0000}"/>
    <cellStyle name="40 % - Accent3 17 3 3 2" xfId="43724" xr:uid="{00000000-0005-0000-0000-00008D7E0000}"/>
    <cellStyle name="40 % - Accent3 17 3 4" xfId="26044" xr:uid="{00000000-0005-0000-0000-00008E7E0000}"/>
    <cellStyle name="40 % - Accent3 17 3 4 2" xfId="53956" xr:uid="{00000000-0005-0000-0000-00008F7E0000}"/>
    <cellStyle name="40 % - Accent3 17 3 5" xfId="30091" xr:uid="{00000000-0005-0000-0000-0000907E0000}"/>
    <cellStyle name="40 % - Accent3 17 4" xfId="2576" xr:uid="{00000000-0005-0000-0000-0000917E0000}"/>
    <cellStyle name="40 % - Accent3 17 4 2" xfId="6132" xr:uid="{00000000-0005-0000-0000-0000927E0000}"/>
    <cellStyle name="40 % - Accent3 17 4 2 2" xfId="34053" xr:uid="{00000000-0005-0000-0000-0000937E0000}"/>
    <cellStyle name="40 % - Accent3 17 4 3" xfId="30497" xr:uid="{00000000-0005-0000-0000-0000947E0000}"/>
    <cellStyle name="40 % - Accent3 17 5" xfId="3276" xr:uid="{00000000-0005-0000-0000-0000957E0000}"/>
    <cellStyle name="40 % - Accent3 17 5 2" xfId="6832" xr:uid="{00000000-0005-0000-0000-0000967E0000}"/>
    <cellStyle name="40 % - Accent3 17 5 2 2" xfId="34753" xr:uid="{00000000-0005-0000-0000-0000977E0000}"/>
    <cellStyle name="40 % - Accent3 17 5 3" xfId="31197" xr:uid="{00000000-0005-0000-0000-0000987E0000}"/>
    <cellStyle name="40 % - Accent3 17 6" xfId="1202" xr:uid="{00000000-0005-0000-0000-0000997E0000}"/>
    <cellStyle name="40 % - Accent3 17 6 2" xfId="4758" xr:uid="{00000000-0005-0000-0000-00009A7E0000}"/>
    <cellStyle name="40 % - Accent3 17 6 2 2" xfId="32679" xr:uid="{00000000-0005-0000-0000-00009B7E0000}"/>
    <cellStyle name="40 % - Accent3 17 6 3" xfId="29123" xr:uid="{00000000-0005-0000-0000-00009C7E0000}"/>
    <cellStyle name="40 % - Accent3 17 7" xfId="3990" xr:uid="{00000000-0005-0000-0000-00009D7E0000}"/>
    <cellStyle name="40 % - Accent3 17 7 2" xfId="31911" xr:uid="{00000000-0005-0000-0000-00009E7E0000}"/>
    <cellStyle name="40 % - Accent3 17 8" xfId="10696" xr:uid="{00000000-0005-0000-0000-00009F7E0000}"/>
    <cellStyle name="40 % - Accent3 17 8 2" xfId="38608" xr:uid="{00000000-0005-0000-0000-0000A07E0000}"/>
    <cellStyle name="40 % - Accent3 17 9" xfId="20928" xr:uid="{00000000-0005-0000-0000-0000A17E0000}"/>
    <cellStyle name="40 % - Accent3 17 9 2" xfId="48840" xr:uid="{00000000-0005-0000-0000-0000A27E0000}"/>
    <cellStyle name="40 % - Accent3 18" xfId="446" xr:uid="{00000000-0005-0000-0000-0000A37E0000}"/>
    <cellStyle name="40 % - Accent3 18 2" xfId="2588" xr:uid="{00000000-0005-0000-0000-0000A47E0000}"/>
    <cellStyle name="40 % - Accent3 18 2 2" xfId="6144" xr:uid="{00000000-0005-0000-0000-0000A57E0000}"/>
    <cellStyle name="40 % - Accent3 18 2 2 2" xfId="34065" xr:uid="{00000000-0005-0000-0000-0000A67E0000}"/>
    <cellStyle name="40 % - Accent3 18 2 3" xfId="15814" xr:uid="{00000000-0005-0000-0000-0000A77E0000}"/>
    <cellStyle name="40 % - Accent3 18 2 3 2" xfId="43726" xr:uid="{00000000-0005-0000-0000-0000A87E0000}"/>
    <cellStyle name="40 % - Accent3 18 2 4" xfId="26046" xr:uid="{00000000-0005-0000-0000-0000A97E0000}"/>
    <cellStyle name="40 % - Accent3 18 2 4 2" xfId="53958" xr:uid="{00000000-0005-0000-0000-0000AA7E0000}"/>
    <cellStyle name="40 % - Accent3 18 2 5" xfId="30509" xr:uid="{00000000-0005-0000-0000-0000AB7E0000}"/>
    <cellStyle name="40 % - Accent3 18 3" xfId="3288" xr:uid="{00000000-0005-0000-0000-0000AC7E0000}"/>
    <cellStyle name="40 % - Accent3 18 3 2" xfId="6844" xr:uid="{00000000-0005-0000-0000-0000AD7E0000}"/>
    <cellStyle name="40 % - Accent3 18 3 2 2" xfId="34765" xr:uid="{00000000-0005-0000-0000-0000AE7E0000}"/>
    <cellStyle name="40 % - Accent3 18 3 3" xfId="31209" xr:uid="{00000000-0005-0000-0000-0000AF7E0000}"/>
    <cellStyle name="40 % - Accent3 18 4" xfId="1370" xr:uid="{00000000-0005-0000-0000-0000B07E0000}"/>
    <cellStyle name="40 % - Accent3 18 4 2" xfId="4926" xr:uid="{00000000-0005-0000-0000-0000B17E0000}"/>
    <cellStyle name="40 % - Accent3 18 4 2 2" xfId="32847" xr:uid="{00000000-0005-0000-0000-0000B27E0000}"/>
    <cellStyle name="40 % - Accent3 18 4 3" xfId="29291" xr:uid="{00000000-0005-0000-0000-0000B37E0000}"/>
    <cellStyle name="40 % - Accent3 18 5" xfId="4002" xr:uid="{00000000-0005-0000-0000-0000B47E0000}"/>
    <cellStyle name="40 % - Accent3 18 5 2" xfId="31923" xr:uid="{00000000-0005-0000-0000-0000B57E0000}"/>
    <cellStyle name="40 % - Accent3 18 6" xfId="10698" xr:uid="{00000000-0005-0000-0000-0000B67E0000}"/>
    <cellStyle name="40 % - Accent3 18 6 2" xfId="38610" xr:uid="{00000000-0005-0000-0000-0000B77E0000}"/>
    <cellStyle name="40 % - Accent3 18 7" xfId="20930" xr:uid="{00000000-0005-0000-0000-0000B87E0000}"/>
    <cellStyle name="40 % - Accent3 18 7 2" xfId="48842" xr:uid="{00000000-0005-0000-0000-0000B97E0000}"/>
    <cellStyle name="40 % - Accent3 18 8" xfId="28367" xr:uid="{00000000-0005-0000-0000-0000BA7E0000}"/>
    <cellStyle name="40 % - Accent3 19" xfId="728" xr:uid="{00000000-0005-0000-0000-0000BB7E0000}"/>
    <cellStyle name="40 % - Accent3 19 2" xfId="2870" xr:uid="{00000000-0005-0000-0000-0000BC7E0000}"/>
    <cellStyle name="40 % - Accent3 19 2 2" xfId="6426" xr:uid="{00000000-0005-0000-0000-0000BD7E0000}"/>
    <cellStyle name="40 % - Accent3 19 2 2 2" xfId="34347" xr:uid="{00000000-0005-0000-0000-0000BE7E0000}"/>
    <cellStyle name="40 % - Accent3 19 2 3" xfId="15815" xr:uid="{00000000-0005-0000-0000-0000BF7E0000}"/>
    <cellStyle name="40 % - Accent3 19 2 3 2" xfId="43727" xr:uid="{00000000-0005-0000-0000-0000C07E0000}"/>
    <cellStyle name="40 % - Accent3 19 2 4" xfId="26047" xr:uid="{00000000-0005-0000-0000-0000C17E0000}"/>
    <cellStyle name="40 % - Accent3 19 2 4 2" xfId="53959" xr:uid="{00000000-0005-0000-0000-0000C27E0000}"/>
    <cellStyle name="40 % - Accent3 19 2 5" xfId="30791" xr:uid="{00000000-0005-0000-0000-0000C37E0000}"/>
    <cellStyle name="40 % - Accent3 19 3" xfId="3570" xr:uid="{00000000-0005-0000-0000-0000C47E0000}"/>
    <cellStyle name="40 % - Accent3 19 3 2" xfId="7126" xr:uid="{00000000-0005-0000-0000-0000C57E0000}"/>
    <cellStyle name="40 % - Accent3 19 3 2 2" xfId="35047" xr:uid="{00000000-0005-0000-0000-0000C67E0000}"/>
    <cellStyle name="40 % - Accent3 19 3 3" xfId="31491" xr:uid="{00000000-0005-0000-0000-0000C77E0000}"/>
    <cellStyle name="40 % - Accent3 19 4" xfId="1776" xr:uid="{00000000-0005-0000-0000-0000C87E0000}"/>
    <cellStyle name="40 % - Accent3 19 4 2" xfId="5332" xr:uid="{00000000-0005-0000-0000-0000C97E0000}"/>
    <cellStyle name="40 % - Accent3 19 4 2 2" xfId="33253" xr:uid="{00000000-0005-0000-0000-0000CA7E0000}"/>
    <cellStyle name="40 % - Accent3 19 4 3" xfId="29697" xr:uid="{00000000-0005-0000-0000-0000CB7E0000}"/>
    <cellStyle name="40 % - Accent3 19 5" xfId="4284" xr:uid="{00000000-0005-0000-0000-0000CC7E0000}"/>
    <cellStyle name="40 % - Accent3 19 5 2" xfId="32205" xr:uid="{00000000-0005-0000-0000-0000CD7E0000}"/>
    <cellStyle name="40 % - Accent3 19 6" xfId="10699" xr:uid="{00000000-0005-0000-0000-0000CE7E0000}"/>
    <cellStyle name="40 % - Accent3 19 6 2" xfId="38611" xr:uid="{00000000-0005-0000-0000-0000CF7E0000}"/>
    <cellStyle name="40 % - Accent3 19 7" xfId="20931" xr:uid="{00000000-0005-0000-0000-0000D07E0000}"/>
    <cellStyle name="40 % - Accent3 19 7 2" xfId="48843" xr:uid="{00000000-0005-0000-0000-0000D17E0000}"/>
    <cellStyle name="40 % - Accent3 19 8" xfId="28649" xr:uid="{00000000-0005-0000-0000-0000D27E0000}"/>
    <cellStyle name="40 % - Accent3 2" xfId="53" xr:uid="{00000000-0005-0000-0000-0000D37E0000}"/>
    <cellStyle name="40 % - Accent3 2 10" xfId="2898" xr:uid="{00000000-0005-0000-0000-0000D47E0000}"/>
    <cellStyle name="40 % - Accent3 2 10 2" xfId="6454" xr:uid="{00000000-0005-0000-0000-0000D57E0000}"/>
    <cellStyle name="40 % - Accent3 2 10 2 2" xfId="15817" xr:uid="{00000000-0005-0000-0000-0000D67E0000}"/>
    <cellStyle name="40 % - Accent3 2 10 2 2 2" xfId="26049" xr:uid="{00000000-0005-0000-0000-0000D77E0000}"/>
    <cellStyle name="40 % - Accent3 2 10 2 2 2 2" xfId="53961" xr:uid="{00000000-0005-0000-0000-0000D87E0000}"/>
    <cellStyle name="40 % - Accent3 2 10 2 2 3" xfId="43729" xr:uid="{00000000-0005-0000-0000-0000D97E0000}"/>
    <cellStyle name="40 % - Accent3 2 10 2 3" xfId="10701" xr:uid="{00000000-0005-0000-0000-0000DA7E0000}"/>
    <cellStyle name="40 % - Accent3 2 10 2 3 2" xfId="38613" xr:uid="{00000000-0005-0000-0000-0000DB7E0000}"/>
    <cellStyle name="40 % - Accent3 2 10 2 4" xfId="20933" xr:uid="{00000000-0005-0000-0000-0000DC7E0000}"/>
    <cellStyle name="40 % - Accent3 2 10 2 4 2" xfId="48845" xr:uid="{00000000-0005-0000-0000-0000DD7E0000}"/>
    <cellStyle name="40 % - Accent3 2 10 2 5" xfId="34375" xr:uid="{00000000-0005-0000-0000-0000DE7E0000}"/>
    <cellStyle name="40 % - Accent3 2 10 3" xfId="15816" xr:uid="{00000000-0005-0000-0000-0000DF7E0000}"/>
    <cellStyle name="40 % - Accent3 2 10 3 2" xfId="26048" xr:uid="{00000000-0005-0000-0000-0000E07E0000}"/>
    <cellStyle name="40 % - Accent3 2 10 3 2 2" xfId="53960" xr:uid="{00000000-0005-0000-0000-0000E17E0000}"/>
    <cellStyle name="40 % - Accent3 2 10 3 3" xfId="43728" xr:uid="{00000000-0005-0000-0000-0000E27E0000}"/>
    <cellStyle name="40 % - Accent3 2 10 4" xfId="10700" xr:uid="{00000000-0005-0000-0000-0000E37E0000}"/>
    <cellStyle name="40 % - Accent3 2 10 4 2" xfId="38612" xr:uid="{00000000-0005-0000-0000-0000E47E0000}"/>
    <cellStyle name="40 % - Accent3 2 10 5" xfId="20932" xr:uid="{00000000-0005-0000-0000-0000E57E0000}"/>
    <cellStyle name="40 % - Accent3 2 10 5 2" xfId="48844" xr:uid="{00000000-0005-0000-0000-0000E67E0000}"/>
    <cellStyle name="40 % - Accent3 2 10 6" xfId="30819" xr:uid="{00000000-0005-0000-0000-0000E77E0000}"/>
    <cellStyle name="40 % - Accent3 2 11" xfId="770" xr:uid="{00000000-0005-0000-0000-0000E87E0000}"/>
    <cellStyle name="40 % - Accent3 2 11 2" xfId="4326" xr:uid="{00000000-0005-0000-0000-0000E97E0000}"/>
    <cellStyle name="40 % - Accent3 2 11 2 2" xfId="15818" xr:uid="{00000000-0005-0000-0000-0000EA7E0000}"/>
    <cellStyle name="40 % - Accent3 2 11 2 2 2" xfId="43730" xr:uid="{00000000-0005-0000-0000-0000EB7E0000}"/>
    <cellStyle name="40 % - Accent3 2 11 2 3" xfId="26050" xr:uid="{00000000-0005-0000-0000-0000EC7E0000}"/>
    <cellStyle name="40 % - Accent3 2 11 2 3 2" xfId="53962" xr:uid="{00000000-0005-0000-0000-0000ED7E0000}"/>
    <cellStyle name="40 % - Accent3 2 11 2 4" xfId="32247" xr:uid="{00000000-0005-0000-0000-0000EE7E0000}"/>
    <cellStyle name="40 % - Accent3 2 11 3" xfId="10702" xr:uid="{00000000-0005-0000-0000-0000EF7E0000}"/>
    <cellStyle name="40 % - Accent3 2 11 3 2" xfId="38614" xr:uid="{00000000-0005-0000-0000-0000F07E0000}"/>
    <cellStyle name="40 % - Accent3 2 11 4" xfId="20934" xr:uid="{00000000-0005-0000-0000-0000F17E0000}"/>
    <cellStyle name="40 % - Accent3 2 11 4 2" xfId="48846" xr:uid="{00000000-0005-0000-0000-0000F27E0000}"/>
    <cellStyle name="40 % - Accent3 2 11 5" xfId="28691" xr:uid="{00000000-0005-0000-0000-0000F37E0000}"/>
    <cellStyle name="40 % - Accent3 2 12" xfId="3612" xr:uid="{00000000-0005-0000-0000-0000F47E0000}"/>
    <cellStyle name="40 % - Accent3 2 12 2" xfId="15819" xr:uid="{00000000-0005-0000-0000-0000F57E0000}"/>
    <cellStyle name="40 % - Accent3 2 12 2 2" xfId="26051" xr:uid="{00000000-0005-0000-0000-0000F67E0000}"/>
    <cellStyle name="40 % - Accent3 2 12 2 2 2" xfId="53963" xr:uid="{00000000-0005-0000-0000-0000F77E0000}"/>
    <cellStyle name="40 % - Accent3 2 12 2 3" xfId="43731" xr:uid="{00000000-0005-0000-0000-0000F87E0000}"/>
    <cellStyle name="40 % - Accent3 2 12 3" xfId="10703" xr:uid="{00000000-0005-0000-0000-0000F97E0000}"/>
    <cellStyle name="40 % - Accent3 2 12 3 2" xfId="38615" xr:uid="{00000000-0005-0000-0000-0000FA7E0000}"/>
    <cellStyle name="40 % - Accent3 2 12 4" xfId="20935" xr:uid="{00000000-0005-0000-0000-0000FB7E0000}"/>
    <cellStyle name="40 % - Accent3 2 12 4 2" xfId="48847" xr:uid="{00000000-0005-0000-0000-0000FC7E0000}"/>
    <cellStyle name="40 % - Accent3 2 12 5" xfId="31533" xr:uid="{00000000-0005-0000-0000-0000FD7E0000}"/>
    <cellStyle name="40 % - Accent3 2 13" xfId="7180" xr:uid="{00000000-0005-0000-0000-0000FE7E0000}"/>
    <cellStyle name="40 % - Accent3 2 13 2" xfId="15820" xr:uid="{00000000-0005-0000-0000-0000FF7E0000}"/>
    <cellStyle name="40 % - Accent3 2 13 2 2" xfId="26052" xr:uid="{00000000-0005-0000-0000-0000007F0000}"/>
    <cellStyle name="40 % - Accent3 2 13 2 2 2" xfId="53964" xr:uid="{00000000-0005-0000-0000-0000017F0000}"/>
    <cellStyle name="40 % - Accent3 2 13 2 3" xfId="43732" xr:uid="{00000000-0005-0000-0000-0000027F0000}"/>
    <cellStyle name="40 % - Accent3 2 13 3" xfId="10704" xr:uid="{00000000-0005-0000-0000-0000037F0000}"/>
    <cellStyle name="40 % - Accent3 2 13 3 2" xfId="38616" xr:uid="{00000000-0005-0000-0000-0000047F0000}"/>
    <cellStyle name="40 % - Accent3 2 13 4" xfId="20936" xr:uid="{00000000-0005-0000-0000-0000057F0000}"/>
    <cellStyle name="40 % - Accent3 2 13 4 2" xfId="48848" xr:uid="{00000000-0005-0000-0000-0000067F0000}"/>
    <cellStyle name="40 % - Accent3 2 13 5" xfId="35101" xr:uid="{00000000-0005-0000-0000-0000077F0000}"/>
    <cellStyle name="40 % - Accent3 2 14" xfId="7855" xr:uid="{00000000-0005-0000-0000-0000087F0000}"/>
    <cellStyle name="40 % - Accent3 2 14 2" xfId="12972" xr:uid="{00000000-0005-0000-0000-0000097F0000}"/>
    <cellStyle name="40 % - Accent3 2 14 2 2" xfId="23204" xr:uid="{00000000-0005-0000-0000-00000A7F0000}"/>
    <cellStyle name="40 % - Accent3 2 14 2 2 2" xfId="51116" xr:uid="{00000000-0005-0000-0000-00000B7F0000}"/>
    <cellStyle name="40 % - Accent3 2 14 2 3" xfId="40884" xr:uid="{00000000-0005-0000-0000-00000C7F0000}"/>
    <cellStyle name="40 % - Accent3 2 14 3" xfId="18088" xr:uid="{00000000-0005-0000-0000-00000D7F0000}"/>
    <cellStyle name="40 % - Accent3 2 14 3 2" xfId="46000" xr:uid="{00000000-0005-0000-0000-00000E7F0000}"/>
    <cellStyle name="40 % - Accent3 2 14 4" xfId="35768" xr:uid="{00000000-0005-0000-0000-00000F7F0000}"/>
    <cellStyle name="40 % - Accent3 2 15" xfId="12627" xr:uid="{00000000-0005-0000-0000-0000107F0000}"/>
    <cellStyle name="40 % - Accent3 2 15 2" xfId="22859" xr:uid="{00000000-0005-0000-0000-0000117F0000}"/>
    <cellStyle name="40 % - Accent3 2 15 2 2" xfId="50771" xr:uid="{00000000-0005-0000-0000-0000127F0000}"/>
    <cellStyle name="40 % - Accent3 2 15 3" xfId="40539" xr:uid="{00000000-0005-0000-0000-0000137F0000}"/>
    <cellStyle name="40 % - Accent3 2 16" xfId="7506" xr:uid="{00000000-0005-0000-0000-0000147F0000}"/>
    <cellStyle name="40 % - Accent3 2 16 2" xfId="35423" xr:uid="{00000000-0005-0000-0000-0000157F0000}"/>
    <cellStyle name="40 % - Accent3 2 17" xfId="17743" xr:uid="{00000000-0005-0000-0000-0000167F0000}"/>
    <cellStyle name="40 % - Accent3 2 17 2" xfId="45655" xr:uid="{00000000-0005-0000-0000-0000177F0000}"/>
    <cellStyle name="40 % - Accent3 2 18" xfId="27977" xr:uid="{00000000-0005-0000-0000-0000187F0000}"/>
    <cellStyle name="40 % - Accent3 2 2" xfId="278" xr:uid="{00000000-0005-0000-0000-0000197F0000}"/>
    <cellStyle name="40 % - Accent3 2 2 10" xfId="7348" xr:uid="{00000000-0005-0000-0000-00001A7F0000}"/>
    <cellStyle name="40 % - Accent3 2 2 10 2" xfId="15821" xr:uid="{00000000-0005-0000-0000-00001B7F0000}"/>
    <cellStyle name="40 % - Accent3 2 2 10 2 2" xfId="26053" xr:uid="{00000000-0005-0000-0000-00001C7F0000}"/>
    <cellStyle name="40 % - Accent3 2 2 10 2 2 2" xfId="53965" xr:uid="{00000000-0005-0000-0000-00001D7F0000}"/>
    <cellStyle name="40 % - Accent3 2 2 10 2 3" xfId="43733" xr:uid="{00000000-0005-0000-0000-00001E7F0000}"/>
    <cellStyle name="40 % - Accent3 2 2 10 3" xfId="10705" xr:uid="{00000000-0005-0000-0000-00001F7F0000}"/>
    <cellStyle name="40 % - Accent3 2 2 10 3 2" xfId="38617" xr:uid="{00000000-0005-0000-0000-0000207F0000}"/>
    <cellStyle name="40 % - Accent3 2 2 10 4" xfId="20937" xr:uid="{00000000-0005-0000-0000-0000217F0000}"/>
    <cellStyle name="40 % - Accent3 2 2 10 4 2" xfId="48849" xr:uid="{00000000-0005-0000-0000-0000227F0000}"/>
    <cellStyle name="40 % - Accent3 2 2 10 5" xfId="35269" xr:uid="{00000000-0005-0000-0000-0000237F0000}"/>
    <cellStyle name="40 % - Accent3 2 2 11" xfId="10706" xr:uid="{00000000-0005-0000-0000-0000247F0000}"/>
    <cellStyle name="40 % - Accent3 2 2 11 2" xfId="15822" xr:uid="{00000000-0005-0000-0000-0000257F0000}"/>
    <cellStyle name="40 % - Accent3 2 2 11 2 2" xfId="26054" xr:uid="{00000000-0005-0000-0000-0000267F0000}"/>
    <cellStyle name="40 % - Accent3 2 2 11 2 2 2" xfId="53966" xr:uid="{00000000-0005-0000-0000-0000277F0000}"/>
    <cellStyle name="40 % - Accent3 2 2 11 2 3" xfId="43734" xr:uid="{00000000-0005-0000-0000-0000287F0000}"/>
    <cellStyle name="40 % - Accent3 2 2 11 3" xfId="20938" xr:uid="{00000000-0005-0000-0000-0000297F0000}"/>
    <cellStyle name="40 % - Accent3 2 2 11 3 2" xfId="48850" xr:uid="{00000000-0005-0000-0000-00002A7F0000}"/>
    <cellStyle name="40 % - Accent3 2 2 11 4" xfId="38618" xr:uid="{00000000-0005-0000-0000-00002B7F0000}"/>
    <cellStyle name="40 % - Accent3 2 2 12" xfId="8017" xr:uid="{00000000-0005-0000-0000-00002C7F0000}"/>
    <cellStyle name="40 % - Accent3 2 2 12 2" xfId="13133" xr:uid="{00000000-0005-0000-0000-00002D7F0000}"/>
    <cellStyle name="40 % - Accent3 2 2 12 2 2" xfId="23365" xr:uid="{00000000-0005-0000-0000-00002E7F0000}"/>
    <cellStyle name="40 % - Accent3 2 2 12 2 2 2" xfId="51277" xr:uid="{00000000-0005-0000-0000-00002F7F0000}"/>
    <cellStyle name="40 % - Accent3 2 2 12 2 3" xfId="41045" xr:uid="{00000000-0005-0000-0000-0000307F0000}"/>
    <cellStyle name="40 % - Accent3 2 2 12 3" xfId="18249" xr:uid="{00000000-0005-0000-0000-0000317F0000}"/>
    <cellStyle name="40 % - Accent3 2 2 12 3 2" xfId="46161" xr:uid="{00000000-0005-0000-0000-0000327F0000}"/>
    <cellStyle name="40 % - Accent3 2 2 12 4" xfId="35929" xr:uid="{00000000-0005-0000-0000-0000337F0000}"/>
    <cellStyle name="40 % - Accent3 2 2 13" xfId="12795" xr:uid="{00000000-0005-0000-0000-0000347F0000}"/>
    <cellStyle name="40 % - Accent3 2 2 13 2" xfId="23027" xr:uid="{00000000-0005-0000-0000-0000357F0000}"/>
    <cellStyle name="40 % - Accent3 2 2 13 2 2" xfId="50939" xr:uid="{00000000-0005-0000-0000-0000367F0000}"/>
    <cellStyle name="40 % - Accent3 2 2 13 3" xfId="40707" xr:uid="{00000000-0005-0000-0000-0000377F0000}"/>
    <cellStyle name="40 % - Accent3 2 2 14" xfId="7674" xr:uid="{00000000-0005-0000-0000-0000387F0000}"/>
    <cellStyle name="40 % - Accent3 2 2 14 2" xfId="35591" xr:uid="{00000000-0005-0000-0000-0000397F0000}"/>
    <cellStyle name="40 % - Accent3 2 2 15" xfId="17911" xr:uid="{00000000-0005-0000-0000-00003A7F0000}"/>
    <cellStyle name="40 % - Accent3 2 2 15 2" xfId="45823" xr:uid="{00000000-0005-0000-0000-00003B7F0000}"/>
    <cellStyle name="40 % - Accent3 2 2 16" xfId="28199" xr:uid="{00000000-0005-0000-0000-00003C7F0000}"/>
    <cellStyle name="40 % - Accent3 2 2 2" xfId="642" xr:uid="{00000000-0005-0000-0000-00003D7F0000}"/>
    <cellStyle name="40 % - Accent3 2 2 2 2" xfId="2784" xr:uid="{00000000-0005-0000-0000-00003E7F0000}"/>
    <cellStyle name="40 % - Accent3 2 2 2 2 2" xfId="6340" xr:uid="{00000000-0005-0000-0000-00003F7F0000}"/>
    <cellStyle name="40 % - Accent3 2 2 2 2 2 2" xfId="15824" xr:uid="{00000000-0005-0000-0000-0000407F0000}"/>
    <cellStyle name="40 % - Accent3 2 2 2 2 2 2 2" xfId="43736" xr:uid="{00000000-0005-0000-0000-0000417F0000}"/>
    <cellStyle name="40 % - Accent3 2 2 2 2 2 3" xfId="26056" xr:uid="{00000000-0005-0000-0000-0000427F0000}"/>
    <cellStyle name="40 % - Accent3 2 2 2 2 2 3 2" xfId="53968" xr:uid="{00000000-0005-0000-0000-0000437F0000}"/>
    <cellStyle name="40 % - Accent3 2 2 2 2 2 4" xfId="34261" xr:uid="{00000000-0005-0000-0000-0000447F0000}"/>
    <cellStyle name="40 % - Accent3 2 2 2 2 3" xfId="10708" xr:uid="{00000000-0005-0000-0000-0000457F0000}"/>
    <cellStyle name="40 % - Accent3 2 2 2 2 3 2" xfId="38620" xr:uid="{00000000-0005-0000-0000-0000467F0000}"/>
    <cellStyle name="40 % - Accent3 2 2 2 2 4" xfId="20940" xr:uid="{00000000-0005-0000-0000-0000477F0000}"/>
    <cellStyle name="40 % - Accent3 2 2 2 2 4 2" xfId="48852" xr:uid="{00000000-0005-0000-0000-0000487F0000}"/>
    <cellStyle name="40 % - Accent3 2 2 2 2 5" xfId="30705" xr:uid="{00000000-0005-0000-0000-0000497F0000}"/>
    <cellStyle name="40 % - Accent3 2 2 2 3" xfId="3484" xr:uid="{00000000-0005-0000-0000-00004A7F0000}"/>
    <cellStyle name="40 % - Accent3 2 2 2 3 2" xfId="7040" xr:uid="{00000000-0005-0000-0000-00004B7F0000}"/>
    <cellStyle name="40 % - Accent3 2 2 2 3 2 2" xfId="34961" xr:uid="{00000000-0005-0000-0000-00004C7F0000}"/>
    <cellStyle name="40 % - Accent3 2 2 2 3 3" xfId="15823" xr:uid="{00000000-0005-0000-0000-00004D7F0000}"/>
    <cellStyle name="40 % - Accent3 2 2 2 3 3 2" xfId="43735" xr:uid="{00000000-0005-0000-0000-00004E7F0000}"/>
    <cellStyle name="40 % - Accent3 2 2 2 3 4" xfId="26055" xr:uid="{00000000-0005-0000-0000-00004F7F0000}"/>
    <cellStyle name="40 % - Accent3 2 2 2 3 4 2" xfId="53967" xr:uid="{00000000-0005-0000-0000-0000507F0000}"/>
    <cellStyle name="40 % - Accent3 2 2 2 3 5" xfId="31405" xr:uid="{00000000-0005-0000-0000-0000517F0000}"/>
    <cellStyle name="40 % - Accent3 2 2 2 4" xfId="1062" xr:uid="{00000000-0005-0000-0000-0000527F0000}"/>
    <cellStyle name="40 % - Accent3 2 2 2 4 2" xfId="4618" xr:uid="{00000000-0005-0000-0000-0000537F0000}"/>
    <cellStyle name="40 % - Accent3 2 2 2 4 2 2" xfId="32539" xr:uid="{00000000-0005-0000-0000-0000547F0000}"/>
    <cellStyle name="40 % - Accent3 2 2 2 4 3" xfId="28983" xr:uid="{00000000-0005-0000-0000-0000557F0000}"/>
    <cellStyle name="40 % - Accent3 2 2 2 5" xfId="4198" xr:uid="{00000000-0005-0000-0000-0000567F0000}"/>
    <cellStyle name="40 % - Accent3 2 2 2 5 2" xfId="32119" xr:uid="{00000000-0005-0000-0000-0000577F0000}"/>
    <cellStyle name="40 % - Accent3 2 2 2 6" xfId="10707" xr:uid="{00000000-0005-0000-0000-0000587F0000}"/>
    <cellStyle name="40 % - Accent3 2 2 2 6 2" xfId="38619" xr:uid="{00000000-0005-0000-0000-0000597F0000}"/>
    <cellStyle name="40 % - Accent3 2 2 2 7" xfId="20939" xr:uid="{00000000-0005-0000-0000-00005A7F0000}"/>
    <cellStyle name="40 % - Accent3 2 2 2 7 2" xfId="48851" xr:uid="{00000000-0005-0000-0000-00005B7F0000}"/>
    <cellStyle name="40 % - Accent3 2 2 2 8" xfId="28563" xr:uid="{00000000-0005-0000-0000-00005C7F0000}"/>
    <cellStyle name="40 % - Accent3 2 2 3" xfId="1300" xr:uid="{00000000-0005-0000-0000-00005D7F0000}"/>
    <cellStyle name="40 % - Accent3 2 2 3 2" xfId="4856" xr:uid="{00000000-0005-0000-0000-00005E7F0000}"/>
    <cellStyle name="40 % - Accent3 2 2 3 2 2" xfId="15826" xr:uid="{00000000-0005-0000-0000-00005F7F0000}"/>
    <cellStyle name="40 % - Accent3 2 2 3 2 2 2" xfId="26058" xr:uid="{00000000-0005-0000-0000-0000607F0000}"/>
    <cellStyle name="40 % - Accent3 2 2 3 2 2 2 2" xfId="53970" xr:uid="{00000000-0005-0000-0000-0000617F0000}"/>
    <cellStyle name="40 % - Accent3 2 2 3 2 2 3" xfId="43738" xr:uid="{00000000-0005-0000-0000-0000627F0000}"/>
    <cellStyle name="40 % - Accent3 2 2 3 2 3" xfId="10710" xr:uid="{00000000-0005-0000-0000-0000637F0000}"/>
    <cellStyle name="40 % - Accent3 2 2 3 2 3 2" xfId="38622" xr:uid="{00000000-0005-0000-0000-0000647F0000}"/>
    <cellStyle name="40 % - Accent3 2 2 3 2 4" xfId="20942" xr:uid="{00000000-0005-0000-0000-0000657F0000}"/>
    <cellStyle name="40 % - Accent3 2 2 3 2 4 2" xfId="48854" xr:uid="{00000000-0005-0000-0000-0000667F0000}"/>
    <cellStyle name="40 % - Accent3 2 2 3 2 5" xfId="32777" xr:uid="{00000000-0005-0000-0000-0000677F0000}"/>
    <cellStyle name="40 % - Accent3 2 2 3 3" xfId="15825" xr:uid="{00000000-0005-0000-0000-0000687F0000}"/>
    <cellStyle name="40 % - Accent3 2 2 3 3 2" xfId="26057" xr:uid="{00000000-0005-0000-0000-0000697F0000}"/>
    <cellStyle name="40 % - Accent3 2 2 3 3 2 2" xfId="53969" xr:uid="{00000000-0005-0000-0000-00006A7F0000}"/>
    <cellStyle name="40 % - Accent3 2 2 3 3 3" xfId="43737" xr:uid="{00000000-0005-0000-0000-00006B7F0000}"/>
    <cellStyle name="40 % - Accent3 2 2 3 4" xfId="10709" xr:uid="{00000000-0005-0000-0000-00006C7F0000}"/>
    <cellStyle name="40 % - Accent3 2 2 3 4 2" xfId="38621" xr:uid="{00000000-0005-0000-0000-00006D7F0000}"/>
    <cellStyle name="40 % - Accent3 2 2 3 5" xfId="20941" xr:uid="{00000000-0005-0000-0000-00006E7F0000}"/>
    <cellStyle name="40 % - Accent3 2 2 3 5 2" xfId="48853" xr:uid="{00000000-0005-0000-0000-00006F7F0000}"/>
    <cellStyle name="40 % - Accent3 2 2 3 6" xfId="29221" xr:uid="{00000000-0005-0000-0000-0000707F0000}"/>
    <cellStyle name="40 % - Accent3 2 2 4" xfId="1608" xr:uid="{00000000-0005-0000-0000-0000717F0000}"/>
    <cellStyle name="40 % - Accent3 2 2 4 2" xfId="5164" xr:uid="{00000000-0005-0000-0000-0000727F0000}"/>
    <cellStyle name="40 % - Accent3 2 2 4 2 2" xfId="15828" xr:uid="{00000000-0005-0000-0000-0000737F0000}"/>
    <cellStyle name="40 % - Accent3 2 2 4 2 2 2" xfId="26060" xr:uid="{00000000-0005-0000-0000-0000747F0000}"/>
    <cellStyle name="40 % - Accent3 2 2 4 2 2 2 2" xfId="53972" xr:uid="{00000000-0005-0000-0000-0000757F0000}"/>
    <cellStyle name="40 % - Accent3 2 2 4 2 2 3" xfId="43740" xr:uid="{00000000-0005-0000-0000-0000767F0000}"/>
    <cellStyle name="40 % - Accent3 2 2 4 2 3" xfId="10712" xr:uid="{00000000-0005-0000-0000-0000777F0000}"/>
    <cellStyle name="40 % - Accent3 2 2 4 2 3 2" xfId="38624" xr:uid="{00000000-0005-0000-0000-0000787F0000}"/>
    <cellStyle name="40 % - Accent3 2 2 4 2 4" xfId="20944" xr:uid="{00000000-0005-0000-0000-0000797F0000}"/>
    <cellStyle name="40 % - Accent3 2 2 4 2 4 2" xfId="48856" xr:uid="{00000000-0005-0000-0000-00007A7F0000}"/>
    <cellStyle name="40 % - Accent3 2 2 4 2 5" xfId="33085" xr:uid="{00000000-0005-0000-0000-00007B7F0000}"/>
    <cellStyle name="40 % - Accent3 2 2 4 3" xfId="15827" xr:uid="{00000000-0005-0000-0000-00007C7F0000}"/>
    <cellStyle name="40 % - Accent3 2 2 4 3 2" xfId="26059" xr:uid="{00000000-0005-0000-0000-00007D7F0000}"/>
    <cellStyle name="40 % - Accent3 2 2 4 3 2 2" xfId="53971" xr:uid="{00000000-0005-0000-0000-00007E7F0000}"/>
    <cellStyle name="40 % - Accent3 2 2 4 3 3" xfId="43739" xr:uid="{00000000-0005-0000-0000-00007F7F0000}"/>
    <cellStyle name="40 % - Accent3 2 2 4 4" xfId="10711" xr:uid="{00000000-0005-0000-0000-0000807F0000}"/>
    <cellStyle name="40 % - Accent3 2 2 4 4 2" xfId="38623" xr:uid="{00000000-0005-0000-0000-0000817F0000}"/>
    <cellStyle name="40 % - Accent3 2 2 4 5" xfId="20943" xr:uid="{00000000-0005-0000-0000-0000827F0000}"/>
    <cellStyle name="40 % - Accent3 2 2 4 5 2" xfId="48855" xr:uid="{00000000-0005-0000-0000-0000837F0000}"/>
    <cellStyle name="40 % - Accent3 2 2 4 6" xfId="29529" xr:uid="{00000000-0005-0000-0000-0000847F0000}"/>
    <cellStyle name="40 % - Accent3 2 2 5" xfId="2014" xr:uid="{00000000-0005-0000-0000-0000857F0000}"/>
    <cellStyle name="40 % - Accent3 2 2 5 2" xfId="5570" xr:uid="{00000000-0005-0000-0000-0000867F0000}"/>
    <cellStyle name="40 % - Accent3 2 2 5 2 2" xfId="15830" xr:uid="{00000000-0005-0000-0000-0000877F0000}"/>
    <cellStyle name="40 % - Accent3 2 2 5 2 2 2" xfId="26062" xr:uid="{00000000-0005-0000-0000-0000887F0000}"/>
    <cellStyle name="40 % - Accent3 2 2 5 2 2 2 2" xfId="53974" xr:uid="{00000000-0005-0000-0000-0000897F0000}"/>
    <cellStyle name="40 % - Accent3 2 2 5 2 2 3" xfId="43742" xr:uid="{00000000-0005-0000-0000-00008A7F0000}"/>
    <cellStyle name="40 % - Accent3 2 2 5 2 3" xfId="10714" xr:uid="{00000000-0005-0000-0000-00008B7F0000}"/>
    <cellStyle name="40 % - Accent3 2 2 5 2 3 2" xfId="38626" xr:uid="{00000000-0005-0000-0000-00008C7F0000}"/>
    <cellStyle name="40 % - Accent3 2 2 5 2 4" xfId="20946" xr:uid="{00000000-0005-0000-0000-00008D7F0000}"/>
    <cellStyle name="40 % - Accent3 2 2 5 2 4 2" xfId="48858" xr:uid="{00000000-0005-0000-0000-00008E7F0000}"/>
    <cellStyle name="40 % - Accent3 2 2 5 2 5" xfId="33491" xr:uid="{00000000-0005-0000-0000-00008F7F0000}"/>
    <cellStyle name="40 % - Accent3 2 2 5 3" xfId="15829" xr:uid="{00000000-0005-0000-0000-0000907F0000}"/>
    <cellStyle name="40 % - Accent3 2 2 5 3 2" xfId="26061" xr:uid="{00000000-0005-0000-0000-0000917F0000}"/>
    <cellStyle name="40 % - Accent3 2 2 5 3 2 2" xfId="53973" xr:uid="{00000000-0005-0000-0000-0000927F0000}"/>
    <cellStyle name="40 % - Accent3 2 2 5 3 3" xfId="43741" xr:uid="{00000000-0005-0000-0000-0000937F0000}"/>
    <cellStyle name="40 % - Accent3 2 2 5 4" xfId="10713" xr:uid="{00000000-0005-0000-0000-0000947F0000}"/>
    <cellStyle name="40 % - Accent3 2 2 5 4 2" xfId="38625" xr:uid="{00000000-0005-0000-0000-0000957F0000}"/>
    <cellStyle name="40 % - Accent3 2 2 5 5" xfId="20945" xr:uid="{00000000-0005-0000-0000-0000967F0000}"/>
    <cellStyle name="40 % - Accent3 2 2 5 5 2" xfId="48857" xr:uid="{00000000-0005-0000-0000-0000977F0000}"/>
    <cellStyle name="40 % - Accent3 2 2 5 6" xfId="29935" xr:uid="{00000000-0005-0000-0000-0000987F0000}"/>
    <cellStyle name="40 % - Accent3 2 2 6" xfId="2420" xr:uid="{00000000-0005-0000-0000-0000997F0000}"/>
    <cellStyle name="40 % - Accent3 2 2 6 2" xfId="5976" xr:uid="{00000000-0005-0000-0000-00009A7F0000}"/>
    <cellStyle name="40 % - Accent3 2 2 6 2 2" xfId="15832" xr:uid="{00000000-0005-0000-0000-00009B7F0000}"/>
    <cellStyle name="40 % - Accent3 2 2 6 2 2 2" xfId="26064" xr:uid="{00000000-0005-0000-0000-00009C7F0000}"/>
    <cellStyle name="40 % - Accent3 2 2 6 2 2 2 2" xfId="53976" xr:uid="{00000000-0005-0000-0000-00009D7F0000}"/>
    <cellStyle name="40 % - Accent3 2 2 6 2 2 3" xfId="43744" xr:uid="{00000000-0005-0000-0000-00009E7F0000}"/>
    <cellStyle name="40 % - Accent3 2 2 6 2 3" xfId="10716" xr:uid="{00000000-0005-0000-0000-00009F7F0000}"/>
    <cellStyle name="40 % - Accent3 2 2 6 2 3 2" xfId="38628" xr:uid="{00000000-0005-0000-0000-0000A07F0000}"/>
    <cellStyle name="40 % - Accent3 2 2 6 2 4" xfId="20948" xr:uid="{00000000-0005-0000-0000-0000A17F0000}"/>
    <cellStyle name="40 % - Accent3 2 2 6 2 4 2" xfId="48860" xr:uid="{00000000-0005-0000-0000-0000A27F0000}"/>
    <cellStyle name="40 % - Accent3 2 2 6 2 5" xfId="33897" xr:uid="{00000000-0005-0000-0000-0000A37F0000}"/>
    <cellStyle name="40 % - Accent3 2 2 6 3" xfId="15831" xr:uid="{00000000-0005-0000-0000-0000A47F0000}"/>
    <cellStyle name="40 % - Accent3 2 2 6 3 2" xfId="26063" xr:uid="{00000000-0005-0000-0000-0000A57F0000}"/>
    <cellStyle name="40 % - Accent3 2 2 6 3 2 2" xfId="53975" xr:uid="{00000000-0005-0000-0000-0000A67F0000}"/>
    <cellStyle name="40 % - Accent3 2 2 6 3 3" xfId="43743" xr:uid="{00000000-0005-0000-0000-0000A77F0000}"/>
    <cellStyle name="40 % - Accent3 2 2 6 4" xfId="10715" xr:uid="{00000000-0005-0000-0000-0000A87F0000}"/>
    <cellStyle name="40 % - Accent3 2 2 6 4 2" xfId="38627" xr:uid="{00000000-0005-0000-0000-0000A97F0000}"/>
    <cellStyle name="40 % - Accent3 2 2 6 5" xfId="20947" xr:uid="{00000000-0005-0000-0000-0000AA7F0000}"/>
    <cellStyle name="40 % - Accent3 2 2 6 5 2" xfId="48859" xr:uid="{00000000-0005-0000-0000-0000AB7F0000}"/>
    <cellStyle name="40 % - Accent3 2 2 6 6" xfId="30341" xr:uid="{00000000-0005-0000-0000-0000AC7F0000}"/>
    <cellStyle name="40 % - Accent3 2 2 7" xfId="3120" xr:uid="{00000000-0005-0000-0000-0000AD7F0000}"/>
    <cellStyle name="40 % - Accent3 2 2 7 2" xfId="6676" xr:uid="{00000000-0005-0000-0000-0000AE7F0000}"/>
    <cellStyle name="40 % - Accent3 2 2 7 2 2" xfId="15834" xr:uid="{00000000-0005-0000-0000-0000AF7F0000}"/>
    <cellStyle name="40 % - Accent3 2 2 7 2 2 2" xfId="26066" xr:uid="{00000000-0005-0000-0000-0000B07F0000}"/>
    <cellStyle name="40 % - Accent3 2 2 7 2 2 2 2" xfId="53978" xr:uid="{00000000-0005-0000-0000-0000B17F0000}"/>
    <cellStyle name="40 % - Accent3 2 2 7 2 2 3" xfId="43746" xr:uid="{00000000-0005-0000-0000-0000B27F0000}"/>
    <cellStyle name="40 % - Accent3 2 2 7 2 3" xfId="10718" xr:uid="{00000000-0005-0000-0000-0000B37F0000}"/>
    <cellStyle name="40 % - Accent3 2 2 7 2 3 2" xfId="38630" xr:uid="{00000000-0005-0000-0000-0000B47F0000}"/>
    <cellStyle name="40 % - Accent3 2 2 7 2 4" xfId="20950" xr:uid="{00000000-0005-0000-0000-0000B57F0000}"/>
    <cellStyle name="40 % - Accent3 2 2 7 2 4 2" xfId="48862" xr:uid="{00000000-0005-0000-0000-0000B67F0000}"/>
    <cellStyle name="40 % - Accent3 2 2 7 2 5" xfId="34597" xr:uid="{00000000-0005-0000-0000-0000B77F0000}"/>
    <cellStyle name="40 % - Accent3 2 2 7 3" xfId="15833" xr:uid="{00000000-0005-0000-0000-0000B87F0000}"/>
    <cellStyle name="40 % - Accent3 2 2 7 3 2" xfId="26065" xr:uid="{00000000-0005-0000-0000-0000B97F0000}"/>
    <cellStyle name="40 % - Accent3 2 2 7 3 2 2" xfId="53977" xr:uid="{00000000-0005-0000-0000-0000BA7F0000}"/>
    <cellStyle name="40 % - Accent3 2 2 7 3 3" xfId="43745" xr:uid="{00000000-0005-0000-0000-0000BB7F0000}"/>
    <cellStyle name="40 % - Accent3 2 2 7 4" xfId="10717" xr:uid="{00000000-0005-0000-0000-0000BC7F0000}"/>
    <cellStyle name="40 % - Accent3 2 2 7 4 2" xfId="38629" xr:uid="{00000000-0005-0000-0000-0000BD7F0000}"/>
    <cellStyle name="40 % - Accent3 2 2 7 5" xfId="20949" xr:uid="{00000000-0005-0000-0000-0000BE7F0000}"/>
    <cellStyle name="40 % - Accent3 2 2 7 5 2" xfId="48861" xr:uid="{00000000-0005-0000-0000-0000BF7F0000}"/>
    <cellStyle name="40 % - Accent3 2 2 7 6" xfId="31041" xr:uid="{00000000-0005-0000-0000-0000C07F0000}"/>
    <cellStyle name="40 % - Accent3 2 2 8" xfId="798" xr:uid="{00000000-0005-0000-0000-0000C17F0000}"/>
    <cellStyle name="40 % - Accent3 2 2 8 2" xfId="4354" xr:uid="{00000000-0005-0000-0000-0000C27F0000}"/>
    <cellStyle name="40 % - Accent3 2 2 8 2 2" xfId="15836" xr:uid="{00000000-0005-0000-0000-0000C37F0000}"/>
    <cellStyle name="40 % - Accent3 2 2 8 2 2 2" xfId="26068" xr:uid="{00000000-0005-0000-0000-0000C47F0000}"/>
    <cellStyle name="40 % - Accent3 2 2 8 2 2 2 2" xfId="53980" xr:uid="{00000000-0005-0000-0000-0000C57F0000}"/>
    <cellStyle name="40 % - Accent3 2 2 8 2 2 3" xfId="43748" xr:uid="{00000000-0005-0000-0000-0000C67F0000}"/>
    <cellStyle name="40 % - Accent3 2 2 8 2 3" xfId="10720" xr:uid="{00000000-0005-0000-0000-0000C77F0000}"/>
    <cellStyle name="40 % - Accent3 2 2 8 2 3 2" xfId="38632" xr:uid="{00000000-0005-0000-0000-0000C87F0000}"/>
    <cellStyle name="40 % - Accent3 2 2 8 2 4" xfId="20952" xr:uid="{00000000-0005-0000-0000-0000C97F0000}"/>
    <cellStyle name="40 % - Accent3 2 2 8 2 4 2" xfId="48864" xr:uid="{00000000-0005-0000-0000-0000CA7F0000}"/>
    <cellStyle name="40 % - Accent3 2 2 8 2 5" xfId="32275" xr:uid="{00000000-0005-0000-0000-0000CB7F0000}"/>
    <cellStyle name="40 % - Accent3 2 2 8 3" xfId="15835" xr:uid="{00000000-0005-0000-0000-0000CC7F0000}"/>
    <cellStyle name="40 % - Accent3 2 2 8 3 2" xfId="26067" xr:uid="{00000000-0005-0000-0000-0000CD7F0000}"/>
    <cellStyle name="40 % - Accent3 2 2 8 3 2 2" xfId="53979" xr:uid="{00000000-0005-0000-0000-0000CE7F0000}"/>
    <cellStyle name="40 % - Accent3 2 2 8 3 3" xfId="43747" xr:uid="{00000000-0005-0000-0000-0000CF7F0000}"/>
    <cellStyle name="40 % - Accent3 2 2 8 4" xfId="10719" xr:uid="{00000000-0005-0000-0000-0000D07F0000}"/>
    <cellStyle name="40 % - Accent3 2 2 8 4 2" xfId="38631" xr:uid="{00000000-0005-0000-0000-0000D17F0000}"/>
    <cellStyle name="40 % - Accent3 2 2 8 5" xfId="20951" xr:uid="{00000000-0005-0000-0000-0000D27F0000}"/>
    <cellStyle name="40 % - Accent3 2 2 8 5 2" xfId="48863" xr:uid="{00000000-0005-0000-0000-0000D37F0000}"/>
    <cellStyle name="40 % - Accent3 2 2 8 6" xfId="28719" xr:uid="{00000000-0005-0000-0000-0000D47F0000}"/>
    <cellStyle name="40 % - Accent3 2 2 9" xfId="3834" xr:uid="{00000000-0005-0000-0000-0000D57F0000}"/>
    <cellStyle name="40 % - Accent3 2 2 9 2" xfId="15837" xr:uid="{00000000-0005-0000-0000-0000D67F0000}"/>
    <cellStyle name="40 % - Accent3 2 2 9 2 2" xfId="26069" xr:uid="{00000000-0005-0000-0000-0000D77F0000}"/>
    <cellStyle name="40 % - Accent3 2 2 9 2 2 2" xfId="53981" xr:uid="{00000000-0005-0000-0000-0000D87F0000}"/>
    <cellStyle name="40 % - Accent3 2 2 9 2 3" xfId="43749" xr:uid="{00000000-0005-0000-0000-0000D97F0000}"/>
    <cellStyle name="40 % - Accent3 2 2 9 3" xfId="10721" xr:uid="{00000000-0005-0000-0000-0000DA7F0000}"/>
    <cellStyle name="40 % - Accent3 2 2 9 3 2" xfId="38633" xr:uid="{00000000-0005-0000-0000-0000DB7F0000}"/>
    <cellStyle name="40 % - Accent3 2 2 9 4" xfId="20953" xr:uid="{00000000-0005-0000-0000-0000DC7F0000}"/>
    <cellStyle name="40 % - Accent3 2 2 9 4 2" xfId="48865" xr:uid="{00000000-0005-0000-0000-0000DD7F0000}"/>
    <cellStyle name="40 % - Accent3 2 2 9 5" xfId="31755" xr:uid="{00000000-0005-0000-0000-0000DE7F0000}"/>
    <cellStyle name="40 % - Accent3 2 3" xfId="194" xr:uid="{00000000-0005-0000-0000-0000DF7F0000}"/>
    <cellStyle name="40 % - Accent3 2 3 10" xfId="8018" xr:uid="{00000000-0005-0000-0000-0000E07F0000}"/>
    <cellStyle name="40 % - Accent3 2 3 10 2" xfId="13134" xr:uid="{00000000-0005-0000-0000-0000E17F0000}"/>
    <cellStyle name="40 % - Accent3 2 3 10 2 2" xfId="23366" xr:uid="{00000000-0005-0000-0000-0000E27F0000}"/>
    <cellStyle name="40 % - Accent3 2 3 10 2 2 2" xfId="51278" xr:uid="{00000000-0005-0000-0000-0000E37F0000}"/>
    <cellStyle name="40 % - Accent3 2 3 10 2 3" xfId="41046" xr:uid="{00000000-0005-0000-0000-0000E47F0000}"/>
    <cellStyle name="40 % - Accent3 2 3 10 3" xfId="18250" xr:uid="{00000000-0005-0000-0000-0000E57F0000}"/>
    <cellStyle name="40 % - Accent3 2 3 10 3 2" xfId="46162" xr:uid="{00000000-0005-0000-0000-0000E67F0000}"/>
    <cellStyle name="40 % - Accent3 2 3 10 4" xfId="35930" xr:uid="{00000000-0005-0000-0000-0000E77F0000}"/>
    <cellStyle name="40 % - Accent3 2 3 11" xfId="12711" xr:uid="{00000000-0005-0000-0000-0000E87F0000}"/>
    <cellStyle name="40 % - Accent3 2 3 11 2" xfId="22943" xr:uid="{00000000-0005-0000-0000-0000E97F0000}"/>
    <cellStyle name="40 % - Accent3 2 3 11 2 2" xfId="50855" xr:uid="{00000000-0005-0000-0000-0000EA7F0000}"/>
    <cellStyle name="40 % - Accent3 2 3 11 3" xfId="40623" xr:uid="{00000000-0005-0000-0000-0000EB7F0000}"/>
    <cellStyle name="40 % - Accent3 2 3 12" xfId="7590" xr:uid="{00000000-0005-0000-0000-0000EC7F0000}"/>
    <cellStyle name="40 % - Accent3 2 3 12 2" xfId="35507" xr:uid="{00000000-0005-0000-0000-0000ED7F0000}"/>
    <cellStyle name="40 % - Accent3 2 3 13" xfId="17827" xr:uid="{00000000-0005-0000-0000-0000EE7F0000}"/>
    <cellStyle name="40 % - Accent3 2 3 13 2" xfId="45739" xr:uid="{00000000-0005-0000-0000-0000EF7F0000}"/>
    <cellStyle name="40 % - Accent3 2 3 14" xfId="28115" xr:uid="{00000000-0005-0000-0000-0000F07F0000}"/>
    <cellStyle name="40 % - Accent3 2 3 2" xfId="558" xr:uid="{00000000-0005-0000-0000-0000F17F0000}"/>
    <cellStyle name="40 % - Accent3 2 3 2 2" xfId="2700" xr:uid="{00000000-0005-0000-0000-0000F27F0000}"/>
    <cellStyle name="40 % - Accent3 2 3 2 2 2" xfId="6256" xr:uid="{00000000-0005-0000-0000-0000F37F0000}"/>
    <cellStyle name="40 % - Accent3 2 3 2 2 2 2" xfId="15839" xr:uid="{00000000-0005-0000-0000-0000F47F0000}"/>
    <cellStyle name="40 % - Accent3 2 3 2 2 2 2 2" xfId="43751" xr:uid="{00000000-0005-0000-0000-0000F57F0000}"/>
    <cellStyle name="40 % - Accent3 2 3 2 2 2 3" xfId="26071" xr:uid="{00000000-0005-0000-0000-0000F67F0000}"/>
    <cellStyle name="40 % - Accent3 2 3 2 2 2 3 2" xfId="53983" xr:uid="{00000000-0005-0000-0000-0000F77F0000}"/>
    <cellStyle name="40 % - Accent3 2 3 2 2 2 4" xfId="34177" xr:uid="{00000000-0005-0000-0000-0000F87F0000}"/>
    <cellStyle name="40 % - Accent3 2 3 2 2 3" xfId="10723" xr:uid="{00000000-0005-0000-0000-0000F97F0000}"/>
    <cellStyle name="40 % - Accent3 2 3 2 2 3 2" xfId="38635" xr:uid="{00000000-0005-0000-0000-0000FA7F0000}"/>
    <cellStyle name="40 % - Accent3 2 3 2 2 4" xfId="20955" xr:uid="{00000000-0005-0000-0000-0000FB7F0000}"/>
    <cellStyle name="40 % - Accent3 2 3 2 2 4 2" xfId="48867" xr:uid="{00000000-0005-0000-0000-0000FC7F0000}"/>
    <cellStyle name="40 % - Accent3 2 3 2 2 5" xfId="30621" xr:uid="{00000000-0005-0000-0000-0000FD7F0000}"/>
    <cellStyle name="40 % - Accent3 2 3 2 3" xfId="3400" xr:uid="{00000000-0005-0000-0000-0000FE7F0000}"/>
    <cellStyle name="40 % - Accent3 2 3 2 3 2" xfId="6956" xr:uid="{00000000-0005-0000-0000-0000FF7F0000}"/>
    <cellStyle name="40 % - Accent3 2 3 2 3 2 2" xfId="34877" xr:uid="{00000000-0005-0000-0000-000000800000}"/>
    <cellStyle name="40 % - Accent3 2 3 2 3 3" xfId="15838" xr:uid="{00000000-0005-0000-0000-000001800000}"/>
    <cellStyle name="40 % - Accent3 2 3 2 3 3 2" xfId="43750" xr:uid="{00000000-0005-0000-0000-000002800000}"/>
    <cellStyle name="40 % - Accent3 2 3 2 3 4" xfId="26070" xr:uid="{00000000-0005-0000-0000-000003800000}"/>
    <cellStyle name="40 % - Accent3 2 3 2 3 4 2" xfId="53982" xr:uid="{00000000-0005-0000-0000-000004800000}"/>
    <cellStyle name="40 % - Accent3 2 3 2 3 5" xfId="31321" xr:uid="{00000000-0005-0000-0000-000005800000}"/>
    <cellStyle name="40 % - Accent3 2 3 2 4" xfId="1524" xr:uid="{00000000-0005-0000-0000-000006800000}"/>
    <cellStyle name="40 % - Accent3 2 3 2 4 2" xfId="5080" xr:uid="{00000000-0005-0000-0000-000007800000}"/>
    <cellStyle name="40 % - Accent3 2 3 2 4 2 2" xfId="33001" xr:uid="{00000000-0005-0000-0000-000008800000}"/>
    <cellStyle name="40 % - Accent3 2 3 2 4 3" xfId="29445" xr:uid="{00000000-0005-0000-0000-000009800000}"/>
    <cellStyle name="40 % - Accent3 2 3 2 5" xfId="4114" xr:uid="{00000000-0005-0000-0000-00000A800000}"/>
    <cellStyle name="40 % - Accent3 2 3 2 5 2" xfId="32035" xr:uid="{00000000-0005-0000-0000-00000B800000}"/>
    <cellStyle name="40 % - Accent3 2 3 2 6" xfId="10722" xr:uid="{00000000-0005-0000-0000-00000C800000}"/>
    <cellStyle name="40 % - Accent3 2 3 2 6 2" xfId="38634" xr:uid="{00000000-0005-0000-0000-00000D800000}"/>
    <cellStyle name="40 % - Accent3 2 3 2 7" xfId="20954" xr:uid="{00000000-0005-0000-0000-00000E800000}"/>
    <cellStyle name="40 % - Accent3 2 3 2 7 2" xfId="48866" xr:uid="{00000000-0005-0000-0000-00000F800000}"/>
    <cellStyle name="40 % - Accent3 2 3 2 8" xfId="28479" xr:uid="{00000000-0005-0000-0000-000010800000}"/>
    <cellStyle name="40 % - Accent3 2 3 3" xfId="1930" xr:uid="{00000000-0005-0000-0000-000011800000}"/>
    <cellStyle name="40 % - Accent3 2 3 3 2" xfId="5486" xr:uid="{00000000-0005-0000-0000-000012800000}"/>
    <cellStyle name="40 % - Accent3 2 3 3 2 2" xfId="15841" xr:uid="{00000000-0005-0000-0000-000013800000}"/>
    <cellStyle name="40 % - Accent3 2 3 3 2 2 2" xfId="26073" xr:uid="{00000000-0005-0000-0000-000014800000}"/>
    <cellStyle name="40 % - Accent3 2 3 3 2 2 2 2" xfId="53985" xr:uid="{00000000-0005-0000-0000-000015800000}"/>
    <cellStyle name="40 % - Accent3 2 3 3 2 2 3" xfId="43753" xr:uid="{00000000-0005-0000-0000-000016800000}"/>
    <cellStyle name="40 % - Accent3 2 3 3 2 3" xfId="10725" xr:uid="{00000000-0005-0000-0000-000017800000}"/>
    <cellStyle name="40 % - Accent3 2 3 3 2 3 2" xfId="38637" xr:uid="{00000000-0005-0000-0000-000018800000}"/>
    <cellStyle name="40 % - Accent3 2 3 3 2 4" xfId="20957" xr:uid="{00000000-0005-0000-0000-000019800000}"/>
    <cellStyle name="40 % - Accent3 2 3 3 2 4 2" xfId="48869" xr:uid="{00000000-0005-0000-0000-00001A800000}"/>
    <cellStyle name="40 % - Accent3 2 3 3 2 5" xfId="33407" xr:uid="{00000000-0005-0000-0000-00001B800000}"/>
    <cellStyle name="40 % - Accent3 2 3 3 3" xfId="15840" xr:uid="{00000000-0005-0000-0000-00001C800000}"/>
    <cellStyle name="40 % - Accent3 2 3 3 3 2" xfId="26072" xr:uid="{00000000-0005-0000-0000-00001D800000}"/>
    <cellStyle name="40 % - Accent3 2 3 3 3 2 2" xfId="53984" xr:uid="{00000000-0005-0000-0000-00001E800000}"/>
    <cellStyle name="40 % - Accent3 2 3 3 3 3" xfId="43752" xr:uid="{00000000-0005-0000-0000-00001F800000}"/>
    <cellStyle name="40 % - Accent3 2 3 3 4" xfId="10724" xr:uid="{00000000-0005-0000-0000-000020800000}"/>
    <cellStyle name="40 % - Accent3 2 3 3 4 2" xfId="38636" xr:uid="{00000000-0005-0000-0000-000021800000}"/>
    <cellStyle name="40 % - Accent3 2 3 3 5" xfId="20956" xr:uid="{00000000-0005-0000-0000-000022800000}"/>
    <cellStyle name="40 % - Accent3 2 3 3 5 2" xfId="48868" xr:uid="{00000000-0005-0000-0000-000023800000}"/>
    <cellStyle name="40 % - Accent3 2 3 3 6" xfId="29851" xr:uid="{00000000-0005-0000-0000-000024800000}"/>
    <cellStyle name="40 % - Accent3 2 3 4" xfId="2336" xr:uid="{00000000-0005-0000-0000-000025800000}"/>
    <cellStyle name="40 % - Accent3 2 3 4 2" xfId="5892" xr:uid="{00000000-0005-0000-0000-000026800000}"/>
    <cellStyle name="40 % - Accent3 2 3 4 2 2" xfId="15843" xr:uid="{00000000-0005-0000-0000-000027800000}"/>
    <cellStyle name="40 % - Accent3 2 3 4 2 2 2" xfId="26075" xr:uid="{00000000-0005-0000-0000-000028800000}"/>
    <cellStyle name="40 % - Accent3 2 3 4 2 2 2 2" xfId="53987" xr:uid="{00000000-0005-0000-0000-000029800000}"/>
    <cellStyle name="40 % - Accent3 2 3 4 2 2 3" xfId="43755" xr:uid="{00000000-0005-0000-0000-00002A800000}"/>
    <cellStyle name="40 % - Accent3 2 3 4 2 3" xfId="10727" xr:uid="{00000000-0005-0000-0000-00002B800000}"/>
    <cellStyle name="40 % - Accent3 2 3 4 2 3 2" xfId="38639" xr:uid="{00000000-0005-0000-0000-00002C800000}"/>
    <cellStyle name="40 % - Accent3 2 3 4 2 4" xfId="20959" xr:uid="{00000000-0005-0000-0000-00002D800000}"/>
    <cellStyle name="40 % - Accent3 2 3 4 2 4 2" xfId="48871" xr:uid="{00000000-0005-0000-0000-00002E800000}"/>
    <cellStyle name="40 % - Accent3 2 3 4 2 5" xfId="33813" xr:uid="{00000000-0005-0000-0000-00002F800000}"/>
    <cellStyle name="40 % - Accent3 2 3 4 3" xfId="15842" xr:uid="{00000000-0005-0000-0000-000030800000}"/>
    <cellStyle name="40 % - Accent3 2 3 4 3 2" xfId="26074" xr:uid="{00000000-0005-0000-0000-000031800000}"/>
    <cellStyle name="40 % - Accent3 2 3 4 3 2 2" xfId="53986" xr:uid="{00000000-0005-0000-0000-000032800000}"/>
    <cellStyle name="40 % - Accent3 2 3 4 3 3" xfId="43754" xr:uid="{00000000-0005-0000-0000-000033800000}"/>
    <cellStyle name="40 % - Accent3 2 3 4 4" xfId="10726" xr:uid="{00000000-0005-0000-0000-000034800000}"/>
    <cellStyle name="40 % - Accent3 2 3 4 4 2" xfId="38638" xr:uid="{00000000-0005-0000-0000-000035800000}"/>
    <cellStyle name="40 % - Accent3 2 3 4 5" xfId="20958" xr:uid="{00000000-0005-0000-0000-000036800000}"/>
    <cellStyle name="40 % - Accent3 2 3 4 5 2" xfId="48870" xr:uid="{00000000-0005-0000-0000-000037800000}"/>
    <cellStyle name="40 % - Accent3 2 3 4 6" xfId="30257" xr:uid="{00000000-0005-0000-0000-000038800000}"/>
    <cellStyle name="40 % - Accent3 2 3 5" xfId="3036" xr:uid="{00000000-0005-0000-0000-000039800000}"/>
    <cellStyle name="40 % - Accent3 2 3 5 2" xfId="6592" xr:uid="{00000000-0005-0000-0000-00003A800000}"/>
    <cellStyle name="40 % - Accent3 2 3 5 2 2" xfId="15845" xr:uid="{00000000-0005-0000-0000-00003B800000}"/>
    <cellStyle name="40 % - Accent3 2 3 5 2 2 2" xfId="26077" xr:uid="{00000000-0005-0000-0000-00003C800000}"/>
    <cellStyle name="40 % - Accent3 2 3 5 2 2 2 2" xfId="53989" xr:uid="{00000000-0005-0000-0000-00003D800000}"/>
    <cellStyle name="40 % - Accent3 2 3 5 2 2 3" xfId="43757" xr:uid="{00000000-0005-0000-0000-00003E800000}"/>
    <cellStyle name="40 % - Accent3 2 3 5 2 3" xfId="10729" xr:uid="{00000000-0005-0000-0000-00003F800000}"/>
    <cellStyle name="40 % - Accent3 2 3 5 2 3 2" xfId="38641" xr:uid="{00000000-0005-0000-0000-000040800000}"/>
    <cellStyle name="40 % - Accent3 2 3 5 2 4" xfId="20961" xr:uid="{00000000-0005-0000-0000-000041800000}"/>
    <cellStyle name="40 % - Accent3 2 3 5 2 4 2" xfId="48873" xr:uid="{00000000-0005-0000-0000-000042800000}"/>
    <cellStyle name="40 % - Accent3 2 3 5 2 5" xfId="34513" xr:uid="{00000000-0005-0000-0000-000043800000}"/>
    <cellStyle name="40 % - Accent3 2 3 5 3" xfId="15844" xr:uid="{00000000-0005-0000-0000-000044800000}"/>
    <cellStyle name="40 % - Accent3 2 3 5 3 2" xfId="26076" xr:uid="{00000000-0005-0000-0000-000045800000}"/>
    <cellStyle name="40 % - Accent3 2 3 5 3 2 2" xfId="53988" xr:uid="{00000000-0005-0000-0000-000046800000}"/>
    <cellStyle name="40 % - Accent3 2 3 5 3 3" xfId="43756" xr:uid="{00000000-0005-0000-0000-000047800000}"/>
    <cellStyle name="40 % - Accent3 2 3 5 4" xfId="10728" xr:uid="{00000000-0005-0000-0000-000048800000}"/>
    <cellStyle name="40 % - Accent3 2 3 5 4 2" xfId="38640" xr:uid="{00000000-0005-0000-0000-000049800000}"/>
    <cellStyle name="40 % - Accent3 2 3 5 5" xfId="20960" xr:uid="{00000000-0005-0000-0000-00004A800000}"/>
    <cellStyle name="40 % - Accent3 2 3 5 5 2" xfId="48872" xr:uid="{00000000-0005-0000-0000-00004B800000}"/>
    <cellStyle name="40 % - Accent3 2 3 5 6" xfId="30957" xr:uid="{00000000-0005-0000-0000-00004C800000}"/>
    <cellStyle name="40 % - Accent3 2 3 6" xfId="978" xr:uid="{00000000-0005-0000-0000-00004D800000}"/>
    <cellStyle name="40 % - Accent3 2 3 6 2" xfId="4534" xr:uid="{00000000-0005-0000-0000-00004E800000}"/>
    <cellStyle name="40 % - Accent3 2 3 6 2 2" xfId="15847" xr:uid="{00000000-0005-0000-0000-00004F800000}"/>
    <cellStyle name="40 % - Accent3 2 3 6 2 2 2" xfId="26079" xr:uid="{00000000-0005-0000-0000-000050800000}"/>
    <cellStyle name="40 % - Accent3 2 3 6 2 2 2 2" xfId="53991" xr:uid="{00000000-0005-0000-0000-000051800000}"/>
    <cellStyle name="40 % - Accent3 2 3 6 2 2 3" xfId="43759" xr:uid="{00000000-0005-0000-0000-000052800000}"/>
    <cellStyle name="40 % - Accent3 2 3 6 2 3" xfId="10731" xr:uid="{00000000-0005-0000-0000-000053800000}"/>
    <cellStyle name="40 % - Accent3 2 3 6 2 3 2" xfId="38643" xr:uid="{00000000-0005-0000-0000-000054800000}"/>
    <cellStyle name="40 % - Accent3 2 3 6 2 4" xfId="20963" xr:uid="{00000000-0005-0000-0000-000055800000}"/>
    <cellStyle name="40 % - Accent3 2 3 6 2 4 2" xfId="48875" xr:uid="{00000000-0005-0000-0000-000056800000}"/>
    <cellStyle name="40 % - Accent3 2 3 6 2 5" xfId="32455" xr:uid="{00000000-0005-0000-0000-000057800000}"/>
    <cellStyle name="40 % - Accent3 2 3 6 3" xfId="15846" xr:uid="{00000000-0005-0000-0000-000058800000}"/>
    <cellStyle name="40 % - Accent3 2 3 6 3 2" xfId="26078" xr:uid="{00000000-0005-0000-0000-000059800000}"/>
    <cellStyle name="40 % - Accent3 2 3 6 3 2 2" xfId="53990" xr:uid="{00000000-0005-0000-0000-00005A800000}"/>
    <cellStyle name="40 % - Accent3 2 3 6 3 3" xfId="43758" xr:uid="{00000000-0005-0000-0000-00005B800000}"/>
    <cellStyle name="40 % - Accent3 2 3 6 4" xfId="10730" xr:uid="{00000000-0005-0000-0000-00005C800000}"/>
    <cellStyle name="40 % - Accent3 2 3 6 4 2" xfId="38642" xr:uid="{00000000-0005-0000-0000-00005D800000}"/>
    <cellStyle name="40 % - Accent3 2 3 6 5" xfId="20962" xr:uid="{00000000-0005-0000-0000-00005E800000}"/>
    <cellStyle name="40 % - Accent3 2 3 6 5 2" xfId="48874" xr:uid="{00000000-0005-0000-0000-00005F800000}"/>
    <cellStyle name="40 % - Accent3 2 3 6 6" xfId="28899" xr:uid="{00000000-0005-0000-0000-000060800000}"/>
    <cellStyle name="40 % - Accent3 2 3 7" xfId="3750" xr:uid="{00000000-0005-0000-0000-000061800000}"/>
    <cellStyle name="40 % - Accent3 2 3 7 2" xfId="10733" xr:uid="{00000000-0005-0000-0000-000062800000}"/>
    <cellStyle name="40 % - Accent3 2 3 7 2 2" xfId="15849" xr:uid="{00000000-0005-0000-0000-000063800000}"/>
    <cellStyle name="40 % - Accent3 2 3 7 2 2 2" xfId="26081" xr:uid="{00000000-0005-0000-0000-000064800000}"/>
    <cellStyle name="40 % - Accent3 2 3 7 2 2 2 2" xfId="53993" xr:uid="{00000000-0005-0000-0000-000065800000}"/>
    <cellStyle name="40 % - Accent3 2 3 7 2 2 3" xfId="43761" xr:uid="{00000000-0005-0000-0000-000066800000}"/>
    <cellStyle name="40 % - Accent3 2 3 7 2 3" xfId="20965" xr:uid="{00000000-0005-0000-0000-000067800000}"/>
    <cellStyle name="40 % - Accent3 2 3 7 2 3 2" xfId="48877" xr:uid="{00000000-0005-0000-0000-000068800000}"/>
    <cellStyle name="40 % - Accent3 2 3 7 2 4" xfId="38645" xr:uid="{00000000-0005-0000-0000-000069800000}"/>
    <cellStyle name="40 % - Accent3 2 3 7 3" xfId="15848" xr:uid="{00000000-0005-0000-0000-00006A800000}"/>
    <cellStyle name="40 % - Accent3 2 3 7 3 2" xfId="26080" xr:uid="{00000000-0005-0000-0000-00006B800000}"/>
    <cellStyle name="40 % - Accent3 2 3 7 3 2 2" xfId="53992" xr:uid="{00000000-0005-0000-0000-00006C800000}"/>
    <cellStyle name="40 % - Accent3 2 3 7 3 3" xfId="43760" xr:uid="{00000000-0005-0000-0000-00006D800000}"/>
    <cellStyle name="40 % - Accent3 2 3 7 4" xfId="10732" xr:uid="{00000000-0005-0000-0000-00006E800000}"/>
    <cellStyle name="40 % - Accent3 2 3 7 4 2" xfId="38644" xr:uid="{00000000-0005-0000-0000-00006F800000}"/>
    <cellStyle name="40 % - Accent3 2 3 7 5" xfId="20964" xr:uid="{00000000-0005-0000-0000-000070800000}"/>
    <cellStyle name="40 % - Accent3 2 3 7 5 2" xfId="48876" xr:uid="{00000000-0005-0000-0000-000071800000}"/>
    <cellStyle name="40 % - Accent3 2 3 7 6" xfId="31671" xr:uid="{00000000-0005-0000-0000-000072800000}"/>
    <cellStyle name="40 % - Accent3 2 3 8" xfId="7264" xr:uid="{00000000-0005-0000-0000-000073800000}"/>
    <cellStyle name="40 % - Accent3 2 3 8 2" xfId="15850" xr:uid="{00000000-0005-0000-0000-000074800000}"/>
    <cellStyle name="40 % - Accent3 2 3 8 2 2" xfId="26082" xr:uid="{00000000-0005-0000-0000-000075800000}"/>
    <cellStyle name="40 % - Accent3 2 3 8 2 2 2" xfId="53994" xr:uid="{00000000-0005-0000-0000-000076800000}"/>
    <cellStyle name="40 % - Accent3 2 3 8 2 3" xfId="43762" xr:uid="{00000000-0005-0000-0000-000077800000}"/>
    <cellStyle name="40 % - Accent3 2 3 8 3" xfId="10734" xr:uid="{00000000-0005-0000-0000-000078800000}"/>
    <cellStyle name="40 % - Accent3 2 3 8 3 2" xfId="38646" xr:uid="{00000000-0005-0000-0000-000079800000}"/>
    <cellStyle name="40 % - Accent3 2 3 8 4" xfId="20966" xr:uid="{00000000-0005-0000-0000-00007A800000}"/>
    <cellStyle name="40 % - Accent3 2 3 8 4 2" xfId="48878" xr:uid="{00000000-0005-0000-0000-00007B800000}"/>
    <cellStyle name="40 % - Accent3 2 3 8 5" xfId="35185" xr:uid="{00000000-0005-0000-0000-00007C800000}"/>
    <cellStyle name="40 % - Accent3 2 3 9" xfId="10735" xr:uid="{00000000-0005-0000-0000-00007D800000}"/>
    <cellStyle name="40 % - Accent3 2 3 9 2" xfId="15851" xr:uid="{00000000-0005-0000-0000-00007E800000}"/>
    <cellStyle name="40 % - Accent3 2 3 9 2 2" xfId="26083" xr:uid="{00000000-0005-0000-0000-00007F800000}"/>
    <cellStyle name="40 % - Accent3 2 3 9 2 2 2" xfId="53995" xr:uid="{00000000-0005-0000-0000-000080800000}"/>
    <cellStyle name="40 % - Accent3 2 3 9 2 3" xfId="43763" xr:uid="{00000000-0005-0000-0000-000081800000}"/>
    <cellStyle name="40 % - Accent3 2 3 9 3" xfId="20967" xr:uid="{00000000-0005-0000-0000-000082800000}"/>
    <cellStyle name="40 % - Accent3 2 3 9 3 2" xfId="48879" xr:uid="{00000000-0005-0000-0000-000083800000}"/>
    <cellStyle name="40 % - Accent3 2 3 9 4" xfId="38647" xr:uid="{00000000-0005-0000-0000-000084800000}"/>
    <cellStyle name="40 % - Accent3 2 4" xfId="110" xr:uid="{00000000-0005-0000-0000-000085800000}"/>
    <cellStyle name="40 % - Accent3 2 4 10" xfId="28031" xr:uid="{00000000-0005-0000-0000-000086800000}"/>
    <cellStyle name="40 % - Accent3 2 4 2" xfId="1440" xr:uid="{00000000-0005-0000-0000-000087800000}"/>
    <cellStyle name="40 % - Accent3 2 4 2 2" xfId="4996" xr:uid="{00000000-0005-0000-0000-000088800000}"/>
    <cellStyle name="40 % - Accent3 2 4 2 2 2" xfId="15853" xr:uid="{00000000-0005-0000-0000-000089800000}"/>
    <cellStyle name="40 % - Accent3 2 4 2 2 2 2" xfId="43765" xr:uid="{00000000-0005-0000-0000-00008A800000}"/>
    <cellStyle name="40 % - Accent3 2 4 2 2 3" xfId="26085" xr:uid="{00000000-0005-0000-0000-00008B800000}"/>
    <cellStyle name="40 % - Accent3 2 4 2 2 3 2" xfId="53997" xr:uid="{00000000-0005-0000-0000-00008C800000}"/>
    <cellStyle name="40 % - Accent3 2 4 2 2 4" xfId="32917" xr:uid="{00000000-0005-0000-0000-00008D800000}"/>
    <cellStyle name="40 % - Accent3 2 4 2 3" xfId="10737" xr:uid="{00000000-0005-0000-0000-00008E800000}"/>
    <cellStyle name="40 % - Accent3 2 4 2 3 2" xfId="38649" xr:uid="{00000000-0005-0000-0000-00008F800000}"/>
    <cellStyle name="40 % - Accent3 2 4 2 4" xfId="20969" xr:uid="{00000000-0005-0000-0000-000090800000}"/>
    <cellStyle name="40 % - Accent3 2 4 2 4 2" xfId="48881" xr:uid="{00000000-0005-0000-0000-000091800000}"/>
    <cellStyle name="40 % - Accent3 2 4 2 5" xfId="29361" xr:uid="{00000000-0005-0000-0000-000092800000}"/>
    <cellStyle name="40 % - Accent3 2 4 3" xfId="1846" xr:uid="{00000000-0005-0000-0000-000093800000}"/>
    <cellStyle name="40 % - Accent3 2 4 3 2" xfId="5402" xr:uid="{00000000-0005-0000-0000-000094800000}"/>
    <cellStyle name="40 % - Accent3 2 4 3 2 2" xfId="33323" xr:uid="{00000000-0005-0000-0000-000095800000}"/>
    <cellStyle name="40 % - Accent3 2 4 3 3" xfId="15852" xr:uid="{00000000-0005-0000-0000-000096800000}"/>
    <cellStyle name="40 % - Accent3 2 4 3 3 2" xfId="43764" xr:uid="{00000000-0005-0000-0000-000097800000}"/>
    <cellStyle name="40 % - Accent3 2 4 3 4" xfId="26084" xr:uid="{00000000-0005-0000-0000-000098800000}"/>
    <cellStyle name="40 % - Accent3 2 4 3 4 2" xfId="53996" xr:uid="{00000000-0005-0000-0000-000099800000}"/>
    <cellStyle name="40 % - Accent3 2 4 3 5" xfId="29767" xr:uid="{00000000-0005-0000-0000-00009A800000}"/>
    <cellStyle name="40 % - Accent3 2 4 4" xfId="2252" xr:uid="{00000000-0005-0000-0000-00009B800000}"/>
    <cellStyle name="40 % - Accent3 2 4 4 2" xfId="5808" xr:uid="{00000000-0005-0000-0000-00009C800000}"/>
    <cellStyle name="40 % - Accent3 2 4 4 2 2" xfId="33729" xr:uid="{00000000-0005-0000-0000-00009D800000}"/>
    <cellStyle name="40 % - Accent3 2 4 4 3" xfId="30173" xr:uid="{00000000-0005-0000-0000-00009E800000}"/>
    <cellStyle name="40 % - Accent3 2 4 5" xfId="2952" xr:uid="{00000000-0005-0000-0000-00009F800000}"/>
    <cellStyle name="40 % - Accent3 2 4 5 2" xfId="6508" xr:uid="{00000000-0005-0000-0000-0000A0800000}"/>
    <cellStyle name="40 % - Accent3 2 4 5 2 2" xfId="34429" xr:uid="{00000000-0005-0000-0000-0000A1800000}"/>
    <cellStyle name="40 % - Accent3 2 4 5 3" xfId="30873" xr:uid="{00000000-0005-0000-0000-0000A2800000}"/>
    <cellStyle name="40 % - Accent3 2 4 6" xfId="894" xr:uid="{00000000-0005-0000-0000-0000A3800000}"/>
    <cellStyle name="40 % - Accent3 2 4 6 2" xfId="4450" xr:uid="{00000000-0005-0000-0000-0000A4800000}"/>
    <cellStyle name="40 % - Accent3 2 4 6 2 2" xfId="32371" xr:uid="{00000000-0005-0000-0000-0000A5800000}"/>
    <cellStyle name="40 % - Accent3 2 4 6 3" xfId="28815" xr:uid="{00000000-0005-0000-0000-0000A6800000}"/>
    <cellStyle name="40 % - Accent3 2 4 7" xfId="3666" xr:uid="{00000000-0005-0000-0000-0000A7800000}"/>
    <cellStyle name="40 % - Accent3 2 4 7 2" xfId="31587" xr:uid="{00000000-0005-0000-0000-0000A8800000}"/>
    <cellStyle name="40 % - Accent3 2 4 8" xfId="10736" xr:uid="{00000000-0005-0000-0000-0000A9800000}"/>
    <cellStyle name="40 % - Accent3 2 4 8 2" xfId="38648" xr:uid="{00000000-0005-0000-0000-0000AA800000}"/>
    <cellStyle name="40 % - Accent3 2 4 9" xfId="20968" xr:uid="{00000000-0005-0000-0000-0000AB800000}"/>
    <cellStyle name="40 % - Accent3 2 4 9 2" xfId="48880" xr:uid="{00000000-0005-0000-0000-0000AC800000}"/>
    <cellStyle name="40 % - Accent3 2 5" xfId="474" xr:uid="{00000000-0005-0000-0000-0000AD800000}"/>
    <cellStyle name="40 % - Accent3 2 5 2" xfId="2616" xr:uid="{00000000-0005-0000-0000-0000AE800000}"/>
    <cellStyle name="40 % - Accent3 2 5 2 2" xfId="6172" xr:uid="{00000000-0005-0000-0000-0000AF800000}"/>
    <cellStyle name="40 % - Accent3 2 5 2 2 2" xfId="15855" xr:uid="{00000000-0005-0000-0000-0000B0800000}"/>
    <cellStyle name="40 % - Accent3 2 5 2 2 2 2" xfId="43767" xr:uid="{00000000-0005-0000-0000-0000B1800000}"/>
    <cellStyle name="40 % - Accent3 2 5 2 2 3" xfId="26087" xr:uid="{00000000-0005-0000-0000-0000B2800000}"/>
    <cellStyle name="40 % - Accent3 2 5 2 2 3 2" xfId="53999" xr:uid="{00000000-0005-0000-0000-0000B3800000}"/>
    <cellStyle name="40 % - Accent3 2 5 2 2 4" xfId="34093" xr:uid="{00000000-0005-0000-0000-0000B4800000}"/>
    <cellStyle name="40 % - Accent3 2 5 2 3" xfId="10739" xr:uid="{00000000-0005-0000-0000-0000B5800000}"/>
    <cellStyle name="40 % - Accent3 2 5 2 3 2" xfId="38651" xr:uid="{00000000-0005-0000-0000-0000B6800000}"/>
    <cellStyle name="40 % - Accent3 2 5 2 4" xfId="20971" xr:uid="{00000000-0005-0000-0000-0000B7800000}"/>
    <cellStyle name="40 % - Accent3 2 5 2 4 2" xfId="48883" xr:uid="{00000000-0005-0000-0000-0000B8800000}"/>
    <cellStyle name="40 % - Accent3 2 5 2 5" xfId="30537" xr:uid="{00000000-0005-0000-0000-0000B9800000}"/>
    <cellStyle name="40 % - Accent3 2 5 3" xfId="3316" xr:uid="{00000000-0005-0000-0000-0000BA800000}"/>
    <cellStyle name="40 % - Accent3 2 5 3 2" xfId="6872" xr:uid="{00000000-0005-0000-0000-0000BB800000}"/>
    <cellStyle name="40 % - Accent3 2 5 3 2 2" xfId="34793" xr:uid="{00000000-0005-0000-0000-0000BC800000}"/>
    <cellStyle name="40 % - Accent3 2 5 3 3" xfId="15854" xr:uid="{00000000-0005-0000-0000-0000BD800000}"/>
    <cellStyle name="40 % - Accent3 2 5 3 3 2" xfId="43766" xr:uid="{00000000-0005-0000-0000-0000BE800000}"/>
    <cellStyle name="40 % - Accent3 2 5 3 4" xfId="26086" xr:uid="{00000000-0005-0000-0000-0000BF800000}"/>
    <cellStyle name="40 % - Accent3 2 5 3 4 2" xfId="53998" xr:uid="{00000000-0005-0000-0000-0000C0800000}"/>
    <cellStyle name="40 % - Accent3 2 5 3 5" xfId="31237" xr:uid="{00000000-0005-0000-0000-0000C1800000}"/>
    <cellStyle name="40 % - Accent3 2 5 4" xfId="840" xr:uid="{00000000-0005-0000-0000-0000C2800000}"/>
    <cellStyle name="40 % - Accent3 2 5 4 2" xfId="4396" xr:uid="{00000000-0005-0000-0000-0000C3800000}"/>
    <cellStyle name="40 % - Accent3 2 5 4 2 2" xfId="32317" xr:uid="{00000000-0005-0000-0000-0000C4800000}"/>
    <cellStyle name="40 % - Accent3 2 5 4 3" xfId="28761" xr:uid="{00000000-0005-0000-0000-0000C5800000}"/>
    <cellStyle name="40 % - Accent3 2 5 5" xfId="4030" xr:uid="{00000000-0005-0000-0000-0000C6800000}"/>
    <cellStyle name="40 % - Accent3 2 5 5 2" xfId="31951" xr:uid="{00000000-0005-0000-0000-0000C7800000}"/>
    <cellStyle name="40 % - Accent3 2 5 6" xfId="10738" xr:uid="{00000000-0005-0000-0000-0000C8800000}"/>
    <cellStyle name="40 % - Accent3 2 5 6 2" xfId="38650" xr:uid="{00000000-0005-0000-0000-0000C9800000}"/>
    <cellStyle name="40 % - Accent3 2 5 7" xfId="20970" xr:uid="{00000000-0005-0000-0000-0000CA800000}"/>
    <cellStyle name="40 % - Accent3 2 5 7 2" xfId="48882" xr:uid="{00000000-0005-0000-0000-0000CB800000}"/>
    <cellStyle name="40 % - Accent3 2 5 8" xfId="28395" xr:uid="{00000000-0005-0000-0000-0000CC800000}"/>
    <cellStyle name="40 % - Accent3 2 6" xfId="1216" xr:uid="{00000000-0005-0000-0000-0000CD800000}"/>
    <cellStyle name="40 % - Accent3 2 6 2" xfId="4772" xr:uid="{00000000-0005-0000-0000-0000CE800000}"/>
    <cellStyle name="40 % - Accent3 2 6 2 2" xfId="15857" xr:uid="{00000000-0005-0000-0000-0000CF800000}"/>
    <cellStyle name="40 % - Accent3 2 6 2 2 2" xfId="26089" xr:uid="{00000000-0005-0000-0000-0000D0800000}"/>
    <cellStyle name="40 % - Accent3 2 6 2 2 2 2" xfId="54001" xr:uid="{00000000-0005-0000-0000-0000D1800000}"/>
    <cellStyle name="40 % - Accent3 2 6 2 2 3" xfId="43769" xr:uid="{00000000-0005-0000-0000-0000D2800000}"/>
    <cellStyle name="40 % - Accent3 2 6 2 3" xfId="10741" xr:uid="{00000000-0005-0000-0000-0000D3800000}"/>
    <cellStyle name="40 % - Accent3 2 6 2 3 2" xfId="38653" xr:uid="{00000000-0005-0000-0000-0000D4800000}"/>
    <cellStyle name="40 % - Accent3 2 6 2 4" xfId="20973" xr:uid="{00000000-0005-0000-0000-0000D5800000}"/>
    <cellStyle name="40 % - Accent3 2 6 2 4 2" xfId="48885" xr:uid="{00000000-0005-0000-0000-0000D6800000}"/>
    <cellStyle name="40 % - Accent3 2 6 2 5" xfId="32693" xr:uid="{00000000-0005-0000-0000-0000D7800000}"/>
    <cellStyle name="40 % - Accent3 2 6 3" xfId="15856" xr:uid="{00000000-0005-0000-0000-0000D8800000}"/>
    <cellStyle name="40 % - Accent3 2 6 3 2" xfId="26088" xr:uid="{00000000-0005-0000-0000-0000D9800000}"/>
    <cellStyle name="40 % - Accent3 2 6 3 2 2" xfId="54000" xr:uid="{00000000-0005-0000-0000-0000DA800000}"/>
    <cellStyle name="40 % - Accent3 2 6 3 3" xfId="43768" xr:uid="{00000000-0005-0000-0000-0000DB800000}"/>
    <cellStyle name="40 % - Accent3 2 6 4" xfId="10740" xr:uid="{00000000-0005-0000-0000-0000DC800000}"/>
    <cellStyle name="40 % - Accent3 2 6 4 2" xfId="38652" xr:uid="{00000000-0005-0000-0000-0000DD800000}"/>
    <cellStyle name="40 % - Accent3 2 6 5" xfId="20972" xr:uid="{00000000-0005-0000-0000-0000DE800000}"/>
    <cellStyle name="40 % - Accent3 2 6 5 2" xfId="48884" xr:uid="{00000000-0005-0000-0000-0000DF800000}"/>
    <cellStyle name="40 % - Accent3 2 6 6" xfId="29137" xr:uid="{00000000-0005-0000-0000-0000E0800000}"/>
    <cellStyle name="40 % - Accent3 2 7" xfId="1386" xr:uid="{00000000-0005-0000-0000-0000E1800000}"/>
    <cellStyle name="40 % - Accent3 2 7 2" xfId="4942" xr:uid="{00000000-0005-0000-0000-0000E2800000}"/>
    <cellStyle name="40 % - Accent3 2 7 2 2" xfId="15859" xr:uid="{00000000-0005-0000-0000-0000E3800000}"/>
    <cellStyle name="40 % - Accent3 2 7 2 2 2" xfId="26091" xr:uid="{00000000-0005-0000-0000-0000E4800000}"/>
    <cellStyle name="40 % - Accent3 2 7 2 2 2 2" xfId="54003" xr:uid="{00000000-0005-0000-0000-0000E5800000}"/>
    <cellStyle name="40 % - Accent3 2 7 2 2 3" xfId="43771" xr:uid="{00000000-0005-0000-0000-0000E6800000}"/>
    <cellStyle name="40 % - Accent3 2 7 2 3" xfId="10743" xr:uid="{00000000-0005-0000-0000-0000E7800000}"/>
    <cellStyle name="40 % - Accent3 2 7 2 3 2" xfId="38655" xr:uid="{00000000-0005-0000-0000-0000E8800000}"/>
    <cellStyle name="40 % - Accent3 2 7 2 4" xfId="20975" xr:uid="{00000000-0005-0000-0000-0000E9800000}"/>
    <cellStyle name="40 % - Accent3 2 7 2 4 2" xfId="48887" xr:uid="{00000000-0005-0000-0000-0000EA800000}"/>
    <cellStyle name="40 % - Accent3 2 7 2 5" xfId="32863" xr:uid="{00000000-0005-0000-0000-0000EB800000}"/>
    <cellStyle name="40 % - Accent3 2 7 3" xfId="15858" xr:uid="{00000000-0005-0000-0000-0000EC800000}"/>
    <cellStyle name="40 % - Accent3 2 7 3 2" xfId="26090" xr:uid="{00000000-0005-0000-0000-0000ED800000}"/>
    <cellStyle name="40 % - Accent3 2 7 3 2 2" xfId="54002" xr:uid="{00000000-0005-0000-0000-0000EE800000}"/>
    <cellStyle name="40 % - Accent3 2 7 3 3" xfId="43770" xr:uid="{00000000-0005-0000-0000-0000EF800000}"/>
    <cellStyle name="40 % - Accent3 2 7 4" xfId="10742" xr:uid="{00000000-0005-0000-0000-0000F0800000}"/>
    <cellStyle name="40 % - Accent3 2 7 4 2" xfId="38654" xr:uid="{00000000-0005-0000-0000-0000F1800000}"/>
    <cellStyle name="40 % - Accent3 2 7 5" xfId="20974" xr:uid="{00000000-0005-0000-0000-0000F2800000}"/>
    <cellStyle name="40 % - Accent3 2 7 5 2" xfId="48886" xr:uid="{00000000-0005-0000-0000-0000F3800000}"/>
    <cellStyle name="40 % - Accent3 2 7 6" xfId="29307" xr:uid="{00000000-0005-0000-0000-0000F4800000}"/>
    <cellStyle name="40 % - Accent3 2 8" xfId="1792" xr:uid="{00000000-0005-0000-0000-0000F5800000}"/>
    <cellStyle name="40 % - Accent3 2 8 2" xfId="5348" xr:uid="{00000000-0005-0000-0000-0000F6800000}"/>
    <cellStyle name="40 % - Accent3 2 8 2 2" xfId="15861" xr:uid="{00000000-0005-0000-0000-0000F7800000}"/>
    <cellStyle name="40 % - Accent3 2 8 2 2 2" xfId="26093" xr:uid="{00000000-0005-0000-0000-0000F8800000}"/>
    <cellStyle name="40 % - Accent3 2 8 2 2 2 2" xfId="54005" xr:uid="{00000000-0005-0000-0000-0000F9800000}"/>
    <cellStyle name="40 % - Accent3 2 8 2 2 3" xfId="43773" xr:uid="{00000000-0005-0000-0000-0000FA800000}"/>
    <cellStyle name="40 % - Accent3 2 8 2 3" xfId="10745" xr:uid="{00000000-0005-0000-0000-0000FB800000}"/>
    <cellStyle name="40 % - Accent3 2 8 2 3 2" xfId="38657" xr:uid="{00000000-0005-0000-0000-0000FC800000}"/>
    <cellStyle name="40 % - Accent3 2 8 2 4" xfId="20977" xr:uid="{00000000-0005-0000-0000-0000FD800000}"/>
    <cellStyle name="40 % - Accent3 2 8 2 4 2" xfId="48889" xr:uid="{00000000-0005-0000-0000-0000FE800000}"/>
    <cellStyle name="40 % - Accent3 2 8 2 5" xfId="33269" xr:uid="{00000000-0005-0000-0000-0000FF800000}"/>
    <cellStyle name="40 % - Accent3 2 8 3" xfId="15860" xr:uid="{00000000-0005-0000-0000-000000810000}"/>
    <cellStyle name="40 % - Accent3 2 8 3 2" xfId="26092" xr:uid="{00000000-0005-0000-0000-000001810000}"/>
    <cellStyle name="40 % - Accent3 2 8 3 2 2" xfId="54004" xr:uid="{00000000-0005-0000-0000-000002810000}"/>
    <cellStyle name="40 % - Accent3 2 8 3 3" xfId="43772" xr:uid="{00000000-0005-0000-0000-000003810000}"/>
    <cellStyle name="40 % - Accent3 2 8 4" xfId="10744" xr:uid="{00000000-0005-0000-0000-000004810000}"/>
    <cellStyle name="40 % - Accent3 2 8 4 2" xfId="38656" xr:uid="{00000000-0005-0000-0000-000005810000}"/>
    <cellStyle name="40 % - Accent3 2 8 5" xfId="20976" xr:uid="{00000000-0005-0000-0000-000006810000}"/>
    <cellStyle name="40 % - Accent3 2 8 5 2" xfId="48888" xr:uid="{00000000-0005-0000-0000-000007810000}"/>
    <cellStyle name="40 % - Accent3 2 8 6" xfId="29713" xr:uid="{00000000-0005-0000-0000-000008810000}"/>
    <cellStyle name="40 % - Accent3 2 9" xfId="2198" xr:uid="{00000000-0005-0000-0000-000009810000}"/>
    <cellStyle name="40 % - Accent3 2 9 2" xfId="5754" xr:uid="{00000000-0005-0000-0000-00000A810000}"/>
    <cellStyle name="40 % - Accent3 2 9 2 2" xfId="15863" xr:uid="{00000000-0005-0000-0000-00000B810000}"/>
    <cellStyle name="40 % - Accent3 2 9 2 2 2" xfId="26095" xr:uid="{00000000-0005-0000-0000-00000C810000}"/>
    <cellStyle name="40 % - Accent3 2 9 2 2 2 2" xfId="54007" xr:uid="{00000000-0005-0000-0000-00000D810000}"/>
    <cellStyle name="40 % - Accent3 2 9 2 2 3" xfId="43775" xr:uid="{00000000-0005-0000-0000-00000E810000}"/>
    <cellStyle name="40 % - Accent3 2 9 2 3" xfId="10747" xr:uid="{00000000-0005-0000-0000-00000F810000}"/>
    <cellStyle name="40 % - Accent3 2 9 2 3 2" xfId="38659" xr:uid="{00000000-0005-0000-0000-000010810000}"/>
    <cellStyle name="40 % - Accent3 2 9 2 4" xfId="20979" xr:uid="{00000000-0005-0000-0000-000011810000}"/>
    <cellStyle name="40 % - Accent3 2 9 2 4 2" xfId="48891" xr:uid="{00000000-0005-0000-0000-000012810000}"/>
    <cellStyle name="40 % - Accent3 2 9 2 5" xfId="33675" xr:uid="{00000000-0005-0000-0000-000013810000}"/>
    <cellStyle name="40 % - Accent3 2 9 3" xfId="15862" xr:uid="{00000000-0005-0000-0000-000014810000}"/>
    <cellStyle name="40 % - Accent3 2 9 3 2" xfId="26094" xr:uid="{00000000-0005-0000-0000-000015810000}"/>
    <cellStyle name="40 % - Accent3 2 9 3 2 2" xfId="54006" xr:uid="{00000000-0005-0000-0000-000016810000}"/>
    <cellStyle name="40 % - Accent3 2 9 3 3" xfId="43774" xr:uid="{00000000-0005-0000-0000-000017810000}"/>
    <cellStyle name="40 % - Accent3 2 9 4" xfId="10746" xr:uid="{00000000-0005-0000-0000-000018810000}"/>
    <cellStyle name="40 % - Accent3 2 9 4 2" xfId="38658" xr:uid="{00000000-0005-0000-0000-000019810000}"/>
    <cellStyle name="40 % - Accent3 2 9 5" xfId="20978" xr:uid="{00000000-0005-0000-0000-00001A810000}"/>
    <cellStyle name="40 % - Accent3 2 9 5 2" xfId="48890" xr:uid="{00000000-0005-0000-0000-00001B810000}"/>
    <cellStyle name="40 % - Accent3 2 9 6" xfId="30119" xr:uid="{00000000-0005-0000-0000-00001C810000}"/>
    <cellStyle name="40 % - Accent3 20" xfId="2182" xr:uid="{00000000-0005-0000-0000-00001D810000}"/>
    <cellStyle name="40 % - Accent3 20 2" xfId="5738" xr:uid="{00000000-0005-0000-0000-00001E810000}"/>
    <cellStyle name="40 % - Accent3 20 2 2" xfId="33659" xr:uid="{00000000-0005-0000-0000-00001F810000}"/>
    <cellStyle name="40 % - Accent3 20 3" xfId="12599" xr:uid="{00000000-0005-0000-0000-000020810000}"/>
    <cellStyle name="40 % - Accent3 20 3 2" xfId="40511" xr:uid="{00000000-0005-0000-0000-000021810000}"/>
    <cellStyle name="40 % - Accent3 20 4" xfId="22831" xr:uid="{00000000-0005-0000-0000-000022810000}"/>
    <cellStyle name="40 % - Accent3 20 4 2" xfId="50743" xr:uid="{00000000-0005-0000-0000-000023810000}"/>
    <cellStyle name="40 % - Accent3 20 5" xfId="30103" xr:uid="{00000000-0005-0000-0000-000024810000}"/>
    <cellStyle name="40 % - Accent3 21" xfId="2882" xr:uid="{00000000-0005-0000-0000-000025810000}"/>
    <cellStyle name="40 % - Accent3 21 2" xfId="6438" xr:uid="{00000000-0005-0000-0000-000026810000}"/>
    <cellStyle name="40 % - Accent3 21 2 2" xfId="34359" xr:uid="{00000000-0005-0000-0000-000027810000}"/>
    <cellStyle name="40 % - Accent3 21 3" xfId="30803" xr:uid="{00000000-0005-0000-0000-000028810000}"/>
    <cellStyle name="40 % - Accent3 22" xfId="740" xr:uid="{00000000-0005-0000-0000-000029810000}"/>
    <cellStyle name="40 % - Accent3 22 2" xfId="4296" xr:uid="{00000000-0005-0000-0000-00002A810000}"/>
    <cellStyle name="40 % - Accent3 22 2 2" xfId="32217" xr:uid="{00000000-0005-0000-0000-00002B810000}"/>
    <cellStyle name="40 % - Accent3 22 3" xfId="28661" xr:uid="{00000000-0005-0000-0000-00002C810000}"/>
    <cellStyle name="40 % - Accent3 23" xfId="3584" xr:uid="{00000000-0005-0000-0000-00002D810000}"/>
    <cellStyle name="40 % - Accent3 23 2" xfId="7140" xr:uid="{00000000-0005-0000-0000-00002E810000}"/>
    <cellStyle name="40 % - Accent3 23 2 2" xfId="35061" xr:uid="{00000000-0005-0000-0000-00002F810000}"/>
    <cellStyle name="40 % - Accent3 23 3" xfId="31505" xr:uid="{00000000-0005-0000-0000-000030810000}"/>
    <cellStyle name="40 % - Accent3 24" xfId="3596" xr:uid="{00000000-0005-0000-0000-000031810000}"/>
    <cellStyle name="40 % - Accent3 24 2" xfId="31517" xr:uid="{00000000-0005-0000-0000-000032810000}"/>
    <cellStyle name="40 % - Accent3 25" xfId="7152" xr:uid="{00000000-0005-0000-0000-000033810000}"/>
    <cellStyle name="40 % - Accent3 25 2" xfId="35073" xr:uid="{00000000-0005-0000-0000-000034810000}"/>
    <cellStyle name="40 % - Accent3 26" xfId="7466" xr:uid="{00000000-0005-0000-0000-000035810000}"/>
    <cellStyle name="40 % - Accent3 26 2" xfId="35383" xr:uid="{00000000-0005-0000-0000-000036810000}"/>
    <cellStyle name="40 % - Accent3 27" xfId="7478" xr:uid="{00000000-0005-0000-0000-000037810000}"/>
    <cellStyle name="40 % - Accent3 27 2" xfId="35395" xr:uid="{00000000-0005-0000-0000-000038810000}"/>
    <cellStyle name="40 % - Accent3 28" xfId="17715" xr:uid="{00000000-0005-0000-0000-000039810000}"/>
    <cellStyle name="40 % - Accent3 28 2" xfId="45627" xr:uid="{00000000-0005-0000-0000-00003A810000}"/>
    <cellStyle name="40 % - Accent3 29" xfId="27949" xr:uid="{00000000-0005-0000-0000-00003B810000}"/>
    <cellStyle name="40 % - Accent3 29 2" xfId="55861" xr:uid="{00000000-0005-0000-0000-00003C810000}"/>
    <cellStyle name="40 % - Accent3 3" xfId="67" xr:uid="{00000000-0005-0000-0000-00003D810000}"/>
    <cellStyle name="40 % - Accent3 3 10" xfId="2912" xr:uid="{00000000-0005-0000-0000-00003E810000}"/>
    <cellStyle name="40 % - Accent3 3 10 2" xfId="6468" xr:uid="{00000000-0005-0000-0000-00003F810000}"/>
    <cellStyle name="40 % - Accent3 3 10 2 2" xfId="15865" xr:uid="{00000000-0005-0000-0000-000040810000}"/>
    <cellStyle name="40 % - Accent3 3 10 2 2 2" xfId="26097" xr:uid="{00000000-0005-0000-0000-000041810000}"/>
    <cellStyle name="40 % - Accent3 3 10 2 2 2 2" xfId="54009" xr:uid="{00000000-0005-0000-0000-000042810000}"/>
    <cellStyle name="40 % - Accent3 3 10 2 2 3" xfId="43777" xr:uid="{00000000-0005-0000-0000-000043810000}"/>
    <cellStyle name="40 % - Accent3 3 10 2 3" xfId="10749" xr:uid="{00000000-0005-0000-0000-000044810000}"/>
    <cellStyle name="40 % - Accent3 3 10 2 3 2" xfId="38661" xr:uid="{00000000-0005-0000-0000-000045810000}"/>
    <cellStyle name="40 % - Accent3 3 10 2 4" xfId="20981" xr:uid="{00000000-0005-0000-0000-000046810000}"/>
    <cellStyle name="40 % - Accent3 3 10 2 4 2" xfId="48893" xr:uid="{00000000-0005-0000-0000-000047810000}"/>
    <cellStyle name="40 % - Accent3 3 10 2 5" xfId="34389" xr:uid="{00000000-0005-0000-0000-000048810000}"/>
    <cellStyle name="40 % - Accent3 3 10 3" xfId="15864" xr:uid="{00000000-0005-0000-0000-000049810000}"/>
    <cellStyle name="40 % - Accent3 3 10 3 2" xfId="26096" xr:uid="{00000000-0005-0000-0000-00004A810000}"/>
    <cellStyle name="40 % - Accent3 3 10 3 2 2" xfId="54008" xr:uid="{00000000-0005-0000-0000-00004B810000}"/>
    <cellStyle name="40 % - Accent3 3 10 3 3" xfId="43776" xr:uid="{00000000-0005-0000-0000-00004C810000}"/>
    <cellStyle name="40 % - Accent3 3 10 4" xfId="10748" xr:uid="{00000000-0005-0000-0000-00004D810000}"/>
    <cellStyle name="40 % - Accent3 3 10 4 2" xfId="38660" xr:uid="{00000000-0005-0000-0000-00004E810000}"/>
    <cellStyle name="40 % - Accent3 3 10 5" xfId="20980" xr:uid="{00000000-0005-0000-0000-00004F810000}"/>
    <cellStyle name="40 % - Accent3 3 10 5 2" xfId="48892" xr:uid="{00000000-0005-0000-0000-000050810000}"/>
    <cellStyle name="40 % - Accent3 3 10 6" xfId="30833" xr:uid="{00000000-0005-0000-0000-000051810000}"/>
    <cellStyle name="40 % - Accent3 3 11" xfId="754" xr:uid="{00000000-0005-0000-0000-000052810000}"/>
    <cellStyle name="40 % - Accent3 3 11 2" xfId="4310" xr:uid="{00000000-0005-0000-0000-000053810000}"/>
    <cellStyle name="40 % - Accent3 3 11 2 2" xfId="15866" xr:uid="{00000000-0005-0000-0000-000054810000}"/>
    <cellStyle name="40 % - Accent3 3 11 2 2 2" xfId="43778" xr:uid="{00000000-0005-0000-0000-000055810000}"/>
    <cellStyle name="40 % - Accent3 3 11 2 3" xfId="26098" xr:uid="{00000000-0005-0000-0000-000056810000}"/>
    <cellStyle name="40 % - Accent3 3 11 2 3 2" xfId="54010" xr:uid="{00000000-0005-0000-0000-000057810000}"/>
    <cellStyle name="40 % - Accent3 3 11 2 4" xfId="32231" xr:uid="{00000000-0005-0000-0000-000058810000}"/>
    <cellStyle name="40 % - Accent3 3 11 3" xfId="10750" xr:uid="{00000000-0005-0000-0000-000059810000}"/>
    <cellStyle name="40 % - Accent3 3 11 3 2" xfId="38662" xr:uid="{00000000-0005-0000-0000-00005A810000}"/>
    <cellStyle name="40 % - Accent3 3 11 4" xfId="20982" xr:uid="{00000000-0005-0000-0000-00005B810000}"/>
    <cellStyle name="40 % - Accent3 3 11 4 2" xfId="48894" xr:uid="{00000000-0005-0000-0000-00005C810000}"/>
    <cellStyle name="40 % - Accent3 3 11 5" xfId="28675" xr:uid="{00000000-0005-0000-0000-00005D810000}"/>
    <cellStyle name="40 % - Accent3 3 12" xfId="3626" xr:uid="{00000000-0005-0000-0000-00005E810000}"/>
    <cellStyle name="40 % - Accent3 3 12 2" xfId="15867" xr:uid="{00000000-0005-0000-0000-00005F810000}"/>
    <cellStyle name="40 % - Accent3 3 12 2 2" xfId="26099" xr:uid="{00000000-0005-0000-0000-000060810000}"/>
    <cellStyle name="40 % - Accent3 3 12 2 2 2" xfId="54011" xr:uid="{00000000-0005-0000-0000-000061810000}"/>
    <cellStyle name="40 % - Accent3 3 12 2 3" xfId="43779" xr:uid="{00000000-0005-0000-0000-000062810000}"/>
    <cellStyle name="40 % - Accent3 3 12 3" xfId="10751" xr:uid="{00000000-0005-0000-0000-000063810000}"/>
    <cellStyle name="40 % - Accent3 3 12 3 2" xfId="38663" xr:uid="{00000000-0005-0000-0000-000064810000}"/>
    <cellStyle name="40 % - Accent3 3 12 4" xfId="20983" xr:uid="{00000000-0005-0000-0000-000065810000}"/>
    <cellStyle name="40 % - Accent3 3 12 4 2" xfId="48895" xr:uid="{00000000-0005-0000-0000-000066810000}"/>
    <cellStyle name="40 % - Accent3 3 12 5" xfId="31547" xr:uid="{00000000-0005-0000-0000-000067810000}"/>
    <cellStyle name="40 % - Accent3 3 13" xfId="7194" xr:uid="{00000000-0005-0000-0000-000068810000}"/>
    <cellStyle name="40 % - Accent3 3 13 2" xfId="15868" xr:uid="{00000000-0005-0000-0000-000069810000}"/>
    <cellStyle name="40 % - Accent3 3 13 2 2" xfId="26100" xr:uid="{00000000-0005-0000-0000-00006A810000}"/>
    <cellStyle name="40 % - Accent3 3 13 2 2 2" xfId="54012" xr:uid="{00000000-0005-0000-0000-00006B810000}"/>
    <cellStyle name="40 % - Accent3 3 13 2 3" xfId="43780" xr:uid="{00000000-0005-0000-0000-00006C810000}"/>
    <cellStyle name="40 % - Accent3 3 13 3" xfId="10752" xr:uid="{00000000-0005-0000-0000-00006D810000}"/>
    <cellStyle name="40 % - Accent3 3 13 3 2" xfId="38664" xr:uid="{00000000-0005-0000-0000-00006E810000}"/>
    <cellStyle name="40 % - Accent3 3 13 4" xfId="20984" xr:uid="{00000000-0005-0000-0000-00006F810000}"/>
    <cellStyle name="40 % - Accent3 3 13 4 2" xfId="48896" xr:uid="{00000000-0005-0000-0000-000070810000}"/>
    <cellStyle name="40 % - Accent3 3 13 5" xfId="35115" xr:uid="{00000000-0005-0000-0000-000071810000}"/>
    <cellStyle name="40 % - Accent3 3 14" xfId="7856" xr:uid="{00000000-0005-0000-0000-000072810000}"/>
    <cellStyle name="40 % - Accent3 3 14 2" xfId="12973" xr:uid="{00000000-0005-0000-0000-000073810000}"/>
    <cellStyle name="40 % - Accent3 3 14 2 2" xfId="23205" xr:uid="{00000000-0005-0000-0000-000074810000}"/>
    <cellStyle name="40 % - Accent3 3 14 2 2 2" xfId="51117" xr:uid="{00000000-0005-0000-0000-000075810000}"/>
    <cellStyle name="40 % - Accent3 3 14 2 3" xfId="40885" xr:uid="{00000000-0005-0000-0000-000076810000}"/>
    <cellStyle name="40 % - Accent3 3 14 3" xfId="18089" xr:uid="{00000000-0005-0000-0000-000077810000}"/>
    <cellStyle name="40 % - Accent3 3 14 3 2" xfId="46001" xr:uid="{00000000-0005-0000-0000-000078810000}"/>
    <cellStyle name="40 % - Accent3 3 14 4" xfId="35769" xr:uid="{00000000-0005-0000-0000-000079810000}"/>
    <cellStyle name="40 % - Accent3 3 15" xfId="12641" xr:uid="{00000000-0005-0000-0000-00007A810000}"/>
    <cellStyle name="40 % - Accent3 3 15 2" xfId="22873" xr:uid="{00000000-0005-0000-0000-00007B810000}"/>
    <cellStyle name="40 % - Accent3 3 15 2 2" xfId="50785" xr:uid="{00000000-0005-0000-0000-00007C810000}"/>
    <cellStyle name="40 % - Accent3 3 15 3" xfId="40553" xr:uid="{00000000-0005-0000-0000-00007D810000}"/>
    <cellStyle name="40 % - Accent3 3 16" xfId="7520" xr:uid="{00000000-0005-0000-0000-00007E810000}"/>
    <cellStyle name="40 % - Accent3 3 16 2" xfId="35437" xr:uid="{00000000-0005-0000-0000-00007F810000}"/>
    <cellStyle name="40 % - Accent3 3 17" xfId="17757" xr:uid="{00000000-0005-0000-0000-000080810000}"/>
    <cellStyle name="40 % - Accent3 3 17 2" xfId="45669" xr:uid="{00000000-0005-0000-0000-000081810000}"/>
    <cellStyle name="40 % - Accent3 3 18" xfId="27991" xr:uid="{00000000-0005-0000-0000-000082810000}"/>
    <cellStyle name="40 % - Accent3 3 2" xfId="292" xr:uid="{00000000-0005-0000-0000-000083810000}"/>
    <cellStyle name="40 % - Accent3 3 2 10" xfId="7362" xr:uid="{00000000-0005-0000-0000-000084810000}"/>
    <cellStyle name="40 % - Accent3 3 2 10 2" xfId="15869" xr:uid="{00000000-0005-0000-0000-000085810000}"/>
    <cellStyle name="40 % - Accent3 3 2 10 2 2" xfId="26101" xr:uid="{00000000-0005-0000-0000-000086810000}"/>
    <cellStyle name="40 % - Accent3 3 2 10 2 2 2" xfId="54013" xr:uid="{00000000-0005-0000-0000-000087810000}"/>
    <cellStyle name="40 % - Accent3 3 2 10 2 3" xfId="43781" xr:uid="{00000000-0005-0000-0000-000088810000}"/>
    <cellStyle name="40 % - Accent3 3 2 10 3" xfId="10753" xr:uid="{00000000-0005-0000-0000-000089810000}"/>
    <cellStyle name="40 % - Accent3 3 2 10 3 2" xfId="38665" xr:uid="{00000000-0005-0000-0000-00008A810000}"/>
    <cellStyle name="40 % - Accent3 3 2 10 4" xfId="20985" xr:uid="{00000000-0005-0000-0000-00008B810000}"/>
    <cellStyle name="40 % - Accent3 3 2 10 4 2" xfId="48897" xr:uid="{00000000-0005-0000-0000-00008C810000}"/>
    <cellStyle name="40 % - Accent3 3 2 10 5" xfId="35283" xr:uid="{00000000-0005-0000-0000-00008D810000}"/>
    <cellStyle name="40 % - Accent3 3 2 11" xfId="10754" xr:uid="{00000000-0005-0000-0000-00008E810000}"/>
    <cellStyle name="40 % - Accent3 3 2 11 2" xfId="15870" xr:uid="{00000000-0005-0000-0000-00008F810000}"/>
    <cellStyle name="40 % - Accent3 3 2 11 2 2" xfId="26102" xr:uid="{00000000-0005-0000-0000-000090810000}"/>
    <cellStyle name="40 % - Accent3 3 2 11 2 2 2" xfId="54014" xr:uid="{00000000-0005-0000-0000-000091810000}"/>
    <cellStyle name="40 % - Accent3 3 2 11 2 3" xfId="43782" xr:uid="{00000000-0005-0000-0000-000092810000}"/>
    <cellStyle name="40 % - Accent3 3 2 11 3" xfId="20986" xr:uid="{00000000-0005-0000-0000-000093810000}"/>
    <cellStyle name="40 % - Accent3 3 2 11 3 2" xfId="48898" xr:uid="{00000000-0005-0000-0000-000094810000}"/>
    <cellStyle name="40 % - Accent3 3 2 11 4" xfId="38666" xr:uid="{00000000-0005-0000-0000-000095810000}"/>
    <cellStyle name="40 % - Accent3 3 2 12" xfId="8019" xr:uid="{00000000-0005-0000-0000-000096810000}"/>
    <cellStyle name="40 % - Accent3 3 2 12 2" xfId="13135" xr:uid="{00000000-0005-0000-0000-000097810000}"/>
    <cellStyle name="40 % - Accent3 3 2 12 2 2" xfId="23367" xr:uid="{00000000-0005-0000-0000-000098810000}"/>
    <cellStyle name="40 % - Accent3 3 2 12 2 2 2" xfId="51279" xr:uid="{00000000-0005-0000-0000-000099810000}"/>
    <cellStyle name="40 % - Accent3 3 2 12 2 3" xfId="41047" xr:uid="{00000000-0005-0000-0000-00009A810000}"/>
    <cellStyle name="40 % - Accent3 3 2 12 3" xfId="18251" xr:uid="{00000000-0005-0000-0000-00009B810000}"/>
    <cellStyle name="40 % - Accent3 3 2 12 3 2" xfId="46163" xr:uid="{00000000-0005-0000-0000-00009C810000}"/>
    <cellStyle name="40 % - Accent3 3 2 12 4" xfId="35931" xr:uid="{00000000-0005-0000-0000-00009D810000}"/>
    <cellStyle name="40 % - Accent3 3 2 13" xfId="12809" xr:uid="{00000000-0005-0000-0000-00009E810000}"/>
    <cellStyle name="40 % - Accent3 3 2 13 2" xfId="23041" xr:uid="{00000000-0005-0000-0000-00009F810000}"/>
    <cellStyle name="40 % - Accent3 3 2 13 2 2" xfId="50953" xr:uid="{00000000-0005-0000-0000-0000A0810000}"/>
    <cellStyle name="40 % - Accent3 3 2 13 3" xfId="40721" xr:uid="{00000000-0005-0000-0000-0000A1810000}"/>
    <cellStyle name="40 % - Accent3 3 2 14" xfId="7688" xr:uid="{00000000-0005-0000-0000-0000A2810000}"/>
    <cellStyle name="40 % - Accent3 3 2 14 2" xfId="35605" xr:uid="{00000000-0005-0000-0000-0000A3810000}"/>
    <cellStyle name="40 % - Accent3 3 2 15" xfId="17925" xr:uid="{00000000-0005-0000-0000-0000A4810000}"/>
    <cellStyle name="40 % - Accent3 3 2 15 2" xfId="45837" xr:uid="{00000000-0005-0000-0000-0000A5810000}"/>
    <cellStyle name="40 % - Accent3 3 2 16" xfId="28213" xr:uid="{00000000-0005-0000-0000-0000A6810000}"/>
    <cellStyle name="40 % - Accent3 3 2 2" xfId="656" xr:uid="{00000000-0005-0000-0000-0000A7810000}"/>
    <cellStyle name="40 % - Accent3 3 2 2 2" xfId="2798" xr:uid="{00000000-0005-0000-0000-0000A8810000}"/>
    <cellStyle name="40 % - Accent3 3 2 2 2 2" xfId="6354" xr:uid="{00000000-0005-0000-0000-0000A9810000}"/>
    <cellStyle name="40 % - Accent3 3 2 2 2 2 2" xfId="15872" xr:uid="{00000000-0005-0000-0000-0000AA810000}"/>
    <cellStyle name="40 % - Accent3 3 2 2 2 2 2 2" xfId="43784" xr:uid="{00000000-0005-0000-0000-0000AB810000}"/>
    <cellStyle name="40 % - Accent3 3 2 2 2 2 3" xfId="26104" xr:uid="{00000000-0005-0000-0000-0000AC810000}"/>
    <cellStyle name="40 % - Accent3 3 2 2 2 2 3 2" xfId="54016" xr:uid="{00000000-0005-0000-0000-0000AD810000}"/>
    <cellStyle name="40 % - Accent3 3 2 2 2 2 4" xfId="34275" xr:uid="{00000000-0005-0000-0000-0000AE810000}"/>
    <cellStyle name="40 % - Accent3 3 2 2 2 3" xfId="10756" xr:uid="{00000000-0005-0000-0000-0000AF810000}"/>
    <cellStyle name="40 % - Accent3 3 2 2 2 3 2" xfId="38668" xr:uid="{00000000-0005-0000-0000-0000B0810000}"/>
    <cellStyle name="40 % - Accent3 3 2 2 2 4" xfId="20988" xr:uid="{00000000-0005-0000-0000-0000B1810000}"/>
    <cellStyle name="40 % - Accent3 3 2 2 2 4 2" xfId="48900" xr:uid="{00000000-0005-0000-0000-0000B2810000}"/>
    <cellStyle name="40 % - Accent3 3 2 2 2 5" xfId="30719" xr:uid="{00000000-0005-0000-0000-0000B3810000}"/>
    <cellStyle name="40 % - Accent3 3 2 2 3" xfId="3498" xr:uid="{00000000-0005-0000-0000-0000B4810000}"/>
    <cellStyle name="40 % - Accent3 3 2 2 3 2" xfId="7054" xr:uid="{00000000-0005-0000-0000-0000B5810000}"/>
    <cellStyle name="40 % - Accent3 3 2 2 3 2 2" xfId="34975" xr:uid="{00000000-0005-0000-0000-0000B6810000}"/>
    <cellStyle name="40 % - Accent3 3 2 2 3 3" xfId="15871" xr:uid="{00000000-0005-0000-0000-0000B7810000}"/>
    <cellStyle name="40 % - Accent3 3 2 2 3 3 2" xfId="43783" xr:uid="{00000000-0005-0000-0000-0000B8810000}"/>
    <cellStyle name="40 % - Accent3 3 2 2 3 4" xfId="26103" xr:uid="{00000000-0005-0000-0000-0000B9810000}"/>
    <cellStyle name="40 % - Accent3 3 2 2 3 4 2" xfId="54015" xr:uid="{00000000-0005-0000-0000-0000BA810000}"/>
    <cellStyle name="40 % - Accent3 3 2 2 3 5" xfId="31419" xr:uid="{00000000-0005-0000-0000-0000BB810000}"/>
    <cellStyle name="40 % - Accent3 3 2 2 4" xfId="1076" xr:uid="{00000000-0005-0000-0000-0000BC810000}"/>
    <cellStyle name="40 % - Accent3 3 2 2 4 2" xfId="4632" xr:uid="{00000000-0005-0000-0000-0000BD810000}"/>
    <cellStyle name="40 % - Accent3 3 2 2 4 2 2" xfId="32553" xr:uid="{00000000-0005-0000-0000-0000BE810000}"/>
    <cellStyle name="40 % - Accent3 3 2 2 4 3" xfId="28997" xr:uid="{00000000-0005-0000-0000-0000BF810000}"/>
    <cellStyle name="40 % - Accent3 3 2 2 5" xfId="4212" xr:uid="{00000000-0005-0000-0000-0000C0810000}"/>
    <cellStyle name="40 % - Accent3 3 2 2 5 2" xfId="32133" xr:uid="{00000000-0005-0000-0000-0000C1810000}"/>
    <cellStyle name="40 % - Accent3 3 2 2 6" xfId="10755" xr:uid="{00000000-0005-0000-0000-0000C2810000}"/>
    <cellStyle name="40 % - Accent3 3 2 2 6 2" xfId="38667" xr:uid="{00000000-0005-0000-0000-0000C3810000}"/>
    <cellStyle name="40 % - Accent3 3 2 2 7" xfId="20987" xr:uid="{00000000-0005-0000-0000-0000C4810000}"/>
    <cellStyle name="40 % - Accent3 3 2 2 7 2" xfId="48899" xr:uid="{00000000-0005-0000-0000-0000C5810000}"/>
    <cellStyle name="40 % - Accent3 3 2 2 8" xfId="28577" xr:uid="{00000000-0005-0000-0000-0000C6810000}"/>
    <cellStyle name="40 % - Accent3 3 2 3" xfId="1314" xr:uid="{00000000-0005-0000-0000-0000C7810000}"/>
    <cellStyle name="40 % - Accent3 3 2 3 2" xfId="4870" xr:uid="{00000000-0005-0000-0000-0000C8810000}"/>
    <cellStyle name="40 % - Accent3 3 2 3 2 2" xfId="15874" xr:uid="{00000000-0005-0000-0000-0000C9810000}"/>
    <cellStyle name="40 % - Accent3 3 2 3 2 2 2" xfId="26106" xr:uid="{00000000-0005-0000-0000-0000CA810000}"/>
    <cellStyle name="40 % - Accent3 3 2 3 2 2 2 2" xfId="54018" xr:uid="{00000000-0005-0000-0000-0000CB810000}"/>
    <cellStyle name="40 % - Accent3 3 2 3 2 2 3" xfId="43786" xr:uid="{00000000-0005-0000-0000-0000CC810000}"/>
    <cellStyle name="40 % - Accent3 3 2 3 2 3" xfId="10758" xr:uid="{00000000-0005-0000-0000-0000CD810000}"/>
    <cellStyle name="40 % - Accent3 3 2 3 2 3 2" xfId="38670" xr:uid="{00000000-0005-0000-0000-0000CE810000}"/>
    <cellStyle name="40 % - Accent3 3 2 3 2 4" xfId="20990" xr:uid="{00000000-0005-0000-0000-0000CF810000}"/>
    <cellStyle name="40 % - Accent3 3 2 3 2 4 2" xfId="48902" xr:uid="{00000000-0005-0000-0000-0000D0810000}"/>
    <cellStyle name="40 % - Accent3 3 2 3 2 5" xfId="32791" xr:uid="{00000000-0005-0000-0000-0000D1810000}"/>
    <cellStyle name="40 % - Accent3 3 2 3 3" xfId="15873" xr:uid="{00000000-0005-0000-0000-0000D2810000}"/>
    <cellStyle name="40 % - Accent3 3 2 3 3 2" xfId="26105" xr:uid="{00000000-0005-0000-0000-0000D3810000}"/>
    <cellStyle name="40 % - Accent3 3 2 3 3 2 2" xfId="54017" xr:uid="{00000000-0005-0000-0000-0000D4810000}"/>
    <cellStyle name="40 % - Accent3 3 2 3 3 3" xfId="43785" xr:uid="{00000000-0005-0000-0000-0000D5810000}"/>
    <cellStyle name="40 % - Accent3 3 2 3 4" xfId="10757" xr:uid="{00000000-0005-0000-0000-0000D6810000}"/>
    <cellStyle name="40 % - Accent3 3 2 3 4 2" xfId="38669" xr:uid="{00000000-0005-0000-0000-0000D7810000}"/>
    <cellStyle name="40 % - Accent3 3 2 3 5" xfId="20989" xr:uid="{00000000-0005-0000-0000-0000D8810000}"/>
    <cellStyle name="40 % - Accent3 3 2 3 5 2" xfId="48901" xr:uid="{00000000-0005-0000-0000-0000D9810000}"/>
    <cellStyle name="40 % - Accent3 3 2 3 6" xfId="29235" xr:uid="{00000000-0005-0000-0000-0000DA810000}"/>
    <cellStyle name="40 % - Accent3 3 2 4" xfId="1622" xr:uid="{00000000-0005-0000-0000-0000DB810000}"/>
    <cellStyle name="40 % - Accent3 3 2 4 2" xfId="5178" xr:uid="{00000000-0005-0000-0000-0000DC810000}"/>
    <cellStyle name="40 % - Accent3 3 2 4 2 2" xfId="15876" xr:uid="{00000000-0005-0000-0000-0000DD810000}"/>
    <cellStyle name="40 % - Accent3 3 2 4 2 2 2" xfId="26108" xr:uid="{00000000-0005-0000-0000-0000DE810000}"/>
    <cellStyle name="40 % - Accent3 3 2 4 2 2 2 2" xfId="54020" xr:uid="{00000000-0005-0000-0000-0000DF810000}"/>
    <cellStyle name="40 % - Accent3 3 2 4 2 2 3" xfId="43788" xr:uid="{00000000-0005-0000-0000-0000E0810000}"/>
    <cellStyle name="40 % - Accent3 3 2 4 2 3" xfId="10760" xr:uid="{00000000-0005-0000-0000-0000E1810000}"/>
    <cellStyle name="40 % - Accent3 3 2 4 2 3 2" xfId="38672" xr:uid="{00000000-0005-0000-0000-0000E2810000}"/>
    <cellStyle name="40 % - Accent3 3 2 4 2 4" xfId="20992" xr:uid="{00000000-0005-0000-0000-0000E3810000}"/>
    <cellStyle name="40 % - Accent3 3 2 4 2 4 2" xfId="48904" xr:uid="{00000000-0005-0000-0000-0000E4810000}"/>
    <cellStyle name="40 % - Accent3 3 2 4 2 5" xfId="33099" xr:uid="{00000000-0005-0000-0000-0000E5810000}"/>
    <cellStyle name="40 % - Accent3 3 2 4 3" xfId="15875" xr:uid="{00000000-0005-0000-0000-0000E6810000}"/>
    <cellStyle name="40 % - Accent3 3 2 4 3 2" xfId="26107" xr:uid="{00000000-0005-0000-0000-0000E7810000}"/>
    <cellStyle name="40 % - Accent3 3 2 4 3 2 2" xfId="54019" xr:uid="{00000000-0005-0000-0000-0000E8810000}"/>
    <cellStyle name="40 % - Accent3 3 2 4 3 3" xfId="43787" xr:uid="{00000000-0005-0000-0000-0000E9810000}"/>
    <cellStyle name="40 % - Accent3 3 2 4 4" xfId="10759" xr:uid="{00000000-0005-0000-0000-0000EA810000}"/>
    <cellStyle name="40 % - Accent3 3 2 4 4 2" xfId="38671" xr:uid="{00000000-0005-0000-0000-0000EB810000}"/>
    <cellStyle name="40 % - Accent3 3 2 4 5" xfId="20991" xr:uid="{00000000-0005-0000-0000-0000EC810000}"/>
    <cellStyle name="40 % - Accent3 3 2 4 5 2" xfId="48903" xr:uid="{00000000-0005-0000-0000-0000ED810000}"/>
    <cellStyle name="40 % - Accent3 3 2 4 6" xfId="29543" xr:uid="{00000000-0005-0000-0000-0000EE810000}"/>
    <cellStyle name="40 % - Accent3 3 2 5" xfId="2028" xr:uid="{00000000-0005-0000-0000-0000EF810000}"/>
    <cellStyle name="40 % - Accent3 3 2 5 2" xfId="5584" xr:uid="{00000000-0005-0000-0000-0000F0810000}"/>
    <cellStyle name="40 % - Accent3 3 2 5 2 2" xfId="15878" xr:uid="{00000000-0005-0000-0000-0000F1810000}"/>
    <cellStyle name="40 % - Accent3 3 2 5 2 2 2" xfId="26110" xr:uid="{00000000-0005-0000-0000-0000F2810000}"/>
    <cellStyle name="40 % - Accent3 3 2 5 2 2 2 2" xfId="54022" xr:uid="{00000000-0005-0000-0000-0000F3810000}"/>
    <cellStyle name="40 % - Accent3 3 2 5 2 2 3" xfId="43790" xr:uid="{00000000-0005-0000-0000-0000F4810000}"/>
    <cellStyle name="40 % - Accent3 3 2 5 2 3" xfId="10762" xr:uid="{00000000-0005-0000-0000-0000F5810000}"/>
    <cellStyle name="40 % - Accent3 3 2 5 2 3 2" xfId="38674" xr:uid="{00000000-0005-0000-0000-0000F6810000}"/>
    <cellStyle name="40 % - Accent3 3 2 5 2 4" xfId="20994" xr:uid="{00000000-0005-0000-0000-0000F7810000}"/>
    <cellStyle name="40 % - Accent3 3 2 5 2 4 2" xfId="48906" xr:uid="{00000000-0005-0000-0000-0000F8810000}"/>
    <cellStyle name="40 % - Accent3 3 2 5 2 5" xfId="33505" xr:uid="{00000000-0005-0000-0000-0000F9810000}"/>
    <cellStyle name="40 % - Accent3 3 2 5 3" xfId="15877" xr:uid="{00000000-0005-0000-0000-0000FA810000}"/>
    <cellStyle name="40 % - Accent3 3 2 5 3 2" xfId="26109" xr:uid="{00000000-0005-0000-0000-0000FB810000}"/>
    <cellStyle name="40 % - Accent3 3 2 5 3 2 2" xfId="54021" xr:uid="{00000000-0005-0000-0000-0000FC810000}"/>
    <cellStyle name="40 % - Accent3 3 2 5 3 3" xfId="43789" xr:uid="{00000000-0005-0000-0000-0000FD810000}"/>
    <cellStyle name="40 % - Accent3 3 2 5 4" xfId="10761" xr:uid="{00000000-0005-0000-0000-0000FE810000}"/>
    <cellStyle name="40 % - Accent3 3 2 5 4 2" xfId="38673" xr:uid="{00000000-0005-0000-0000-0000FF810000}"/>
    <cellStyle name="40 % - Accent3 3 2 5 5" xfId="20993" xr:uid="{00000000-0005-0000-0000-000000820000}"/>
    <cellStyle name="40 % - Accent3 3 2 5 5 2" xfId="48905" xr:uid="{00000000-0005-0000-0000-000001820000}"/>
    <cellStyle name="40 % - Accent3 3 2 5 6" xfId="29949" xr:uid="{00000000-0005-0000-0000-000002820000}"/>
    <cellStyle name="40 % - Accent3 3 2 6" xfId="2434" xr:uid="{00000000-0005-0000-0000-000003820000}"/>
    <cellStyle name="40 % - Accent3 3 2 6 2" xfId="5990" xr:uid="{00000000-0005-0000-0000-000004820000}"/>
    <cellStyle name="40 % - Accent3 3 2 6 2 2" xfId="15880" xr:uid="{00000000-0005-0000-0000-000005820000}"/>
    <cellStyle name="40 % - Accent3 3 2 6 2 2 2" xfId="26112" xr:uid="{00000000-0005-0000-0000-000006820000}"/>
    <cellStyle name="40 % - Accent3 3 2 6 2 2 2 2" xfId="54024" xr:uid="{00000000-0005-0000-0000-000007820000}"/>
    <cellStyle name="40 % - Accent3 3 2 6 2 2 3" xfId="43792" xr:uid="{00000000-0005-0000-0000-000008820000}"/>
    <cellStyle name="40 % - Accent3 3 2 6 2 3" xfId="10764" xr:uid="{00000000-0005-0000-0000-000009820000}"/>
    <cellStyle name="40 % - Accent3 3 2 6 2 3 2" xfId="38676" xr:uid="{00000000-0005-0000-0000-00000A820000}"/>
    <cellStyle name="40 % - Accent3 3 2 6 2 4" xfId="20996" xr:uid="{00000000-0005-0000-0000-00000B820000}"/>
    <cellStyle name="40 % - Accent3 3 2 6 2 4 2" xfId="48908" xr:uid="{00000000-0005-0000-0000-00000C820000}"/>
    <cellStyle name="40 % - Accent3 3 2 6 2 5" xfId="33911" xr:uid="{00000000-0005-0000-0000-00000D820000}"/>
    <cellStyle name="40 % - Accent3 3 2 6 3" xfId="15879" xr:uid="{00000000-0005-0000-0000-00000E820000}"/>
    <cellStyle name="40 % - Accent3 3 2 6 3 2" xfId="26111" xr:uid="{00000000-0005-0000-0000-00000F820000}"/>
    <cellStyle name="40 % - Accent3 3 2 6 3 2 2" xfId="54023" xr:uid="{00000000-0005-0000-0000-000010820000}"/>
    <cellStyle name="40 % - Accent3 3 2 6 3 3" xfId="43791" xr:uid="{00000000-0005-0000-0000-000011820000}"/>
    <cellStyle name="40 % - Accent3 3 2 6 4" xfId="10763" xr:uid="{00000000-0005-0000-0000-000012820000}"/>
    <cellStyle name="40 % - Accent3 3 2 6 4 2" xfId="38675" xr:uid="{00000000-0005-0000-0000-000013820000}"/>
    <cellStyle name="40 % - Accent3 3 2 6 5" xfId="20995" xr:uid="{00000000-0005-0000-0000-000014820000}"/>
    <cellStyle name="40 % - Accent3 3 2 6 5 2" xfId="48907" xr:uid="{00000000-0005-0000-0000-000015820000}"/>
    <cellStyle name="40 % - Accent3 3 2 6 6" xfId="30355" xr:uid="{00000000-0005-0000-0000-000016820000}"/>
    <cellStyle name="40 % - Accent3 3 2 7" xfId="3134" xr:uid="{00000000-0005-0000-0000-000017820000}"/>
    <cellStyle name="40 % - Accent3 3 2 7 2" xfId="6690" xr:uid="{00000000-0005-0000-0000-000018820000}"/>
    <cellStyle name="40 % - Accent3 3 2 7 2 2" xfId="15882" xr:uid="{00000000-0005-0000-0000-000019820000}"/>
    <cellStyle name="40 % - Accent3 3 2 7 2 2 2" xfId="26114" xr:uid="{00000000-0005-0000-0000-00001A820000}"/>
    <cellStyle name="40 % - Accent3 3 2 7 2 2 2 2" xfId="54026" xr:uid="{00000000-0005-0000-0000-00001B820000}"/>
    <cellStyle name="40 % - Accent3 3 2 7 2 2 3" xfId="43794" xr:uid="{00000000-0005-0000-0000-00001C820000}"/>
    <cellStyle name="40 % - Accent3 3 2 7 2 3" xfId="10766" xr:uid="{00000000-0005-0000-0000-00001D820000}"/>
    <cellStyle name="40 % - Accent3 3 2 7 2 3 2" xfId="38678" xr:uid="{00000000-0005-0000-0000-00001E820000}"/>
    <cellStyle name="40 % - Accent3 3 2 7 2 4" xfId="20998" xr:uid="{00000000-0005-0000-0000-00001F820000}"/>
    <cellStyle name="40 % - Accent3 3 2 7 2 4 2" xfId="48910" xr:uid="{00000000-0005-0000-0000-000020820000}"/>
    <cellStyle name="40 % - Accent3 3 2 7 2 5" xfId="34611" xr:uid="{00000000-0005-0000-0000-000021820000}"/>
    <cellStyle name="40 % - Accent3 3 2 7 3" xfId="15881" xr:uid="{00000000-0005-0000-0000-000022820000}"/>
    <cellStyle name="40 % - Accent3 3 2 7 3 2" xfId="26113" xr:uid="{00000000-0005-0000-0000-000023820000}"/>
    <cellStyle name="40 % - Accent3 3 2 7 3 2 2" xfId="54025" xr:uid="{00000000-0005-0000-0000-000024820000}"/>
    <cellStyle name="40 % - Accent3 3 2 7 3 3" xfId="43793" xr:uid="{00000000-0005-0000-0000-000025820000}"/>
    <cellStyle name="40 % - Accent3 3 2 7 4" xfId="10765" xr:uid="{00000000-0005-0000-0000-000026820000}"/>
    <cellStyle name="40 % - Accent3 3 2 7 4 2" xfId="38677" xr:uid="{00000000-0005-0000-0000-000027820000}"/>
    <cellStyle name="40 % - Accent3 3 2 7 5" xfId="20997" xr:uid="{00000000-0005-0000-0000-000028820000}"/>
    <cellStyle name="40 % - Accent3 3 2 7 5 2" xfId="48909" xr:uid="{00000000-0005-0000-0000-000029820000}"/>
    <cellStyle name="40 % - Accent3 3 2 7 6" xfId="31055" xr:uid="{00000000-0005-0000-0000-00002A820000}"/>
    <cellStyle name="40 % - Accent3 3 2 8" xfId="812" xr:uid="{00000000-0005-0000-0000-00002B820000}"/>
    <cellStyle name="40 % - Accent3 3 2 8 2" xfId="4368" xr:uid="{00000000-0005-0000-0000-00002C820000}"/>
    <cellStyle name="40 % - Accent3 3 2 8 2 2" xfId="15884" xr:uid="{00000000-0005-0000-0000-00002D820000}"/>
    <cellStyle name="40 % - Accent3 3 2 8 2 2 2" xfId="26116" xr:uid="{00000000-0005-0000-0000-00002E820000}"/>
    <cellStyle name="40 % - Accent3 3 2 8 2 2 2 2" xfId="54028" xr:uid="{00000000-0005-0000-0000-00002F820000}"/>
    <cellStyle name="40 % - Accent3 3 2 8 2 2 3" xfId="43796" xr:uid="{00000000-0005-0000-0000-000030820000}"/>
    <cellStyle name="40 % - Accent3 3 2 8 2 3" xfId="10768" xr:uid="{00000000-0005-0000-0000-000031820000}"/>
    <cellStyle name="40 % - Accent3 3 2 8 2 3 2" xfId="38680" xr:uid="{00000000-0005-0000-0000-000032820000}"/>
    <cellStyle name="40 % - Accent3 3 2 8 2 4" xfId="21000" xr:uid="{00000000-0005-0000-0000-000033820000}"/>
    <cellStyle name="40 % - Accent3 3 2 8 2 4 2" xfId="48912" xr:uid="{00000000-0005-0000-0000-000034820000}"/>
    <cellStyle name="40 % - Accent3 3 2 8 2 5" xfId="32289" xr:uid="{00000000-0005-0000-0000-000035820000}"/>
    <cellStyle name="40 % - Accent3 3 2 8 3" xfId="15883" xr:uid="{00000000-0005-0000-0000-000036820000}"/>
    <cellStyle name="40 % - Accent3 3 2 8 3 2" xfId="26115" xr:uid="{00000000-0005-0000-0000-000037820000}"/>
    <cellStyle name="40 % - Accent3 3 2 8 3 2 2" xfId="54027" xr:uid="{00000000-0005-0000-0000-000038820000}"/>
    <cellStyle name="40 % - Accent3 3 2 8 3 3" xfId="43795" xr:uid="{00000000-0005-0000-0000-000039820000}"/>
    <cellStyle name="40 % - Accent3 3 2 8 4" xfId="10767" xr:uid="{00000000-0005-0000-0000-00003A820000}"/>
    <cellStyle name="40 % - Accent3 3 2 8 4 2" xfId="38679" xr:uid="{00000000-0005-0000-0000-00003B820000}"/>
    <cellStyle name="40 % - Accent3 3 2 8 5" xfId="20999" xr:uid="{00000000-0005-0000-0000-00003C820000}"/>
    <cellStyle name="40 % - Accent3 3 2 8 5 2" xfId="48911" xr:uid="{00000000-0005-0000-0000-00003D820000}"/>
    <cellStyle name="40 % - Accent3 3 2 8 6" xfId="28733" xr:uid="{00000000-0005-0000-0000-00003E820000}"/>
    <cellStyle name="40 % - Accent3 3 2 9" xfId="3848" xr:uid="{00000000-0005-0000-0000-00003F820000}"/>
    <cellStyle name="40 % - Accent3 3 2 9 2" xfId="15885" xr:uid="{00000000-0005-0000-0000-000040820000}"/>
    <cellStyle name="40 % - Accent3 3 2 9 2 2" xfId="26117" xr:uid="{00000000-0005-0000-0000-000041820000}"/>
    <cellStyle name="40 % - Accent3 3 2 9 2 2 2" xfId="54029" xr:uid="{00000000-0005-0000-0000-000042820000}"/>
    <cellStyle name="40 % - Accent3 3 2 9 2 3" xfId="43797" xr:uid="{00000000-0005-0000-0000-000043820000}"/>
    <cellStyle name="40 % - Accent3 3 2 9 3" xfId="10769" xr:uid="{00000000-0005-0000-0000-000044820000}"/>
    <cellStyle name="40 % - Accent3 3 2 9 3 2" xfId="38681" xr:uid="{00000000-0005-0000-0000-000045820000}"/>
    <cellStyle name="40 % - Accent3 3 2 9 4" xfId="21001" xr:uid="{00000000-0005-0000-0000-000046820000}"/>
    <cellStyle name="40 % - Accent3 3 2 9 4 2" xfId="48913" xr:uid="{00000000-0005-0000-0000-000047820000}"/>
    <cellStyle name="40 % - Accent3 3 2 9 5" xfId="31769" xr:uid="{00000000-0005-0000-0000-000048820000}"/>
    <cellStyle name="40 % - Accent3 3 3" xfId="208" xr:uid="{00000000-0005-0000-0000-000049820000}"/>
    <cellStyle name="40 % - Accent3 3 3 10" xfId="8020" xr:uid="{00000000-0005-0000-0000-00004A820000}"/>
    <cellStyle name="40 % - Accent3 3 3 10 2" xfId="13136" xr:uid="{00000000-0005-0000-0000-00004B820000}"/>
    <cellStyle name="40 % - Accent3 3 3 10 2 2" xfId="23368" xr:uid="{00000000-0005-0000-0000-00004C820000}"/>
    <cellStyle name="40 % - Accent3 3 3 10 2 2 2" xfId="51280" xr:uid="{00000000-0005-0000-0000-00004D820000}"/>
    <cellStyle name="40 % - Accent3 3 3 10 2 3" xfId="41048" xr:uid="{00000000-0005-0000-0000-00004E820000}"/>
    <cellStyle name="40 % - Accent3 3 3 10 3" xfId="18252" xr:uid="{00000000-0005-0000-0000-00004F820000}"/>
    <cellStyle name="40 % - Accent3 3 3 10 3 2" xfId="46164" xr:uid="{00000000-0005-0000-0000-000050820000}"/>
    <cellStyle name="40 % - Accent3 3 3 10 4" xfId="35932" xr:uid="{00000000-0005-0000-0000-000051820000}"/>
    <cellStyle name="40 % - Accent3 3 3 11" xfId="12725" xr:uid="{00000000-0005-0000-0000-000052820000}"/>
    <cellStyle name="40 % - Accent3 3 3 11 2" xfId="22957" xr:uid="{00000000-0005-0000-0000-000053820000}"/>
    <cellStyle name="40 % - Accent3 3 3 11 2 2" xfId="50869" xr:uid="{00000000-0005-0000-0000-000054820000}"/>
    <cellStyle name="40 % - Accent3 3 3 11 3" xfId="40637" xr:uid="{00000000-0005-0000-0000-000055820000}"/>
    <cellStyle name="40 % - Accent3 3 3 12" xfId="7604" xr:uid="{00000000-0005-0000-0000-000056820000}"/>
    <cellStyle name="40 % - Accent3 3 3 12 2" xfId="35521" xr:uid="{00000000-0005-0000-0000-000057820000}"/>
    <cellStyle name="40 % - Accent3 3 3 13" xfId="17841" xr:uid="{00000000-0005-0000-0000-000058820000}"/>
    <cellStyle name="40 % - Accent3 3 3 13 2" xfId="45753" xr:uid="{00000000-0005-0000-0000-000059820000}"/>
    <cellStyle name="40 % - Accent3 3 3 14" xfId="28129" xr:uid="{00000000-0005-0000-0000-00005A820000}"/>
    <cellStyle name="40 % - Accent3 3 3 2" xfId="572" xr:uid="{00000000-0005-0000-0000-00005B820000}"/>
    <cellStyle name="40 % - Accent3 3 3 2 2" xfId="2714" xr:uid="{00000000-0005-0000-0000-00005C820000}"/>
    <cellStyle name="40 % - Accent3 3 3 2 2 2" xfId="6270" xr:uid="{00000000-0005-0000-0000-00005D820000}"/>
    <cellStyle name="40 % - Accent3 3 3 2 2 2 2" xfId="15887" xr:uid="{00000000-0005-0000-0000-00005E820000}"/>
    <cellStyle name="40 % - Accent3 3 3 2 2 2 2 2" xfId="43799" xr:uid="{00000000-0005-0000-0000-00005F820000}"/>
    <cellStyle name="40 % - Accent3 3 3 2 2 2 3" xfId="26119" xr:uid="{00000000-0005-0000-0000-000060820000}"/>
    <cellStyle name="40 % - Accent3 3 3 2 2 2 3 2" xfId="54031" xr:uid="{00000000-0005-0000-0000-000061820000}"/>
    <cellStyle name="40 % - Accent3 3 3 2 2 2 4" xfId="34191" xr:uid="{00000000-0005-0000-0000-000062820000}"/>
    <cellStyle name="40 % - Accent3 3 3 2 2 3" xfId="10771" xr:uid="{00000000-0005-0000-0000-000063820000}"/>
    <cellStyle name="40 % - Accent3 3 3 2 2 3 2" xfId="38683" xr:uid="{00000000-0005-0000-0000-000064820000}"/>
    <cellStyle name="40 % - Accent3 3 3 2 2 4" xfId="21003" xr:uid="{00000000-0005-0000-0000-000065820000}"/>
    <cellStyle name="40 % - Accent3 3 3 2 2 4 2" xfId="48915" xr:uid="{00000000-0005-0000-0000-000066820000}"/>
    <cellStyle name="40 % - Accent3 3 3 2 2 5" xfId="30635" xr:uid="{00000000-0005-0000-0000-000067820000}"/>
    <cellStyle name="40 % - Accent3 3 3 2 3" xfId="3414" xr:uid="{00000000-0005-0000-0000-000068820000}"/>
    <cellStyle name="40 % - Accent3 3 3 2 3 2" xfId="6970" xr:uid="{00000000-0005-0000-0000-000069820000}"/>
    <cellStyle name="40 % - Accent3 3 3 2 3 2 2" xfId="34891" xr:uid="{00000000-0005-0000-0000-00006A820000}"/>
    <cellStyle name="40 % - Accent3 3 3 2 3 3" xfId="15886" xr:uid="{00000000-0005-0000-0000-00006B820000}"/>
    <cellStyle name="40 % - Accent3 3 3 2 3 3 2" xfId="43798" xr:uid="{00000000-0005-0000-0000-00006C820000}"/>
    <cellStyle name="40 % - Accent3 3 3 2 3 4" xfId="26118" xr:uid="{00000000-0005-0000-0000-00006D820000}"/>
    <cellStyle name="40 % - Accent3 3 3 2 3 4 2" xfId="54030" xr:uid="{00000000-0005-0000-0000-00006E820000}"/>
    <cellStyle name="40 % - Accent3 3 3 2 3 5" xfId="31335" xr:uid="{00000000-0005-0000-0000-00006F820000}"/>
    <cellStyle name="40 % - Accent3 3 3 2 4" xfId="1538" xr:uid="{00000000-0005-0000-0000-000070820000}"/>
    <cellStyle name="40 % - Accent3 3 3 2 4 2" xfId="5094" xr:uid="{00000000-0005-0000-0000-000071820000}"/>
    <cellStyle name="40 % - Accent3 3 3 2 4 2 2" xfId="33015" xr:uid="{00000000-0005-0000-0000-000072820000}"/>
    <cellStyle name="40 % - Accent3 3 3 2 4 3" xfId="29459" xr:uid="{00000000-0005-0000-0000-000073820000}"/>
    <cellStyle name="40 % - Accent3 3 3 2 5" xfId="4128" xr:uid="{00000000-0005-0000-0000-000074820000}"/>
    <cellStyle name="40 % - Accent3 3 3 2 5 2" xfId="32049" xr:uid="{00000000-0005-0000-0000-000075820000}"/>
    <cellStyle name="40 % - Accent3 3 3 2 6" xfId="10770" xr:uid="{00000000-0005-0000-0000-000076820000}"/>
    <cellStyle name="40 % - Accent3 3 3 2 6 2" xfId="38682" xr:uid="{00000000-0005-0000-0000-000077820000}"/>
    <cellStyle name="40 % - Accent3 3 3 2 7" xfId="21002" xr:uid="{00000000-0005-0000-0000-000078820000}"/>
    <cellStyle name="40 % - Accent3 3 3 2 7 2" xfId="48914" xr:uid="{00000000-0005-0000-0000-000079820000}"/>
    <cellStyle name="40 % - Accent3 3 3 2 8" xfId="28493" xr:uid="{00000000-0005-0000-0000-00007A820000}"/>
    <cellStyle name="40 % - Accent3 3 3 3" xfId="1944" xr:uid="{00000000-0005-0000-0000-00007B820000}"/>
    <cellStyle name="40 % - Accent3 3 3 3 2" xfId="5500" xr:uid="{00000000-0005-0000-0000-00007C820000}"/>
    <cellStyle name="40 % - Accent3 3 3 3 2 2" xfId="15889" xr:uid="{00000000-0005-0000-0000-00007D820000}"/>
    <cellStyle name="40 % - Accent3 3 3 3 2 2 2" xfId="26121" xr:uid="{00000000-0005-0000-0000-00007E820000}"/>
    <cellStyle name="40 % - Accent3 3 3 3 2 2 2 2" xfId="54033" xr:uid="{00000000-0005-0000-0000-00007F820000}"/>
    <cellStyle name="40 % - Accent3 3 3 3 2 2 3" xfId="43801" xr:uid="{00000000-0005-0000-0000-000080820000}"/>
    <cellStyle name="40 % - Accent3 3 3 3 2 3" xfId="10773" xr:uid="{00000000-0005-0000-0000-000081820000}"/>
    <cellStyle name="40 % - Accent3 3 3 3 2 3 2" xfId="38685" xr:uid="{00000000-0005-0000-0000-000082820000}"/>
    <cellStyle name="40 % - Accent3 3 3 3 2 4" xfId="21005" xr:uid="{00000000-0005-0000-0000-000083820000}"/>
    <cellStyle name="40 % - Accent3 3 3 3 2 4 2" xfId="48917" xr:uid="{00000000-0005-0000-0000-000084820000}"/>
    <cellStyle name="40 % - Accent3 3 3 3 2 5" xfId="33421" xr:uid="{00000000-0005-0000-0000-000085820000}"/>
    <cellStyle name="40 % - Accent3 3 3 3 3" xfId="15888" xr:uid="{00000000-0005-0000-0000-000086820000}"/>
    <cellStyle name="40 % - Accent3 3 3 3 3 2" xfId="26120" xr:uid="{00000000-0005-0000-0000-000087820000}"/>
    <cellStyle name="40 % - Accent3 3 3 3 3 2 2" xfId="54032" xr:uid="{00000000-0005-0000-0000-000088820000}"/>
    <cellStyle name="40 % - Accent3 3 3 3 3 3" xfId="43800" xr:uid="{00000000-0005-0000-0000-000089820000}"/>
    <cellStyle name="40 % - Accent3 3 3 3 4" xfId="10772" xr:uid="{00000000-0005-0000-0000-00008A820000}"/>
    <cellStyle name="40 % - Accent3 3 3 3 4 2" xfId="38684" xr:uid="{00000000-0005-0000-0000-00008B820000}"/>
    <cellStyle name="40 % - Accent3 3 3 3 5" xfId="21004" xr:uid="{00000000-0005-0000-0000-00008C820000}"/>
    <cellStyle name="40 % - Accent3 3 3 3 5 2" xfId="48916" xr:uid="{00000000-0005-0000-0000-00008D820000}"/>
    <cellStyle name="40 % - Accent3 3 3 3 6" xfId="29865" xr:uid="{00000000-0005-0000-0000-00008E820000}"/>
    <cellStyle name="40 % - Accent3 3 3 4" xfId="2350" xr:uid="{00000000-0005-0000-0000-00008F820000}"/>
    <cellStyle name="40 % - Accent3 3 3 4 2" xfId="5906" xr:uid="{00000000-0005-0000-0000-000090820000}"/>
    <cellStyle name="40 % - Accent3 3 3 4 2 2" xfId="15891" xr:uid="{00000000-0005-0000-0000-000091820000}"/>
    <cellStyle name="40 % - Accent3 3 3 4 2 2 2" xfId="26123" xr:uid="{00000000-0005-0000-0000-000092820000}"/>
    <cellStyle name="40 % - Accent3 3 3 4 2 2 2 2" xfId="54035" xr:uid="{00000000-0005-0000-0000-000093820000}"/>
    <cellStyle name="40 % - Accent3 3 3 4 2 2 3" xfId="43803" xr:uid="{00000000-0005-0000-0000-000094820000}"/>
    <cellStyle name="40 % - Accent3 3 3 4 2 3" xfId="10775" xr:uid="{00000000-0005-0000-0000-000095820000}"/>
    <cellStyle name="40 % - Accent3 3 3 4 2 3 2" xfId="38687" xr:uid="{00000000-0005-0000-0000-000096820000}"/>
    <cellStyle name="40 % - Accent3 3 3 4 2 4" xfId="21007" xr:uid="{00000000-0005-0000-0000-000097820000}"/>
    <cellStyle name="40 % - Accent3 3 3 4 2 4 2" xfId="48919" xr:uid="{00000000-0005-0000-0000-000098820000}"/>
    <cellStyle name="40 % - Accent3 3 3 4 2 5" xfId="33827" xr:uid="{00000000-0005-0000-0000-000099820000}"/>
    <cellStyle name="40 % - Accent3 3 3 4 3" xfId="15890" xr:uid="{00000000-0005-0000-0000-00009A820000}"/>
    <cellStyle name="40 % - Accent3 3 3 4 3 2" xfId="26122" xr:uid="{00000000-0005-0000-0000-00009B820000}"/>
    <cellStyle name="40 % - Accent3 3 3 4 3 2 2" xfId="54034" xr:uid="{00000000-0005-0000-0000-00009C820000}"/>
    <cellStyle name="40 % - Accent3 3 3 4 3 3" xfId="43802" xr:uid="{00000000-0005-0000-0000-00009D820000}"/>
    <cellStyle name="40 % - Accent3 3 3 4 4" xfId="10774" xr:uid="{00000000-0005-0000-0000-00009E820000}"/>
    <cellStyle name="40 % - Accent3 3 3 4 4 2" xfId="38686" xr:uid="{00000000-0005-0000-0000-00009F820000}"/>
    <cellStyle name="40 % - Accent3 3 3 4 5" xfId="21006" xr:uid="{00000000-0005-0000-0000-0000A0820000}"/>
    <cellStyle name="40 % - Accent3 3 3 4 5 2" xfId="48918" xr:uid="{00000000-0005-0000-0000-0000A1820000}"/>
    <cellStyle name="40 % - Accent3 3 3 4 6" xfId="30271" xr:uid="{00000000-0005-0000-0000-0000A2820000}"/>
    <cellStyle name="40 % - Accent3 3 3 5" xfId="3050" xr:uid="{00000000-0005-0000-0000-0000A3820000}"/>
    <cellStyle name="40 % - Accent3 3 3 5 2" xfId="6606" xr:uid="{00000000-0005-0000-0000-0000A4820000}"/>
    <cellStyle name="40 % - Accent3 3 3 5 2 2" xfId="15893" xr:uid="{00000000-0005-0000-0000-0000A5820000}"/>
    <cellStyle name="40 % - Accent3 3 3 5 2 2 2" xfId="26125" xr:uid="{00000000-0005-0000-0000-0000A6820000}"/>
    <cellStyle name="40 % - Accent3 3 3 5 2 2 2 2" xfId="54037" xr:uid="{00000000-0005-0000-0000-0000A7820000}"/>
    <cellStyle name="40 % - Accent3 3 3 5 2 2 3" xfId="43805" xr:uid="{00000000-0005-0000-0000-0000A8820000}"/>
    <cellStyle name="40 % - Accent3 3 3 5 2 3" xfId="10777" xr:uid="{00000000-0005-0000-0000-0000A9820000}"/>
    <cellStyle name="40 % - Accent3 3 3 5 2 3 2" xfId="38689" xr:uid="{00000000-0005-0000-0000-0000AA820000}"/>
    <cellStyle name="40 % - Accent3 3 3 5 2 4" xfId="21009" xr:uid="{00000000-0005-0000-0000-0000AB820000}"/>
    <cellStyle name="40 % - Accent3 3 3 5 2 4 2" xfId="48921" xr:uid="{00000000-0005-0000-0000-0000AC820000}"/>
    <cellStyle name="40 % - Accent3 3 3 5 2 5" xfId="34527" xr:uid="{00000000-0005-0000-0000-0000AD820000}"/>
    <cellStyle name="40 % - Accent3 3 3 5 3" xfId="15892" xr:uid="{00000000-0005-0000-0000-0000AE820000}"/>
    <cellStyle name="40 % - Accent3 3 3 5 3 2" xfId="26124" xr:uid="{00000000-0005-0000-0000-0000AF820000}"/>
    <cellStyle name="40 % - Accent3 3 3 5 3 2 2" xfId="54036" xr:uid="{00000000-0005-0000-0000-0000B0820000}"/>
    <cellStyle name="40 % - Accent3 3 3 5 3 3" xfId="43804" xr:uid="{00000000-0005-0000-0000-0000B1820000}"/>
    <cellStyle name="40 % - Accent3 3 3 5 4" xfId="10776" xr:uid="{00000000-0005-0000-0000-0000B2820000}"/>
    <cellStyle name="40 % - Accent3 3 3 5 4 2" xfId="38688" xr:uid="{00000000-0005-0000-0000-0000B3820000}"/>
    <cellStyle name="40 % - Accent3 3 3 5 5" xfId="21008" xr:uid="{00000000-0005-0000-0000-0000B4820000}"/>
    <cellStyle name="40 % - Accent3 3 3 5 5 2" xfId="48920" xr:uid="{00000000-0005-0000-0000-0000B5820000}"/>
    <cellStyle name="40 % - Accent3 3 3 5 6" xfId="30971" xr:uid="{00000000-0005-0000-0000-0000B6820000}"/>
    <cellStyle name="40 % - Accent3 3 3 6" xfId="992" xr:uid="{00000000-0005-0000-0000-0000B7820000}"/>
    <cellStyle name="40 % - Accent3 3 3 6 2" xfId="4548" xr:uid="{00000000-0005-0000-0000-0000B8820000}"/>
    <cellStyle name="40 % - Accent3 3 3 6 2 2" xfId="15895" xr:uid="{00000000-0005-0000-0000-0000B9820000}"/>
    <cellStyle name="40 % - Accent3 3 3 6 2 2 2" xfId="26127" xr:uid="{00000000-0005-0000-0000-0000BA820000}"/>
    <cellStyle name="40 % - Accent3 3 3 6 2 2 2 2" xfId="54039" xr:uid="{00000000-0005-0000-0000-0000BB820000}"/>
    <cellStyle name="40 % - Accent3 3 3 6 2 2 3" xfId="43807" xr:uid="{00000000-0005-0000-0000-0000BC820000}"/>
    <cellStyle name="40 % - Accent3 3 3 6 2 3" xfId="10779" xr:uid="{00000000-0005-0000-0000-0000BD820000}"/>
    <cellStyle name="40 % - Accent3 3 3 6 2 3 2" xfId="38691" xr:uid="{00000000-0005-0000-0000-0000BE820000}"/>
    <cellStyle name="40 % - Accent3 3 3 6 2 4" xfId="21011" xr:uid="{00000000-0005-0000-0000-0000BF820000}"/>
    <cellStyle name="40 % - Accent3 3 3 6 2 4 2" xfId="48923" xr:uid="{00000000-0005-0000-0000-0000C0820000}"/>
    <cellStyle name="40 % - Accent3 3 3 6 2 5" xfId="32469" xr:uid="{00000000-0005-0000-0000-0000C1820000}"/>
    <cellStyle name="40 % - Accent3 3 3 6 3" xfId="15894" xr:uid="{00000000-0005-0000-0000-0000C2820000}"/>
    <cellStyle name="40 % - Accent3 3 3 6 3 2" xfId="26126" xr:uid="{00000000-0005-0000-0000-0000C3820000}"/>
    <cellStyle name="40 % - Accent3 3 3 6 3 2 2" xfId="54038" xr:uid="{00000000-0005-0000-0000-0000C4820000}"/>
    <cellStyle name="40 % - Accent3 3 3 6 3 3" xfId="43806" xr:uid="{00000000-0005-0000-0000-0000C5820000}"/>
    <cellStyle name="40 % - Accent3 3 3 6 4" xfId="10778" xr:uid="{00000000-0005-0000-0000-0000C6820000}"/>
    <cellStyle name="40 % - Accent3 3 3 6 4 2" xfId="38690" xr:uid="{00000000-0005-0000-0000-0000C7820000}"/>
    <cellStyle name="40 % - Accent3 3 3 6 5" xfId="21010" xr:uid="{00000000-0005-0000-0000-0000C8820000}"/>
    <cellStyle name="40 % - Accent3 3 3 6 5 2" xfId="48922" xr:uid="{00000000-0005-0000-0000-0000C9820000}"/>
    <cellStyle name="40 % - Accent3 3 3 6 6" xfId="28913" xr:uid="{00000000-0005-0000-0000-0000CA820000}"/>
    <cellStyle name="40 % - Accent3 3 3 7" xfId="3764" xr:uid="{00000000-0005-0000-0000-0000CB820000}"/>
    <cellStyle name="40 % - Accent3 3 3 7 2" xfId="10781" xr:uid="{00000000-0005-0000-0000-0000CC820000}"/>
    <cellStyle name="40 % - Accent3 3 3 7 2 2" xfId="15897" xr:uid="{00000000-0005-0000-0000-0000CD820000}"/>
    <cellStyle name="40 % - Accent3 3 3 7 2 2 2" xfId="26129" xr:uid="{00000000-0005-0000-0000-0000CE820000}"/>
    <cellStyle name="40 % - Accent3 3 3 7 2 2 2 2" xfId="54041" xr:uid="{00000000-0005-0000-0000-0000CF820000}"/>
    <cellStyle name="40 % - Accent3 3 3 7 2 2 3" xfId="43809" xr:uid="{00000000-0005-0000-0000-0000D0820000}"/>
    <cellStyle name="40 % - Accent3 3 3 7 2 3" xfId="21013" xr:uid="{00000000-0005-0000-0000-0000D1820000}"/>
    <cellStyle name="40 % - Accent3 3 3 7 2 3 2" xfId="48925" xr:uid="{00000000-0005-0000-0000-0000D2820000}"/>
    <cellStyle name="40 % - Accent3 3 3 7 2 4" xfId="38693" xr:uid="{00000000-0005-0000-0000-0000D3820000}"/>
    <cellStyle name="40 % - Accent3 3 3 7 3" xfId="15896" xr:uid="{00000000-0005-0000-0000-0000D4820000}"/>
    <cellStyle name="40 % - Accent3 3 3 7 3 2" xfId="26128" xr:uid="{00000000-0005-0000-0000-0000D5820000}"/>
    <cellStyle name="40 % - Accent3 3 3 7 3 2 2" xfId="54040" xr:uid="{00000000-0005-0000-0000-0000D6820000}"/>
    <cellStyle name="40 % - Accent3 3 3 7 3 3" xfId="43808" xr:uid="{00000000-0005-0000-0000-0000D7820000}"/>
    <cellStyle name="40 % - Accent3 3 3 7 4" xfId="10780" xr:uid="{00000000-0005-0000-0000-0000D8820000}"/>
    <cellStyle name="40 % - Accent3 3 3 7 4 2" xfId="38692" xr:uid="{00000000-0005-0000-0000-0000D9820000}"/>
    <cellStyle name="40 % - Accent3 3 3 7 5" xfId="21012" xr:uid="{00000000-0005-0000-0000-0000DA820000}"/>
    <cellStyle name="40 % - Accent3 3 3 7 5 2" xfId="48924" xr:uid="{00000000-0005-0000-0000-0000DB820000}"/>
    <cellStyle name="40 % - Accent3 3 3 7 6" xfId="31685" xr:uid="{00000000-0005-0000-0000-0000DC820000}"/>
    <cellStyle name="40 % - Accent3 3 3 8" xfId="7278" xr:uid="{00000000-0005-0000-0000-0000DD820000}"/>
    <cellStyle name="40 % - Accent3 3 3 8 2" xfId="15898" xr:uid="{00000000-0005-0000-0000-0000DE820000}"/>
    <cellStyle name="40 % - Accent3 3 3 8 2 2" xfId="26130" xr:uid="{00000000-0005-0000-0000-0000DF820000}"/>
    <cellStyle name="40 % - Accent3 3 3 8 2 2 2" xfId="54042" xr:uid="{00000000-0005-0000-0000-0000E0820000}"/>
    <cellStyle name="40 % - Accent3 3 3 8 2 3" xfId="43810" xr:uid="{00000000-0005-0000-0000-0000E1820000}"/>
    <cellStyle name="40 % - Accent3 3 3 8 3" xfId="10782" xr:uid="{00000000-0005-0000-0000-0000E2820000}"/>
    <cellStyle name="40 % - Accent3 3 3 8 3 2" xfId="38694" xr:uid="{00000000-0005-0000-0000-0000E3820000}"/>
    <cellStyle name="40 % - Accent3 3 3 8 4" xfId="21014" xr:uid="{00000000-0005-0000-0000-0000E4820000}"/>
    <cellStyle name="40 % - Accent3 3 3 8 4 2" xfId="48926" xr:uid="{00000000-0005-0000-0000-0000E5820000}"/>
    <cellStyle name="40 % - Accent3 3 3 8 5" xfId="35199" xr:uid="{00000000-0005-0000-0000-0000E6820000}"/>
    <cellStyle name="40 % - Accent3 3 3 9" xfId="10783" xr:uid="{00000000-0005-0000-0000-0000E7820000}"/>
    <cellStyle name="40 % - Accent3 3 3 9 2" xfId="15899" xr:uid="{00000000-0005-0000-0000-0000E8820000}"/>
    <cellStyle name="40 % - Accent3 3 3 9 2 2" xfId="26131" xr:uid="{00000000-0005-0000-0000-0000E9820000}"/>
    <cellStyle name="40 % - Accent3 3 3 9 2 2 2" xfId="54043" xr:uid="{00000000-0005-0000-0000-0000EA820000}"/>
    <cellStyle name="40 % - Accent3 3 3 9 2 3" xfId="43811" xr:uid="{00000000-0005-0000-0000-0000EB820000}"/>
    <cellStyle name="40 % - Accent3 3 3 9 3" xfId="21015" xr:uid="{00000000-0005-0000-0000-0000EC820000}"/>
    <cellStyle name="40 % - Accent3 3 3 9 3 2" xfId="48927" xr:uid="{00000000-0005-0000-0000-0000ED820000}"/>
    <cellStyle name="40 % - Accent3 3 3 9 4" xfId="38695" xr:uid="{00000000-0005-0000-0000-0000EE820000}"/>
    <cellStyle name="40 % - Accent3 3 4" xfId="124" xr:uid="{00000000-0005-0000-0000-0000EF820000}"/>
    <cellStyle name="40 % - Accent3 3 4 10" xfId="28045" xr:uid="{00000000-0005-0000-0000-0000F0820000}"/>
    <cellStyle name="40 % - Accent3 3 4 2" xfId="1454" xr:uid="{00000000-0005-0000-0000-0000F1820000}"/>
    <cellStyle name="40 % - Accent3 3 4 2 2" xfId="5010" xr:uid="{00000000-0005-0000-0000-0000F2820000}"/>
    <cellStyle name="40 % - Accent3 3 4 2 2 2" xfId="15901" xr:uid="{00000000-0005-0000-0000-0000F3820000}"/>
    <cellStyle name="40 % - Accent3 3 4 2 2 2 2" xfId="43813" xr:uid="{00000000-0005-0000-0000-0000F4820000}"/>
    <cellStyle name="40 % - Accent3 3 4 2 2 3" xfId="26133" xr:uid="{00000000-0005-0000-0000-0000F5820000}"/>
    <cellStyle name="40 % - Accent3 3 4 2 2 3 2" xfId="54045" xr:uid="{00000000-0005-0000-0000-0000F6820000}"/>
    <cellStyle name="40 % - Accent3 3 4 2 2 4" xfId="32931" xr:uid="{00000000-0005-0000-0000-0000F7820000}"/>
    <cellStyle name="40 % - Accent3 3 4 2 3" xfId="10785" xr:uid="{00000000-0005-0000-0000-0000F8820000}"/>
    <cellStyle name="40 % - Accent3 3 4 2 3 2" xfId="38697" xr:uid="{00000000-0005-0000-0000-0000F9820000}"/>
    <cellStyle name="40 % - Accent3 3 4 2 4" xfId="21017" xr:uid="{00000000-0005-0000-0000-0000FA820000}"/>
    <cellStyle name="40 % - Accent3 3 4 2 4 2" xfId="48929" xr:uid="{00000000-0005-0000-0000-0000FB820000}"/>
    <cellStyle name="40 % - Accent3 3 4 2 5" xfId="29375" xr:uid="{00000000-0005-0000-0000-0000FC820000}"/>
    <cellStyle name="40 % - Accent3 3 4 3" xfId="1860" xr:uid="{00000000-0005-0000-0000-0000FD820000}"/>
    <cellStyle name="40 % - Accent3 3 4 3 2" xfId="5416" xr:uid="{00000000-0005-0000-0000-0000FE820000}"/>
    <cellStyle name="40 % - Accent3 3 4 3 2 2" xfId="33337" xr:uid="{00000000-0005-0000-0000-0000FF820000}"/>
    <cellStyle name="40 % - Accent3 3 4 3 3" xfId="15900" xr:uid="{00000000-0005-0000-0000-000000830000}"/>
    <cellStyle name="40 % - Accent3 3 4 3 3 2" xfId="43812" xr:uid="{00000000-0005-0000-0000-000001830000}"/>
    <cellStyle name="40 % - Accent3 3 4 3 4" xfId="26132" xr:uid="{00000000-0005-0000-0000-000002830000}"/>
    <cellStyle name="40 % - Accent3 3 4 3 4 2" xfId="54044" xr:uid="{00000000-0005-0000-0000-000003830000}"/>
    <cellStyle name="40 % - Accent3 3 4 3 5" xfId="29781" xr:uid="{00000000-0005-0000-0000-000004830000}"/>
    <cellStyle name="40 % - Accent3 3 4 4" xfId="2266" xr:uid="{00000000-0005-0000-0000-000005830000}"/>
    <cellStyle name="40 % - Accent3 3 4 4 2" xfId="5822" xr:uid="{00000000-0005-0000-0000-000006830000}"/>
    <cellStyle name="40 % - Accent3 3 4 4 2 2" xfId="33743" xr:uid="{00000000-0005-0000-0000-000007830000}"/>
    <cellStyle name="40 % - Accent3 3 4 4 3" xfId="30187" xr:uid="{00000000-0005-0000-0000-000008830000}"/>
    <cellStyle name="40 % - Accent3 3 4 5" xfId="2966" xr:uid="{00000000-0005-0000-0000-000009830000}"/>
    <cellStyle name="40 % - Accent3 3 4 5 2" xfId="6522" xr:uid="{00000000-0005-0000-0000-00000A830000}"/>
    <cellStyle name="40 % - Accent3 3 4 5 2 2" xfId="34443" xr:uid="{00000000-0005-0000-0000-00000B830000}"/>
    <cellStyle name="40 % - Accent3 3 4 5 3" xfId="30887" xr:uid="{00000000-0005-0000-0000-00000C830000}"/>
    <cellStyle name="40 % - Accent3 3 4 6" xfId="908" xr:uid="{00000000-0005-0000-0000-00000D830000}"/>
    <cellStyle name="40 % - Accent3 3 4 6 2" xfId="4464" xr:uid="{00000000-0005-0000-0000-00000E830000}"/>
    <cellStyle name="40 % - Accent3 3 4 6 2 2" xfId="32385" xr:uid="{00000000-0005-0000-0000-00000F830000}"/>
    <cellStyle name="40 % - Accent3 3 4 6 3" xfId="28829" xr:uid="{00000000-0005-0000-0000-000010830000}"/>
    <cellStyle name="40 % - Accent3 3 4 7" xfId="3680" xr:uid="{00000000-0005-0000-0000-000011830000}"/>
    <cellStyle name="40 % - Accent3 3 4 7 2" xfId="31601" xr:uid="{00000000-0005-0000-0000-000012830000}"/>
    <cellStyle name="40 % - Accent3 3 4 8" xfId="10784" xr:uid="{00000000-0005-0000-0000-000013830000}"/>
    <cellStyle name="40 % - Accent3 3 4 8 2" xfId="38696" xr:uid="{00000000-0005-0000-0000-000014830000}"/>
    <cellStyle name="40 % - Accent3 3 4 9" xfId="21016" xr:uid="{00000000-0005-0000-0000-000015830000}"/>
    <cellStyle name="40 % - Accent3 3 4 9 2" xfId="48928" xr:uid="{00000000-0005-0000-0000-000016830000}"/>
    <cellStyle name="40 % - Accent3 3 5" xfId="488" xr:uid="{00000000-0005-0000-0000-000017830000}"/>
    <cellStyle name="40 % - Accent3 3 5 2" xfId="2630" xr:uid="{00000000-0005-0000-0000-000018830000}"/>
    <cellStyle name="40 % - Accent3 3 5 2 2" xfId="6186" xr:uid="{00000000-0005-0000-0000-000019830000}"/>
    <cellStyle name="40 % - Accent3 3 5 2 2 2" xfId="15903" xr:uid="{00000000-0005-0000-0000-00001A830000}"/>
    <cellStyle name="40 % - Accent3 3 5 2 2 2 2" xfId="43815" xr:uid="{00000000-0005-0000-0000-00001B830000}"/>
    <cellStyle name="40 % - Accent3 3 5 2 2 3" xfId="26135" xr:uid="{00000000-0005-0000-0000-00001C830000}"/>
    <cellStyle name="40 % - Accent3 3 5 2 2 3 2" xfId="54047" xr:uid="{00000000-0005-0000-0000-00001D830000}"/>
    <cellStyle name="40 % - Accent3 3 5 2 2 4" xfId="34107" xr:uid="{00000000-0005-0000-0000-00001E830000}"/>
    <cellStyle name="40 % - Accent3 3 5 2 3" xfId="10787" xr:uid="{00000000-0005-0000-0000-00001F830000}"/>
    <cellStyle name="40 % - Accent3 3 5 2 3 2" xfId="38699" xr:uid="{00000000-0005-0000-0000-000020830000}"/>
    <cellStyle name="40 % - Accent3 3 5 2 4" xfId="21019" xr:uid="{00000000-0005-0000-0000-000021830000}"/>
    <cellStyle name="40 % - Accent3 3 5 2 4 2" xfId="48931" xr:uid="{00000000-0005-0000-0000-000022830000}"/>
    <cellStyle name="40 % - Accent3 3 5 2 5" xfId="30551" xr:uid="{00000000-0005-0000-0000-000023830000}"/>
    <cellStyle name="40 % - Accent3 3 5 3" xfId="3330" xr:uid="{00000000-0005-0000-0000-000024830000}"/>
    <cellStyle name="40 % - Accent3 3 5 3 2" xfId="6886" xr:uid="{00000000-0005-0000-0000-000025830000}"/>
    <cellStyle name="40 % - Accent3 3 5 3 2 2" xfId="34807" xr:uid="{00000000-0005-0000-0000-000026830000}"/>
    <cellStyle name="40 % - Accent3 3 5 3 3" xfId="15902" xr:uid="{00000000-0005-0000-0000-000027830000}"/>
    <cellStyle name="40 % - Accent3 3 5 3 3 2" xfId="43814" xr:uid="{00000000-0005-0000-0000-000028830000}"/>
    <cellStyle name="40 % - Accent3 3 5 3 4" xfId="26134" xr:uid="{00000000-0005-0000-0000-000029830000}"/>
    <cellStyle name="40 % - Accent3 3 5 3 4 2" xfId="54046" xr:uid="{00000000-0005-0000-0000-00002A830000}"/>
    <cellStyle name="40 % - Accent3 3 5 3 5" xfId="31251" xr:uid="{00000000-0005-0000-0000-00002B830000}"/>
    <cellStyle name="40 % - Accent3 3 5 4" xfId="854" xr:uid="{00000000-0005-0000-0000-00002C830000}"/>
    <cellStyle name="40 % - Accent3 3 5 4 2" xfId="4410" xr:uid="{00000000-0005-0000-0000-00002D830000}"/>
    <cellStyle name="40 % - Accent3 3 5 4 2 2" xfId="32331" xr:uid="{00000000-0005-0000-0000-00002E830000}"/>
    <cellStyle name="40 % - Accent3 3 5 4 3" xfId="28775" xr:uid="{00000000-0005-0000-0000-00002F830000}"/>
    <cellStyle name="40 % - Accent3 3 5 5" xfId="4044" xr:uid="{00000000-0005-0000-0000-000030830000}"/>
    <cellStyle name="40 % - Accent3 3 5 5 2" xfId="31965" xr:uid="{00000000-0005-0000-0000-000031830000}"/>
    <cellStyle name="40 % - Accent3 3 5 6" xfId="10786" xr:uid="{00000000-0005-0000-0000-000032830000}"/>
    <cellStyle name="40 % - Accent3 3 5 6 2" xfId="38698" xr:uid="{00000000-0005-0000-0000-000033830000}"/>
    <cellStyle name="40 % - Accent3 3 5 7" xfId="21018" xr:uid="{00000000-0005-0000-0000-000034830000}"/>
    <cellStyle name="40 % - Accent3 3 5 7 2" xfId="48930" xr:uid="{00000000-0005-0000-0000-000035830000}"/>
    <cellStyle name="40 % - Accent3 3 5 8" xfId="28409" xr:uid="{00000000-0005-0000-0000-000036830000}"/>
    <cellStyle name="40 % - Accent3 3 6" xfId="1230" xr:uid="{00000000-0005-0000-0000-000037830000}"/>
    <cellStyle name="40 % - Accent3 3 6 2" xfId="4786" xr:uid="{00000000-0005-0000-0000-000038830000}"/>
    <cellStyle name="40 % - Accent3 3 6 2 2" xfId="15905" xr:uid="{00000000-0005-0000-0000-000039830000}"/>
    <cellStyle name="40 % - Accent3 3 6 2 2 2" xfId="26137" xr:uid="{00000000-0005-0000-0000-00003A830000}"/>
    <cellStyle name="40 % - Accent3 3 6 2 2 2 2" xfId="54049" xr:uid="{00000000-0005-0000-0000-00003B830000}"/>
    <cellStyle name="40 % - Accent3 3 6 2 2 3" xfId="43817" xr:uid="{00000000-0005-0000-0000-00003C830000}"/>
    <cellStyle name="40 % - Accent3 3 6 2 3" xfId="10789" xr:uid="{00000000-0005-0000-0000-00003D830000}"/>
    <cellStyle name="40 % - Accent3 3 6 2 3 2" xfId="38701" xr:uid="{00000000-0005-0000-0000-00003E830000}"/>
    <cellStyle name="40 % - Accent3 3 6 2 4" xfId="21021" xr:uid="{00000000-0005-0000-0000-00003F830000}"/>
    <cellStyle name="40 % - Accent3 3 6 2 4 2" xfId="48933" xr:uid="{00000000-0005-0000-0000-000040830000}"/>
    <cellStyle name="40 % - Accent3 3 6 2 5" xfId="32707" xr:uid="{00000000-0005-0000-0000-000041830000}"/>
    <cellStyle name="40 % - Accent3 3 6 3" xfId="15904" xr:uid="{00000000-0005-0000-0000-000042830000}"/>
    <cellStyle name="40 % - Accent3 3 6 3 2" xfId="26136" xr:uid="{00000000-0005-0000-0000-000043830000}"/>
    <cellStyle name="40 % - Accent3 3 6 3 2 2" xfId="54048" xr:uid="{00000000-0005-0000-0000-000044830000}"/>
    <cellStyle name="40 % - Accent3 3 6 3 3" xfId="43816" xr:uid="{00000000-0005-0000-0000-000045830000}"/>
    <cellStyle name="40 % - Accent3 3 6 4" xfId="10788" xr:uid="{00000000-0005-0000-0000-000046830000}"/>
    <cellStyle name="40 % - Accent3 3 6 4 2" xfId="38700" xr:uid="{00000000-0005-0000-0000-000047830000}"/>
    <cellStyle name="40 % - Accent3 3 6 5" xfId="21020" xr:uid="{00000000-0005-0000-0000-000048830000}"/>
    <cellStyle name="40 % - Accent3 3 6 5 2" xfId="48932" xr:uid="{00000000-0005-0000-0000-000049830000}"/>
    <cellStyle name="40 % - Accent3 3 6 6" xfId="29151" xr:uid="{00000000-0005-0000-0000-00004A830000}"/>
    <cellStyle name="40 % - Accent3 3 7" xfId="1400" xr:uid="{00000000-0005-0000-0000-00004B830000}"/>
    <cellStyle name="40 % - Accent3 3 7 2" xfId="4956" xr:uid="{00000000-0005-0000-0000-00004C830000}"/>
    <cellStyle name="40 % - Accent3 3 7 2 2" xfId="15907" xr:uid="{00000000-0005-0000-0000-00004D830000}"/>
    <cellStyle name="40 % - Accent3 3 7 2 2 2" xfId="26139" xr:uid="{00000000-0005-0000-0000-00004E830000}"/>
    <cellStyle name="40 % - Accent3 3 7 2 2 2 2" xfId="54051" xr:uid="{00000000-0005-0000-0000-00004F830000}"/>
    <cellStyle name="40 % - Accent3 3 7 2 2 3" xfId="43819" xr:uid="{00000000-0005-0000-0000-000050830000}"/>
    <cellStyle name="40 % - Accent3 3 7 2 3" xfId="10791" xr:uid="{00000000-0005-0000-0000-000051830000}"/>
    <cellStyle name="40 % - Accent3 3 7 2 3 2" xfId="38703" xr:uid="{00000000-0005-0000-0000-000052830000}"/>
    <cellStyle name="40 % - Accent3 3 7 2 4" xfId="21023" xr:uid="{00000000-0005-0000-0000-000053830000}"/>
    <cellStyle name="40 % - Accent3 3 7 2 4 2" xfId="48935" xr:uid="{00000000-0005-0000-0000-000054830000}"/>
    <cellStyle name="40 % - Accent3 3 7 2 5" xfId="32877" xr:uid="{00000000-0005-0000-0000-000055830000}"/>
    <cellStyle name="40 % - Accent3 3 7 3" xfId="15906" xr:uid="{00000000-0005-0000-0000-000056830000}"/>
    <cellStyle name="40 % - Accent3 3 7 3 2" xfId="26138" xr:uid="{00000000-0005-0000-0000-000057830000}"/>
    <cellStyle name="40 % - Accent3 3 7 3 2 2" xfId="54050" xr:uid="{00000000-0005-0000-0000-000058830000}"/>
    <cellStyle name="40 % - Accent3 3 7 3 3" xfId="43818" xr:uid="{00000000-0005-0000-0000-000059830000}"/>
    <cellStyle name="40 % - Accent3 3 7 4" xfId="10790" xr:uid="{00000000-0005-0000-0000-00005A830000}"/>
    <cellStyle name="40 % - Accent3 3 7 4 2" xfId="38702" xr:uid="{00000000-0005-0000-0000-00005B830000}"/>
    <cellStyle name="40 % - Accent3 3 7 5" xfId="21022" xr:uid="{00000000-0005-0000-0000-00005C830000}"/>
    <cellStyle name="40 % - Accent3 3 7 5 2" xfId="48934" xr:uid="{00000000-0005-0000-0000-00005D830000}"/>
    <cellStyle name="40 % - Accent3 3 7 6" xfId="29321" xr:uid="{00000000-0005-0000-0000-00005E830000}"/>
    <cellStyle name="40 % - Accent3 3 8" xfId="1806" xr:uid="{00000000-0005-0000-0000-00005F830000}"/>
    <cellStyle name="40 % - Accent3 3 8 2" xfId="5362" xr:uid="{00000000-0005-0000-0000-000060830000}"/>
    <cellStyle name="40 % - Accent3 3 8 2 2" xfId="15909" xr:uid="{00000000-0005-0000-0000-000061830000}"/>
    <cellStyle name="40 % - Accent3 3 8 2 2 2" xfId="26141" xr:uid="{00000000-0005-0000-0000-000062830000}"/>
    <cellStyle name="40 % - Accent3 3 8 2 2 2 2" xfId="54053" xr:uid="{00000000-0005-0000-0000-000063830000}"/>
    <cellStyle name="40 % - Accent3 3 8 2 2 3" xfId="43821" xr:uid="{00000000-0005-0000-0000-000064830000}"/>
    <cellStyle name="40 % - Accent3 3 8 2 3" xfId="10793" xr:uid="{00000000-0005-0000-0000-000065830000}"/>
    <cellStyle name="40 % - Accent3 3 8 2 3 2" xfId="38705" xr:uid="{00000000-0005-0000-0000-000066830000}"/>
    <cellStyle name="40 % - Accent3 3 8 2 4" xfId="21025" xr:uid="{00000000-0005-0000-0000-000067830000}"/>
    <cellStyle name="40 % - Accent3 3 8 2 4 2" xfId="48937" xr:uid="{00000000-0005-0000-0000-000068830000}"/>
    <cellStyle name="40 % - Accent3 3 8 2 5" xfId="33283" xr:uid="{00000000-0005-0000-0000-000069830000}"/>
    <cellStyle name="40 % - Accent3 3 8 3" xfId="15908" xr:uid="{00000000-0005-0000-0000-00006A830000}"/>
    <cellStyle name="40 % - Accent3 3 8 3 2" xfId="26140" xr:uid="{00000000-0005-0000-0000-00006B830000}"/>
    <cellStyle name="40 % - Accent3 3 8 3 2 2" xfId="54052" xr:uid="{00000000-0005-0000-0000-00006C830000}"/>
    <cellStyle name="40 % - Accent3 3 8 3 3" xfId="43820" xr:uid="{00000000-0005-0000-0000-00006D830000}"/>
    <cellStyle name="40 % - Accent3 3 8 4" xfId="10792" xr:uid="{00000000-0005-0000-0000-00006E830000}"/>
    <cellStyle name="40 % - Accent3 3 8 4 2" xfId="38704" xr:uid="{00000000-0005-0000-0000-00006F830000}"/>
    <cellStyle name="40 % - Accent3 3 8 5" xfId="21024" xr:uid="{00000000-0005-0000-0000-000070830000}"/>
    <cellStyle name="40 % - Accent3 3 8 5 2" xfId="48936" xr:uid="{00000000-0005-0000-0000-000071830000}"/>
    <cellStyle name="40 % - Accent3 3 8 6" xfId="29727" xr:uid="{00000000-0005-0000-0000-000072830000}"/>
    <cellStyle name="40 % - Accent3 3 9" xfId="2212" xr:uid="{00000000-0005-0000-0000-000073830000}"/>
    <cellStyle name="40 % - Accent3 3 9 2" xfId="5768" xr:uid="{00000000-0005-0000-0000-000074830000}"/>
    <cellStyle name="40 % - Accent3 3 9 2 2" xfId="15911" xr:uid="{00000000-0005-0000-0000-000075830000}"/>
    <cellStyle name="40 % - Accent3 3 9 2 2 2" xfId="26143" xr:uid="{00000000-0005-0000-0000-000076830000}"/>
    <cellStyle name="40 % - Accent3 3 9 2 2 2 2" xfId="54055" xr:uid="{00000000-0005-0000-0000-000077830000}"/>
    <cellStyle name="40 % - Accent3 3 9 2 2 3" xfId="43823" xr:uid="{00000000-0005-0000-0000-000078830000}"/>
    <cellStyle name="40 % - Accent3 3 9 2 3" xfId="10795" xr:uid="{00000000-0005-0000-0000-000079830000}"/>
    <cellStyle name="40 % - Accent3 3 9 2 3 2" xfId="38707" xr:uid="{00000000-0005-0000-0000-00007A830000}"/>
    <cellStyle name="40 % - Accent3 3 9 2 4" xfId="21027" xr:uid="{00000000-0005-0000-0000-00007B830000}"/>
    <cellStyle name="40 % - Accent3 3 9 2 4 2" xfId="48939" xr:uid="{00000000-0005-0000-0000-00007C830000}"/>
    <cellStyle name="40 % - Accent3 3 9 2 5" xfId="33689" xr:uid="{00000000-0005-0000-0000-00007D830000}"/>
    <cellStyle name="40 % - Accent3 3 9 3" xfId="15910" xr:uid="{00000000-0005-0000-0000-00007E830000}"/>
    <cellStyle name="40 % - Accent3 3 9 3 2" xfId="26142" xr:uid="{00000000-0005-0000-0000-00007F830000}"/>
    <cellStyle name="40 % - Accent3 3 9 3 2 2" xfId="54054" xr:uid="{00000000-0005-0000-0000-000080830000}"/>
    <cellStyle name="40 % - Accent3 3 9 3 3" xfId="43822" xr:uid="{00000000-0005-0000-0000-000081830000}"/>
    <cellStyle name="40 % - Accent3 3 9 4" xfId="10794" xr:uid="{00000000-0005-0000-0000-000082830000}"/>
    <cellStyle name="40 % - Accent3 3 9 4 2" xfId="38706" xr:uid="{00000000-0005-0000-0000-000083830000}"/>
    <cellStyle name="40 % - Accent3 3 9 5" xfId="21026" xr:uid="{00000000-0005-0000-0000-000084830000}"/>
    <cellStyle name="40 % - Accent3 3 9 5 2" xfId="48938" xr:uid="{00000000-0005-0000-0000-000085830000}"/>
    <cellStyle name="40 % - Accent3 3 9 6" xfId="30133" xr:uid="{00000000-0005-0000-0000-000086830000}"/>
    <cellStyle name="40 % - Accent3 30" xfId="27961" xr:uid="{00000000-0005-0000-0000-000087830000}"/>
    <cellStyle name="40 % - Accent3 31" xfId="55875" xr:uid="{00000000-0005-0000-0000-000088830000}"/>
    <cellStyle name="40 % - Accent3 4" xfId="138" xr:uid="{00000000-0005-0000-0000-000089830000}"/>
    <cellStyle name="40 % - Accent3 4 10" xfId="782" xr:uid="{00000000-0005-0000-0000-00008A830000}"/>
    <cellStyle name="40 % - Accent3 4 10 2" xfId="4338" xr:uid="{00000000-0005-0000-0000-00008B830000}"/>
    <cellStyle name="40 % - Accent3 4 10 2 2" xfId="15913" xr:uid="{00000000-0005-0000-0000-00008C830000}"/>
    <cellStyle name="40 % - Accent3 4 10 2 2 2" xfId="26145" xr:uid="{00000000-0005-0000-0000-00008D830000}"/>
    <cellStyle name="40 % - Accent3 4 10 2 2 2 2" xfId="54057" xr:uid="{00000000-0005-0000-0000-00008E830000}"/>
    <cellStyle name="40 % - Accent3 4 10 2 2 3" xfId="43825" xr:uid="{00000000-0005-0000-0000-00008F830000}"/>
    <cellStyle name="40 % - Accent3 4 10 2 3" xfId="10797" xr:uid="{00000000-0005-0000-0000-000090830000}"/>
    <cellStyle name="40 % - Accent3 4 10 2 3 2" xfId="38709" xr:uid="{00000000-0005-0000-0000-000091830000}"/>
    <cellStyle name="40 % - Accent3 4 10 2 4" xfId="21029" xr:uid="{00000000-0005-0000-0000-000092830000}"/>
    <cellStyle name="40 % - Accent3 4 10 2 4 2" xfId="48941" xr:uid="{00000000-0005-0000-0000-000093830000}"/>
    <cellStyle name="40 % - Accent3 4 10 2 5" xfId="32259" xr:uid="{00000000-0005-0000-0000-000094830000}"/>
    <cellStyle name="40 % - Accent3 4 10 3" xfId="15912" xr:uid="{00000000-0005-0000-0000-000095830000}"/>
    <cellStyle name="40 % - Accent3 4 10 3 2" xfId="26144" xr:uid="{00000000-0005-0000-0000-000096830000}"/>
    <cellStyle name="40 % - Accent3 4 10 3 2 2" xfId="54056" xr:uid="{00000000-0005-0000-0000-000097830000}"/>
    <cellStyle name="40 % - Accent3 4 10 3 3" xfId="43824" xr:uid="{00000000-0005-0000-0000-000098830000}"/>
    <cellStyle name="40 % - Accent3 4 10 4" xfId="10796" xr:uid="{00000000-0005-0000-0000-000099830000}"/>
    <cellStyle name="40 % - Accent3 4 10 4 2" xfId="38708" xr:uid="{00000000-0005-0000-0000-00009A830000}"/>
    <cellStyle name="40 % - Accent3 4 10 5" xfId="21028" xr:uid="{00000000-0005-0000-0000-00009B830000}"/>
    <cellStyle name="40 % - Accent3 4 10 5 2" xfId="48940" xr:uid="{00000000-0005-0000-0000-00009C830000}"/>
    <cellStyle name="40 % - Accent3 4 10 6" xfId="28703" xr:uid="{00000000-0005-0000-0000-00009D830000}"/>
    <cellStyle name="40 % - Accent3 4 11" xfId="3694" xr:uid="{00000000-0005-0000-0000-00009E830000}"/>
    <cellStyle name="40 % - Accent3 4 11 2" xfId="15914" xr:uid="{00000000-0005-0000-0000-00009F830000}"/>
    <cellStyle name="40 % - Accent3 4 11 2 2" xfId="26146" xr:uid="{00000000-0005-0000-0000-0000A0830000}"/>
    <cellStyle name="40 % - Accent3 4 11 2 2 2" xfId="54058" xr:uid="{00000000-0005-0000-0000-0000A1830000}"/>
    <cellStyle name="40 % - Accent3 4 11 2 3" xfId="43826" xr:uid="{00000000-0005-0000-0000-0000A2830000}"/>
    <cellStyle name="40 % - Accent3 4 11 3" xfId="10798" xr:uid="{00000000-0005-0000-0000-0000A3830000}"/>
    <cellStyle name="40 % - Accent3 4 11 3 2" xfId="38710" xr:uid="{00000000-0005-0000-0000-0000A4830000}"/>
    <cellStyle name="40 % - Accent3 4 11 4" xfId="21030" xr:uid="{00000000-0005-0000-0000-0000A5830000}"/>
    <cellStyle name="40 % - Accent3 4 11 4 2" xfId="48942" xr:uid="{00000000-0005-0000-0000-0000A6830000}"/>
    <cellStyle name="40 % - Accent3 4 11 5" xfId="31615" xr:uid="{00000000-0005-0000-0000-0000A7830000}"/>
    <cellStyle name="40 % - Accent3 4 12" xfId="7208" xr:uid="{00000000-0005-0000-0000-0000A8830000}"/>
    <cellStyle name="40 % - Accent3 4 12 2" xfId="15915" xr:uid="{00000000-0005-0000-0000-0000A9830000}"/>
    <cellStyle name="40 % - Accent3 4 12 2 2" xfId="26147" xr:uid="{00000000-0005-0000-0000-0000AA830000}"/>
    <cellStyle name="40 % - Accent3 4 12 2 2 2" xfId="54059" xr:uid="{00000000-0005-0000-0000-0000AB830000}"/>
    <cellStyle name="40 % - Accent3 4 12 2 3" xfId="43827" xr:uid="{00000000-0005-0000-0000-0000AC830000}"/>
    <cellStyle name="40 % - Accent3 4 12 3" xfId="10799" xr:uid="{00000000-0005-0000-0000-0000AD830000}"/>
    <cellStyle name="40 % - Accent3 4 12 3 2" xfId="38711" xr:uid="{00000000-0005-0000-0000-0000AE830000}"/>
    <cellStyle name="40 % - Accent3 4 12 4" xfId="21031" xr:uid="{00000000-0005-0000-0000-0000AF830000}"/>
    <cellStyle name="40 % - Accent3 4 12 4 2" xfId="48943" xr:uid="{00000000-0005-0000-0000-0000B0830000}"/>
    <cellStyle name="40 % - Accent3 4 12 5" xfId="35129" xr:uid="{00000000-0005-0000-0000-0000B1830000}"/>
    <cellStyle name="40 % - Accent3 4 13" xfId="10800" xr:uid="{00000000-0005-0000-0000-0000B2830000}"/>
    <cellStyle name="40 % - Accent3 4 13 2" xfId="15916" xr:uid="{00000000-0005-0000-0000-0000B3830000}"/>
    <cellStyle name="40 % - Accent3 4 13 2 2" xfId="26148" xr:uid="{00000000-0005-0000-0000-0000B4830000}"/>
    <cellStyle name="40 % - Accent3 4 13 2 2 2" xfId="54060" xr:uid="{00000000-0005-0000-0000-0000B5830000}"/>
    <cellStyle name="40 % - Accent3 4 13 2 3" xfId="43828" xr:uid="{00000000-0005-0000-0000-0000B6830000}"/>
    <cellStyle name="40 % - Accent3 4 13 3" xfId="21032" xr:uid="{00000000-0005-0000-0000-0000B7830000}"/>
    <cellStyle name="40 % - Accent3 4 13 3 2" xfId="48944" xr:uid="{00000000-0005-0000-0000-0000B8830000}"/>
    <cellStyle name="40 % - Accent3 4 13 4" xfId="38712" xr:uid="{00000000-0005-0000-0000-0000B9830000}"/>
    <cellStyle name="40 % - Accent3 4 14" xfId="7857" xr:uid="{00000000-0005-0000-0000-0000BA830000}"/>
    <cellStyle name="40 % - Accent3 4 14 2" xfId="12974" xr:uid="{00000000-0005-0000-0000-0000BB830000}"/>
    <cellStyle name="40 % - Accent3 4 14 2 2" xfId="23206" xr:uid="{00000000-0005-0000-0000-0000BC830000}"/>
    <cellStyle name="40 % - Accent3 4 14 2 2 2" xfId="51118" xr:uid="{00000000-0005-0000-0000-0000BD830000}"/>
    <cellStyle name="40 % - Accent3 4 14 2 3" xfId="40886" xr:uid="{00000000-0005-0000-0000-0000BE830000}"/>
    <cellStyle name="40 % - Accent3 4 14 3" xfId="18090" xr:uid="{00000000-0005-0000-0000-0000BF830000}"/>
    <cellStyle name="40 % - Accent3 4 14 3 2" xfId="46002" xr:uid="{00000000-0005-0000-0000-0000C0830000}"/>
    <cellStyle name="40 % - Accent3 4 14 4" xfId="35770" xr:uid="{00000000-0005-0000-0000-0000C1830000}"/>
    <cellStyle name="40 % - Accent3 4 15" xfId="12655" xr:uid="{00000000-0005-0000-0000-0000C2830000}"/>
    <cellStyle name="40 % - Accent3 4 15 2" xfId="22887" xr:uid="{00000000-0005-0000-0000-0000C3830000}"/>
    <cellStyle name="40 % - Accent3 4 15 2 2" xfId="50799" xr:uid="{00000000-0005-0000-0000-0000C4830000}"/>
    <cellStyle name="40 % - Accent3 4 15 3" xfId="40567" xr:uid="{00000000-0005-0000-0000-0000C5830000}"/>
    <cellStyle name="40 % - Accent3 4 16" xfId="7534" xr:uid="{00000000-0005-0000-0000-0000C6830000}"/>
    <cellStyle name="40 % - Accent3 4 16 2" xfId="35451" xr:uid="{00000000-0005-0000-0000-0000C7830000}"/>
    <cellStyle name="40 % - Accent3 4 17" xfId="17771" xr:uid="{00000000-0005-0000-0000-0000C8830000}"/>
    <cellStyle name="40 % - Accent3 4 17 2" xfId="45683" xr:uid="{00000000-0005-0000-0000-0000C9830000}"/>
    <cellStyle name="40 % - Accent3 4 18" xfId="28059" xr:uid="{00000000-0005-0000-0000-0000CA830000}"/>
    <cellStyle name="40 % - Accent3 4 2" xfId="306" xr:uid="{00000000-0005-0000-0000-0000CB830000}"/>
    <cellStyle name="40 % - Accent3 4 2 10" xfId="10801" xr:uid="{00000000-0005-0000-0000-0000CC830000}"/>
    <cellStyle name="40 % - Accent3 4 2 10 2" xfId="15917" xr:uid="{00000000-0005-0000-0000-0000CD830000}"/>
    <cellStyle name="40 % - Accent3 4 2 10 2 2" xfId="26149" xr:uid="{00000000-0005-0000-0000-0000CE830000}"/>
    <cellStyle name="40 % - Accent3 4 2 10 2 2 2" xfId="54061" xr:uid="{00000000-0005-0000-0000-0000CF830000}"/>
    <cellStyle name="40 % - Accent3 4 2 10 2 3" xfId="43829" xr:uid="{00000000-0005-0000-0000-0000D0830000}"/>
    <cellStyle name="40 % - Accent3 4 2 10 3" xfId="21033" xr:uid="{00000000-0005-0000-0000-0000D1830000}"/>
    <cellStyle name="40 % - Accent3 4 2 10 3 2" xfId="48945" xr:uid="{00000000-0005-0000-0000-0000D2830000}"/>
    <cellStyle name="40 % - Accent3 4 2 10 4" xfId="38713" xr:uid="{00000000-0005-0000-0000-0000D3830000}"/>
    <cellStyle name="40 % - Accent3 4 2 11" xfId="10802" xr:uid="{00000000-0005-0000-0000-0000D4830000}"/>
    <cellStyle name="40 % - Accent3 4 2 11 2" xfId="15918" xr:uid="{00000000-0005-0000-0000-0000D5830000}"/>
    <cellStyle name="40 % - Accent3 4 2 11 2 2" xfId="26150" xr:uid="{00000000-0005-0000-0000-0000D6830000}"/>
    <cellStyle name="40 % - Accent3 4 2 11 2 2 2" xfId="54062" xr:uid="{00000000-0005-0000-0000-0000D7830000}"/>
    <cellStyle name="40 % - Accent3 4 2 11 2 3" xfId="43830" xr:uid="{00000000-0005-0000-0000-0000D8830000}"/>
    <cellStyle name="40 % - Accent3 4 2 11 3" xfId="21034" xr:uid="{00000000-0005-0000-0000-0000D9830000}"/>
    <cellStyle name="40 % - Accent3 4 2 11 3 2" xfId="48946" xr:uid="{00000000-0005-0000-0000-0000DA830000}"/>
    <cellStyle name="40 % - Accent3 4 2 11 4" xfId="38714" xr:uid="{00000000-0005-0000-0000-0000DB830000}"/>
    <cellStyle name="40 % - Accent3 4 2 12" xfId="8021" xr:uid="{00000000-0005-0000-0000-0000DC830000}"/>
    <cellStyle name="40 % - Accent3 4 2 12 2" xfId="13137" xr:uid="{00000000-0005-0000-0000-0000DD830000}"/>
    <cellStyle name="40 % - Accent3 4 2 12 2 2" xfId="23369" xr:uid="{00000000-0005-0000-0000-0000DE830000}"/>
    <cellStyle name="40 % - Accent3 4 2 12 2 2 2" xfId="51281" xr:uid="{00000000-0005-0000-0000-0000DF830000}"/>
    <cellStyle name="40 % - Accent3 4 2 12 2 3" xfId="41049" xr:uid="{00000000-0005-0000-0000-0000E0830000}"/>
    <cellStyle name="40 % - Accent3 4 2 12 3" xfId="18253" xr:uid="{00000000-0005-0000-0000-0000E1830000}"/>
    <cellStyle name="40 % - Accent3 4 2 12 3 2" xfId="46165" xr:uid="{00000000-0005-0000-0000-0000E2830000}"/>
    <cellStyle name="40 % - Accent3 4 2 12 4" xfId="35933" xr:uid="{00000000-0005-0000-0000-0000E3830000}"/>
    <cellStyle name="40 % - Accent3 4 2 13" xfId="12823" xr:uid="{00000000-0005-0000-0000-0000E4830000}"/>
    <cellStyle name="40 % - Accent3 4 2 13 2" xfId="23055" xr:uid="{00000000-0005-0000-0000-0000E5830000}"/>
    <cellStyle name="40 % - Accent3 4 2 13 2 2" xfId="50967" xr:uid="{00000000-0005-0000-0000-0000E6830000}"/>
    <cellStyle name="40 % - Accent3 4 2 13 3" xfId="40735" xr:uid="{00000000-0005-0000-0000-0000E7830000}"/>
    <cellStyle name="40 % - Accent3 4 2 14" xfId="7702" xr:uid="{00000000-0005-0000-0000-0000E8830000}"/>
    <cellStyle name="40 % - Accent3 4 2 14 2" xfId="35619" xr:uid="{00000000-0005-0000-0000-0000E9830000}"/>
    <cellStyle name="40 % - Accent3 4 2 15" xfId="17939" xr:uid="{00000000-0005-0000-0000-0000EA830000}"/>
    <cellStyle name="40 % - Accent3 4 2 15 2" xfId="45851" xr:uid="{00000000-0005-0000-0000-0000EB830000}"/>
    <cellStyle name="40 % - Accent3 4 2 16" xfId="28227" xr:uid="{00000000-0005-0000-0000-0000EC830000}"/>
    <cellStyle name="40 % - Accent3 4 2 2" xfId="670" xr:uid="{00000000-0005-0000-0000-0000ED830000}"/>
    <cellStyle name="40 % - Accent3 4 2 2 2" xfId="2812" xr:uid="{00000000-0005-0000-0000-0000EE830000}"/>
    <cellStyle name="40 % - Accent3 4 2 2 2 2" xfId="6368" xr:uid="{00000000-0005-0000-0000-0000EF830000}"/>
    <cellStyle name="40 % - Accent3 4 2 2 2 2 2" xfId="15920" xr:uid="{00000000-0005-0000-0000-0000F0830000}"/>
    <cellStyle name="40 % - Accent3 4 2 2 2 2 2 2" xfId="43832" xr:uid="{00000000-0005-0000-0000-0000F1830000}"/>
    <cellStyle name="40 % - Accent3 4 2 2 2 2 3" xfId="26152" xr:uid="{00000000-0005-0000-0000-0000F2830000}"/>
    <cellStyle name="40 % - Accent3 4 2 2 2 2 3 2" xfId="54064" xr:uid="{00000000-0005-0000-0000-0000F3830000}"/>
    <cellStyle name="40 % - Accent3 4 2 2 2 2 4" xfId="34289" xr:uid="{00000000-0005-0000-0000-0000F4830000}"/>
    <cellStyle name="40 % - Accent3 4 2 2 2 3" xfId="10804" xr:uid="{00000000-0005-0000-0000-0000F5830000}"/>
    <cellStyle name="40 % - Accent3 4 2 2 2 3 2" xfId="38716" xr:uid="{00000000-0005-0000-0000-0000F6830000}"/>
    <cellStyle name="40 % - Accent3 4 2 2 2 4" xfId="21036" xr:uid="{00000000-0005-0000-0000-0000F7830000}"/>
    <cellStyle name="40 % - Accent3 4 2 2 2 4 2" xfId="48948" xr:uid="{00000000-0005-0000-0000-0000F8830000}"/>
    <cellStyle name="40 % - Accent3 4 2 2 2 5" xfId="30733" xr:uid="{00000000-0005-0000-0000-0000F9830000}"/>
    <cellStyle name="40 % - Accent3 4 2 2 3" xfId="3512" xr:uid="{00000000-0005-0000-0000-0000FA830000}"/>
    <cellStyle name="40 % - Accent3 4 2 2 3 2" xfId="7068" xr:uid="{00000000-0005-0000-0000-0000FB830000}"/>
    <cellStyle name="40 % - Accent3 4 2 2 3 2 2" xfId="34989" xr:uid="{00000000-0005-0000-0000-0000FC830000}"/>
    <cellStyle name="40 % - Accent3 4 2 2 3 3" xfId="15919" xr:uid="{00000000-0005-0000-0000-0000FD830000}"/>
    <cellStyle name="40 % - Accent3 4 2 2 3 3 2" xfId="43831" xr:uid="{00000000-0005-0000-0000-0000FE830000}"/>
    <cellStyle name="40 % - Accent3 4 2 2 3 4" xfId="26151" xr:uid="{00000000-0005-0000-0000-0000FF830000}"/>
    <cellStyle name="40 % - Accent3 4 2 2 3 4 2" xfId="54063" xr:uid="{00000000-0005-0000-0000-000000840000}"/>
    <cellStyle name="40 % - Accent3 4 2 2 3 5" xfId="31433" xr:uid="{00000000-0005-0000-0000-000001840000}"/>
    <cellStyle name="40 % - Accent3 4 2 2 4" xfId="1328" xr:uid="{00000000-0005-0000-0000-000002840000}"/>
    <cellStyle name="40 % - Accent3 4 2 2 4 2" xfId="4884" xr:uid="{00000000-0005-0000-0000-000003840000}"/>
    <cellStyle name="40 % - Accent3 4 2 2 4 2 2" xfId="32805" xr:uid="{00000000-0005-0000-0000-000004840000}"/>
    <cellStyle name="40 % - Accent3 4 2 2 4 3" xfId="29249" xr:uid="{00000000-0005-0000-0000-000005840000}"/>
    <cellStyle name="40 % - Accent3 4 2 2 5" xfId="4226" xr:uid="{00000000-0005-0000-0000-000006840000}"/>
    <cellStyle name="40 % - Accent3 4 2 2 5 2" xfId="32147" xr:uid="{00000000-0005-0000-0000-000007840000}"/>
    <cellStyle name="40 % - Accent3 4 2 2 6" xfId="10803" xr:uid="{00000000-0005-0000-0000-000008840000}"/>
    <cellStyle name="40 % - Accent3 4 2 2 6 2" xfId="38715" xr:uid="{00000000-0005-0000-0000-000009840000}"/>
    <cellStyle name="40 % - Accent3 4 2 2 7" xfId="21035" xr:uid="{00000000-0005-0000-0000-00000A840000}"/>
    <cellStyle name="40 % - Accent3 4 2 2 7 2" xfId="48947" xr:uid="{00000000-0005-0000-0000-00000B840000}"/>
    <cellStyle name="40 % - Accent3 4 2 2 8" xfId="28591" xr:uid="{00000000-0005-0000-0000-00000C840000}"/>
    <cellStyle name="40 % - Accent3 4 2 3" xfId="1636" xr:uid="{00000000-0005-0000-0000-00000D840000}"/>
    <cellStyle name="40 % - Accent3 4 2 3 2" xfId="5192" xr:uid="{00000000-0005-0000-0000-00000E840000}"/>
    <cellStyle name="40 % - Accent3 4 2 3 2 2" xfId="15922" xr:uid="{00000000-0005-0000-0000-00000F840000}"/>
    <cellStyle name="40 % - Accent3 4 2 3 2 2 2" xfId="26154" xr:uid="{00000000-0005-0000-0000-000010840000}"/>
    <cellStyle name="40 % - Accent3 4 2 3 2 2 2 2" xfId="54066" xr:uid="{00000000-0005-0000-0000-000011840000}"/>
    <cellStyle name="40 % - Accent3 4 2 3 2 2 3" xfId="43834" xr:uid="{00000000-0005-0000-0000-000012840000}"/>
    <cellStyle name="40 % - Accent3 4 2 3 2 3" xfId="10806" xr:uid="{00000000-0005-0000-0000-000013840000}"/>
    <cellStyle name="40 % - Accent3 4 2 3 2 3 2" xfId="38718" xr:uid="{00000000-0005-0000-0000-000014840000}"/>
    <cellStyle name="40 % - Accent3 4 2 3 2 4" xfId="21038" xr:uid="{00000000-0005-0000-0000-000015840000}"/>
    <cellStyle name="40 % - Accent3 4 2 3 2 4 2" xfId="48950" xr:uid="{00000000-0005-0000-0000-000016840000}"/>
    <cellStyle name="40 % - Accent3 4 2 3 2 5" xfId="33113" xr:uid="{00000000-0005-0000-0000-000017840000}"/>
    <cellStyle name="40 % - Accent3 4 2 3 3" xfId="15921" xr:uid="{00000000-0005-0000-0000-000018840000}"/>
    <cellStyle name="40 % - Accent3 4 2 3 3 2" xfId="26153" xr:uid="{00000000-0005-0000-0000-000019840000}"/>
    <cellStyle name="40 % - Accent3 4 2 3 3 2 2" xfId="54065" xr:uid="{00000000-0005-0000-0000-00001A840000}"/>
    <cellStyle name="40 % - Accent3 4 2 3 3 3" xfId="43833" xr:uid="{00000000-0005-0000-0000-00001B840000}"/>
    <cellStyle name="40 % - Accent3 4 2 3 4" xfId="10805" xr:uid="{00000000-0005-0000-0000-00001C840000}"/>
    <cellStyle name="40 % - Accent3 4 2 3 4 2" xfId="38717" xr:uid="{00000000-0005-0000-0000-00001D840000}"/>
    <cellStyle name="40 % - Accent3 4 2 3 5" xfId="21037" xr:uid="{00000000-0005-0000-0000-00001E840000}"/>
    <cellStyle name="40 % - Accent3 4 2 3 5 2" xfId="48949" xr:uid="{00000000-0005-0000-0000-00001F840000}"/>
    <cellStyle name="40 % - Accent3 4 2 3 6" xfId="29557" xr:uid="{00000000-0005-0000-0000-000020840000}"/>
    <cellStyle name="40 % - Accent3 4 2 4" xfId="2042" xr:uid="{00000000-0005-0000-0000-000021840000}"/>
    <cellStyle name="40 % - Accent3 4 2 4 2" xfId="5598" xr:uid="{00000000-0005-0000-0000-000022840000}"/>
    <cellStyle name="40 % - Accent3 4 2 4 2 2" xfId="15924" xr:uid="{00000000-0005-0000-0000-000023840000}"/>
    <cellStyle name="40 % - Accent3 4 2 4 2 2 2" xfId="26156" xr:uid="{00000000-0005-0000-0000-000024840000}"/>
    <cellStyle name="40 % - Accent3 4 2 4 2 2 2 2" xfId="54068" xr:uid="{00000000-0005-0000-0000-000025840000}"/>
    <cellStyle name="40 % - Accent3 4 2 4 2 2 3" xfId="43836" xr:uid="{00000000-0005-0000-0000-000026840000}"/>
    <cellStyle name="40 % - Accent3 4 2 4 2 3" xfId="10808" xr:uid="{00000000-0005-0000-0000-000027840000}"/>
    <cellStyle name="40 % - Accent3 4 2 4 2 3 2" xfId="38720" xr:uid="{00000000-0005-0000-0000-000028840000}"/>
    <cellStyle name="40 % - Accent3 4 2 4 2 4" xfId="21040" xr:uid="{00000000-0005-0000-0000-000029840000}"/>
    <cellStyle name="40 % - Accent3 4 2 4 2 4 2" xfId="48952" xr:uid="{00000000-0005-0000-0000-00002A840000}"/>
    <cellStyle name="40 % - Accent3 4 2 4 2 5" xfId="33519" xr:uid="{00000000-0005-0000-0000-00002B840000}"/>
    <cellStyle name="40 % - Accent3 4 2 4 3" xfId="15923" xr:uid="{00000000-0005-0000-0000-00002C840000}"/>
    <cellStyle name="40 % - Accent3 4 2 4 3 2" xfId="26155" xr:uid="{00000000-0005-0000-0000-00002D840000}"/>
    <cellStyle name="40 % - Accent3 4 2 4 3 2 2" xfId="54067" xr:uid="{00000000-0005-0000-0000-00002E840000}"/>
    <cellStyle name="40 % - Accent3 4 2 4 3 3" xfId="43835" xr:uid="{00000000-0005-0000-0000-00002F840000}"/>
    <cellStyle name="40 % - Accent3 4 2 4 4" xfId="10807" xr:uid="{00000000-0005-0000-0000-000030840000}"/>
    <cellStyle name="40 % - Accent3 4 2 4 4 2" xfId="38719" xr:uid="{00000000-0005-0000-0000-000031840000}"/>
    <cellStyle name="40 % - Accent3 4 2 4 5" xfId="21039" xr:uid="{00000000-0005-0000-0000-000032840000}"/>
    <cellStyle name="40 % - Accent3 4 2 4 5 2" xfId="48951" xr:uid="{00000000-0005-0000-0000-000033840000}"/>
    <cellStyle name="40 % - Accent3 4 2 4 6" xfId="29963" xr:uid="{00000000-0005-0000-0000-000034840000}"/>
    <cellStyle name="40 % - Accent3 4 2 5" xfId="2448" xr:uid="{00000000-0005-0000-0000-000035840000}"/>
    <cellStyle name="40 % - Accent3 4 2 5 2" xfId="6004" xr:uid="{00000000-0005-0000-0000-000036840000}"/>
    <cellStyle name="40 % - Accent3 4 2 5 2 2" xfId="15926" xr:uid="{00000000-0005-0000-0000-000037840000}"/>
    <cellStyle name="40 % - Accent3 4 2 5 2 2 2" xfId="26158" xr:uid="{00000000-0005-0000-0000-000038840000}"/>
    <cellStyle name="40 % - Accent3 4 2 5 2 2 2 2" xfId="54070" xr:uid="{00000000-0005-0000-0000-000039840000}"/>
    <cellStyle name="40 % - Accent3 4 2 5 2 2 3" xfId="43838" xr:uid="{00000000-0005-0000-0000-00003A840000}"/>
    <cellStyle name="40 % - Accent3 4 2 5 2 3" xfId="10810" xr:uid="{00000000-0005-0000-0000-00003B840000}"/>
    <cellStyle name="40 % - Accent3 4 2 5 2 3 2" xfId="38722" xr:uid="{00000000-0005-0000-0000-00003C840000}"/>
    <cellStyle name="40 % - Accent3 4 2 5 2 4" xfId="21042" xr:uid="{00000000-0005-0000-0000-00003D840000}"/>
    <cellStyle name="40 % - Accent3 4 2 5 2 4 2" xfId="48954" xr:uid="{00000000-0005-0000-0000-00003E840000}"/>
    <cellStyle name="40 % - Accent3 4 2 5 2 5" xfId="33925" xr:uid="{00000000-0005-0000-0000-00003F840000}"/>
    <cellStyle name="40 % - Accent3 4 2 5 3" xfId="15925" xr:uid="{00000000-0005-0000-0000-000040840000}"/>
    <cellStyle name="40 % - Accent3 4 2 5 3 2" xfId="26157" xr:uid="{00000000-0005-0000-0000-000041840000}"/>
    <cellStyle name="40 % - Accent3 4 2 5 3 2 2" xfId="54069" xr:uid="{00000000-0005-0000-0000-000042840000}"/>
    <cellStyle name="40 % - Accent3 4 2 5 3 3" xfId="43837" xr:uid="{00000000-0005-0000-0000-000043840000}"/>
    <cellStyle name="40 % - Accent3 4 2 5 4" xfId="10809" xr:uid="{00000000-0005-0000-0000-000044840000}"/>
    <cellStyle name="40 % - Accent3 4 2 5 4 2" xfId="38721" xr:uid="{00000000-0005-0000-0000-000045840000}"/>
    <cellStyle name="40 % - Accent3 4 2 5 5" xfId="21041" xr:uid="{00000000-0005-0000-0000-000046840000}"/>
    <cellStyle name="40 % - Accent3 4 2 5 5 2" xfId="48953" xr:uid="{00000000-0005-0000-0000-000047840000}"/>
    <cellStyle name="40 % - Accent3 4 2 5 6" xfId="30369" xr:uid="{00000000-0005-0000-0000-000048840000}"/>
    <cellStyle name="40 % - Accent3 4 2 6" xfId="3148" xr:uid="{00000000-0005-0000-0000-000049840000}"/>
    <cellStyle name="40 % - Accent3 4 2 6 2" xfId="6704" xr:uid="{00000000-0005-0000-0000-00004A840000}"/>
    <cellStyle name="40 % - Accent3 4 2 6 2 2" xfId="15928" xr:uid="{00000000-0005-0000-0000-00004B840000}"/>
    <cellStyle name="40 % - Accent3 4 2 6 2 2 2" xfId="26160" xr:uid="{00000000-0005-0000-0000-00004C840000}"/>
    <cellStyle name="40 % - Accent3 4 2 6 2 2 2 2" xfId="54072" xr:uid="{00000000-0005-0000-0000-00004D840000}"/>
    <cellStyle name="40 % - Accent3 4 2 6 2 2 3" xfId="43840" xr:uid="{00000000-0005-0000-0000-00004E840000}"/>
    <cellStyle name="40 % - Accent3 4 2 6 2 3" xfId="10812" xr:uid="{00000000-0005-0000-0000-00004F840000}"/>
    <cellStyle name="40 % - Accent3 4 2 6 2 3 2" xfId="38724" xr:uid="{00000000-0005-0000-0000-000050840000}"/>
    <cellStyle name="40 % - Accent3 4 2 6 2 4" xfId="21044" xr:uid="{00000000-0005-0000-0000-000051840000}"/>
    <cellStyle name="40 % - Accent3 4 2 6 2 4 2" xfId="48956" xr:uid="{00000000-0005-0000-0000-000052840000}"/>
    <cellStyle name="40 % - Accent3 4 2 6 2 5" xfId="34625" xr:uid="{00000000-0005-0000-0000-000053840000}"/>
    <cellStyle name="40 % - Accent3 4 2 6 3" xfId="15927" xr:uid="{00000000-0005-0000-0000-000054840000}"/>
    <cellStyle name="40 % - Accent3 4 2 6 3 2" xfId="26159" xr:uid="{00000000-0005-0000-0000-000055840000}"/>
    <cellStyle name="40 % - Accent3 4 2 6 3 2 2" xfId="54071" xr:uid="{00000000-0005-0000-0000-000056840000}"/>
    <cellStyle name="40 % - Accent3 4 2 6 3 3" xfId="43839" xr:uid="{00000000-0005-0000-0000-000057840000}"/>
    <cellStyle name="40 % - Accent3 4 2 6 4" xfId="10811" xr:uid="{00000000-0005-0000-0000-000058840000}"/>
    <cellStyle name="40 % - Accent3 4 2 6 4 2" xfId="38723" xr:uid="{00000000-0005-0000-0000-000059840000}"/>
    <cellStyle name="40 % - Accent3 4 2 6 5" xfId="21043" xr:uid="{00000000-0005-0000-0000-00005A840000}"/>
    <cellStyle name="40 % - Accent3 4 2 6 5 2" xfId="48955" xr:uid="{00000000-0005-0000-0000-00005B840000}"/>
    <cellStyle name="40 % - Accent3 4 2 6 6" xfId="31069" xr:uid="{00000000-0005-0000-0000-00005C840000}"/>
    <cellStyle name="40 % - Accent3 4 2 7" xfId="1090" xr:uid="{00000000-0005-0000-0000-00005D840000}"/>
    <cellStyle name="40 % - Accent3 4 2 7 2" xfId="4646" xr:uid="{00000000-0005-0000-0000-00005E840000}"/>
    <cellStyle name="40 % - Accent3 4 2 7 2 2" xfId="15930" xr:uid="{00000000-0005-0000-0000-00005F840000}"/>
    <cellStyle name="40 % - Accent3 4 2 7 2 2 2" xfId="26162" xr:uid="{00000000-0005-0000-0000-000060840000}"/>
    <cellStyle name="40 % - Accent3 4 2 7 2 2 2 2" xfId="54074" xr:uid="{00000000-0005-0000-0000-000061840000}"/>
    <cellStyle name="40 % - Accent3 4 2 7 2 2 3" xfId="43842" xr:uid="{00000000-0005-0000-0000-000062840000}"/>
    <cellStyle name="40 % - Accent3 4 2 7 2 3" xfId="10814" xr:uid="{00000000-0005-0000-0000-000063840000}"/>
    <cellStyle name="40 % - Accent3 4 2 7 2 3 2" xfId="38726" xr:uid="{00000000-0005-0000-0000-000064840000}"/>
    <cellStyle name="40 % - Accent3 4 2 7 2 4" xfId="21046" xr:uid="{00000000-0005-0000-0000-000065840000}"/>
    <cellStyle name="40 % - Accent3 4 2 7 2 4 2" xfId="48958" xr:uid="{00000000-0005-0000-0000-000066840000}"/>
    <cellStyle name="40 % - Accent3 4 2 7 2 5" xfId="32567" xr:uid="{00000000-0005-0000-0000-000067840000}"/>
    <cellStyle name="40 % - Accent3 4 2 7 3" xfId="15929" xr:uid="{00000000-0005-0000-0000-000068840000}"/>
    <cellStyle name="40 % - Accent3 4 2 7 3 2" xfId="26161" xr:uid="{00000000-0005-0000-0000-000069840000}"/>
    <cellStyle name="40 % - Accent3 4 2 7 3 2 2" xfId="54073" xr:uid="{00000000-0005-0000-0000-00006A840000}"/>
    <cellStyle name="40 % - Accent3 4 2 7 3 3" xfId="43841" xr:uid="{00000000-0005-0000-0000-00006B840000}"/>
    <cellStyle name="40 % - Accent3 4 2 7 4" xfId="10813" xr:uid="{00000000-0005-0000-0000-00006C840000}"/>
    <cellStyle name="40 % - Accent3 4 2 7 4 2" xfId="38725" xr:uid="{00000000-0005-0000-0000-00006D840000}"/>
    <cellStyle name="40 % - Accent3 4 2 7 5" xfId="21045" xr:uid="{00000000-0005-0000-0000-00006E840000}"/>
    <cellStyle name="40 % - Accent3 4 2 7 5 2" xfId="48957" xr:uid="{00000000-0005-0000-0000-00006F840000}"/>
    <cellStyle name="40 % - Accent3 4 2 7 6" xfId="29011" xr:uid="{00000000-0005-0000-0000-000070840000}"/>
    <cellStyle name="40 % - Accent3 4 2 8" xfId="3862" xr:uid="{00000000-0005-0000-0000-000071840000}"/>
    <cellStyle name="40 % - Accent3 4 2 8 2" xfId="10816" xr:uid="{00000000-0005-0000-0000-000072840000}"/>
    <cellStyle name="40 % - Accent3 4 2 8 2 2" xfId="15932" xr:uid="{00000000-0005-0000-0000-000073840000}"/>
    <cellStyle name="40 % - Accent3 4 2 8 2 2 2" xfId="26164" xr:uid="{00000000-0005-0000-0000-000074840000}"/>
    <cellStyle name="40 % - Accent3 4 2 8 2 2 2 2" xfId="54076" xr:uid="{00000000-0005-0000-0000-000075840000}"/>
    <cellStyle name="40 % - Accent3 4 2 8 2 2 3" xfId="43844" xr:uid="{00000000-0005-0000-0000-000076840000}"/>
    <cellStyle name="40 % - Accent3 4 2 8 2 3" xfId="21048" xr:uid="{00000000-0005-0000-0000-000077840000}"/>
    <cellStyle name="40 % - Accent3 4 2 8 2 3 2" xfId="48960" xr:uid="{00000000-0005-0000-0000-000078840000}"/>
    <cellStyle name="40 % - Accent3 4 2 8 2 4" xfId="38728" xr:uid="{00000000-0005-0000-0000-000079840000}"/>
    <cellStyle name="40 % - Accent3 4 2 8 3" xfId="15931" xr:uid="{00000000-0005-0000-0000-00007A840000}"/>
    <cellStyle name="40 % - Accent3 4 2 8 3 2" xfId="26163" xr:uid="{00000000-0005-0000-0000-00007B840000}"/>
    <cellStyle name="40 % - Accent3 4 2 8 3 2 2" xfId="54075" xr:uid="{00000000-0005-0000-0000-00007C840000}"/>
    <cellStyle name="40 % - Accent3 4 2 8 3 3" xfId="43843" xr:uid="{00000000-0005-0000-0000-00007D840000}"/>
    <cellStyle name="40 % - Accent3 4 2 8 4" xfId="10815" xr:uid="{00000000-0005-0000-0000-00007E840000}"/>
    <cellStyle name="40 % - Accent3 4 2 8 4 2" xfId="38727" xr:uid="{00000000-0005-0000-0000-00007F840000}"/>
    <cellStyle name="40 % - Accent3 4 2 8 5" xfId="21047" xr:uid="{00000000-0005-0000-0000-000080840000}"/>
    <cellStyle name="40 % - Accent3 4 2 8 5 2" xfId="48959" xr:uid="{00000000-0005-0000-0000-000081840000}"/>
    <cellStyle name="40 % - Accent3 4 2 8 6" xfId="31783" xr:uid="{00000000-0005-0000-0000-000082840000}"/>
    <cellStyle name="40 % - Accent3 4 2 9" xfId="7376" xr:uid="{00000000-0005-0000-0000-000083840000}"/>
    <cellStyle name="40 % - Accent3 4 2 9 2" xfId="15933" xr:uid="{00000000-0005-0000-0000-000084840000}"/>
    <cellStyle name="40 % - Accent3 4 2 9 2 2" xfId="26165" xr:uid="{00000000-0005-0000-0000-000085840000}"/>
    <cellStyle name="40 % - Accent3 4 2 9 2 2 2" xfId="54077" xr:uid="{00000000-0005-0000-0000-000086840000}"/>
    <cellStyle name="40 % - Accent3 4 2 9 2 3" xfId="43845" xr:uid="{00000000-0005-0000-0000-000087840000}"/>
    <cellStyle name="40 % - Accent3 4 2 9 3" xfId="10817" xr:uid="{00000000-0005-0000-0000-000088840000}"/>
    <cellStyle name="40 % - Accent3 4 2 9 3 2" xfId="38729" xr:uid="{00000000-0005-0000-0000-000089840000}"/>
    <cellStyle name="40 % - Accent3 4 2 9 4" xfId="21049" xr:uid="{00000000-0005-0000-0000-00008A840000}"/>
    <cellStyle name="40 % - Accent3 4 2 9 4 2" xfId="48961" xr:uid="{00000000-0005-0000-0000-00008B840000}"/>
    <cellStyle name="40 % - Accent3 4 2 9 5" xfId="35297" xr:uid="{00000000-0005-0000-0000-00008C840000}"/>
    <cellStyle name="40 % - Accent3 4 3" xfId="222" xr:uid="{00000000-0005-0000-0000-00008D840000}"/>
    <cellStyle name="40 % - Accent3 4 3 10" xfId="8022" xr:uid="{00000000-0005-0000-0000-00008E840000}"/>
    <cellStyle name="40 % - Accent3 4 3 10 2" xfId="13138" xr:uid="{00000000-0005-0000-0000-00008F840000}"/>
    <cellStyle name="40 % - Accent3 4 3 10 2 2" xfId="23370" xr:uid="{00000000-0005-0000-0000-000090840000}"/>
    <cellStyle name="40 % - Accent3 4 3 10 2 2 2" xfId="51282" xr:uid="{00000000-0005-0000-0000-000091840000}"/>
    <cellStyle name="40 % - Accent3 4 3 10 2 3" xfId="41050" xr:uid="{00000000-0005-0000-0000-000092840000}"/>
    <cellStyle name="40 % - Accent3 4 3 10 3" xfId="18254" xr:uid="{00000000-0005-0000-0000-000093840000}"/>
    <cellStyle name="40 % - Accent3 4 3 10 3 2" xfId="46166" xr:uid="{00000000-0005-0000-0000-000094840000}"/>
    <cellStyle name="40 % - Accent3 4 3 10 4" xfId="35934" xr:uid="{00000000-0005-0000-0000-000095840000}"/>
    <cellStyle name="40 % - Accent3 4 3 11" xfId="12739" xr:uid="{00000000-0005-0000-0000-000096840000}"/>
    <cellStyle name="40 % - Accent3 4 3 11 2" xfId="22971" xr:uid="{00000000-0005-0000-0000-000097840000}"/>
    <cellStyle name="40 % - Accent3 4 3 11 2 2" xfId="50883" xr:uid="{00000000-0005-0000-0000-000098840000}"/>
    <cellStyle name="40 % - Accent3 4 3 11 3" xfId="40651" xr:uid="{00000000-0005-0000-0000-000099840000}"/>
    <cellStyle name="40 % - Accent3 4 3 12" xfId="7618" xr:uid="{00000000-0005-0000-0000-00009A840000}"/>
    <cellStyle name="40 % - Accent3 4 3 12 2" xfId="35535" xr:uid="{00000000-0005-0000-0000-00009B840000}"/>
    <cellStyle name="40 % - Accent3 4 3 13" xfId="17855" xr:uid="{00000000-0005-0000-0000-00009C840000}"/>
    <cellStyle name="40 % - Accent3 4 3 13 2" xfId="45767" xr:uid="{00000000-0005-0000-0000-00009D840000}"/>
    <cellStyle name="40 % - Accent3 4 3 14" xfId="28143" xr:uid="{00000000-0005-0000-0000-00009E840000}"/>
    <cellStyle name="40 % - Accent3 4 3 2" xfId="586" xr:uid="{00000000-0005-0000-0000-00009F840000}"/>
    <cellStyle name="40 % - Accent3 4 3 2 2" xfId="2728" xr:uid="{00000000-0005-0000-0000-0000A0840000}"/>
    <cellStyle name="40 % - Accent3 4 3 2 2 2" xfId="6284" xr:uid="{00000000-0005-0000-0000-0000A1840000}"/>
    <cellStyle name="40 % - Accent3 4 3 2 2 2 2" xfId="15935" xr:uid="{00000000-0005-0000-0000-0000A2840000}"/>
    <cellStyle name="40 % - Accent3 4 3 2 2 2 2 2" xfId="43847" xr:uid="{00000000-0005-0000-0000-0000A3840000}"/>
    <cellStyle name="40 % - Accent3 4 3 2 2 2 3" xfId="26167" xr:uid="{00000000-0005-0000-0000-0000A4840000}"/>
    <cellStyle name="40 % - Accent3 4 3 2 2 2 3 2" xfId="54079" xr:uid="{00000000-0005-0000-0000-0000A5840000}"/>
    <cellStyle name="40 % - Accent3 4 3 2 2 2 4" xfId="34205" xr:uid="{00000000-0005-0000-0000-0000A6840000}"/>
    <cellStyle name="40 % - Accent3 4 3 2 2 3" xfId="10819" xr:uid="{00000000-0005-0000-0000-0000A7840000}"/>
    <cellStyle name="40 % - Accent3 4 3 2 2 3 2" xfId="38731" xr:uid="{00000000-0005-0000-0000-0000A8840000}"/>
    <cellStyle name="40 % - Accent3 4 3 2 2 4" xfId="21051" xr:uid="{00000000-0005-0000-0000-0000A9840000}"/>
    <cellStyle name="40 % - Accent3 4 3 2 2 4 2" xfId="48963" xr:uid="{00000000-0005-0000-0000-0000AA840000}"/>
    <cellStyle name="40 % - Accent3 4 3 2 2 5" xfId="30649" xr:uid="{00000000-0005-0000-0000-0000AB840000}"/>
    <cellStyle name="40 % - Accent3 4 3 2 3" xfId="3428" xr:uid="{00000000-0005-0000-0000-0000AC840000}"/>
    <cellStyle name="40 % - Accent3 4 3 2 3 2" xfId="6984" xr:uid="{00000000-0005-0000-0000-0000AD840000}"/>
    <cellStyle name="40 % - Accent3 4 3 2 3 2 2" xfId="34905" xr:uid="{00000000-0005-0000-0000-0000AE840000}"/>
    <cellStyle name="40 % - Accent3 4 3 2 3 3" xfId="15934" xr:uid="{00000000-0005-0000-0000-0000AF840000}"/>
    <cellStyle name="40 % - Accent3 4 3 2 3 3 2" xfId="43846" xr:uid="{00000000-0005-0000-0000-0000B0840000}"/>
    <cellStyle name="40 % - Accent3 4 3 2 3 4" xfId="26166" xr:uid="{00000000-0005-0000-0000-0000B1840000}"/>
    <cellStyle name="40 % - Accent3 4 3 2 3 4 2" xfId="54078" xr:uid="{00000000-0005-0000-0000-0000B2840000}"/>
    <cellStyle name="40 % - Accent3 4 3 2 3 5" xfId="31349" xr:uid="{00000000-0005-0000-0000-0000B3840000}"/>
    <cellStyle name="40 % - Accent3 4 3 2 4" xfId="1552" xr:uid="{00000000-0005-0000-0000-0000B4840000}"/>
    <cellStyle name="40 % - Accent3 4 3 2 4 2" xfId="5108" xr:uid="{00000000-0005-0000-0000-0000B5840000}"/>
    <cellStyle name="40 % - Accent3 4 3 2 4 2 2" xfId="33029" xr:uid="{00000000-0005-0000-0000-0000B6840000}"/>
    <cellStyle name="40 % - Accent3 4 3 2 4 3" xfId="29473" xr:uid="{00000000-0005-0000-0000-0000B7840000}"/>
    <cellStyle name="40 % - Accent3 4 3 2 5" xfId="4142" xr:uid="{00000000-0005-0000-0000-0000B8840000}"/>
    <cellStyle name="40 % - Accent3 4 3 2 5 2" xfId="32063" xr:uid="{00000000-0005-0000-0000-0000B9840000}"/>
    <cellStyle name="40 % - Accent3 4 3 2 6" xfId="10818" xr:uid="{00000000-0005-0000-0000-0000BA840000}"/>
    <cellStyle name="40 % - Accent3 4 3 2 6 2" xfId="38730" xr:uid="{00000000-0005-0000-0000-0000BB840000}"/>
    <cellStyle name="40 % - Accent3 4 3 2 7" xfId="21050" xr:uid="{00000000-0005-0000-0000-0000BC840000}"/>
    <cellStyle name="40 % - Accent3 4 3 2 7 2" xfId="48962" xr:uid="{00000000-0005-0000-0000-0000BD840000}"/>
    <cellStyle name="40 % - Accent3 4 3 2 8" xfId="28507" xr:uid="{00000000-0005-0000-0000-0000BE840000}"/>
    <cellStyle name="40 % - Accent3 4 3 3" xfId="1958" xr:uid="{00000000-0005-0000-0000-0000BF840000}"/>
    <cellStyle name="40 % - Accent3 4 3 3 2" xfId="5514" xr:uid="{00000000-0005-0000-0000-0000C0840000}"/>
    <cellStyle name="40 % - Accent3 4 3 3 2 2" xfId="15937" xr:uid="{00000000-0005-0000-0000-0000C1840000}"/>
    <cellStyle name="40 % - Accent3 4 3 3 2 2 2" xfId="26169" xr:uid="{00000000-0005-0000-0000-0000C2840000}"/>
    <cellStyle name="40 % - Accent3 4 3 3 2 2 2 2" xfId="54081" xr:uid="{00000000-0005-0000-0000-0000C3840000}"/>
    <cellStyle name="40 % - Accent3 4 3 3 2 2 3" xfId="43849" xr:uid="{00000000-0005-0000-0000-0000C4840000}"/>
    <cellStyle name="40 % - Accent3 4 3 3 2 3" xfId="10821" xr:uid="{00000000-0005-0000-0000-0000C5840000}"/>
    <cellStyle name="40 % - Accent3 4 3 3 2 3 2" xfId="38733" xr:uid="{00000000-0005-0000-0000-0000C6840000}"/>
    <cellStyle name="40 % - Accent3 4 3 3 2 4" xfId="21053" xr:uid="{00000000-0005-0000-0000-0000C7840000}"/>
    <cellStyle name="40 % - Accent3 4 3 3 2 4 2" xfId="48965" xr:uid="{00000000-0005-0000-0000-0000C8840000}"/>
    <cellStyle name="40 % - Accent3 4 3 3 2 5" xfId="33435" xr:uid="{00000000-0005-0000-0000-0000C9840000}"/>
    <cellStyle name="40 % - Accent3 4 3 3 3" xfId="15936" xr:uid="{00000000-0005-0000-0000-0000CA840000}"/>
    <cellStyle name="40 % - Accent3 4 3 3 3 2" xfId="26168" xr:uid="{00000000-0005-0000-0000-0000CB840000}"/>
    <cellStyle name="40 % - Accent3 4 3 3 3 2 2" xfId="54080" xr:uid="{00000000-0005-0000-0000-0000CC840000}"/>
    <cellStyle name="40 % - Accent3 4 3 3 3 3" xfId="43848" xr:uid="{00000000-0005-0000-0000-0000CD840000}"/>
    <cellStyle name="40 % - Accent3 4 3 3 4" xfId="10820" xr:uid="{00000000-0005-0000-0000-0000CE840000}"/>
    <cellStyle name="40 % - Accent3 4 3 3 4 2" xfId="38732" xr:uid="{00000000-0005-0000-0000-0000CF840000}"/>
    <cellStyle name="40 % - Accent3 4 3 3 5" xfId="21052" xr:uid="{00000000-0005-0000-0000-0000D0840000}"/>
    <cellStyle name="40 % - Accent3 4 3 3 5 2" xfId="48964" xr:uid="{00000000-0005-0000-0000-0000D1840000}"/>
    <cellStyle name="40 % - Accent3 4 3 3 6" xfId="29879" xr:uid="{00000000-0005-0000-0000-0000D2840000}"/>
    <cellStyle name="40 % - Accent3 4 3 4" xfId="2364" xr:uid="{00000000-0005-0000-0000-0000D3840000}"/>
    <cellStyle name="40 % - Accent3 4 3 4 2" xfId="5920" xr:uid="{00000000-0005-0000-0000-0000D4840000}"/>
    <cellStyle name="40 % - Accent3 4 3 4 2 2" xfId="15939" xr:uid="{00000000-0005-0000-0000-0000D5840000}"/>
    <cellStyle name="40 % - Accent3 4 3 4 2 2 2" xfId="26171" xr:uid="{00000000-0005-0000-0000-0000D6840000}"/>
    <cellStyle name="40 % - Accent3 4 3 4 2 2 2 2" xfId="54083" xr:uid="{00000000-0005-0000-0000-0000D7840000}"/>
    <cellStyle name="40 % - Accent3 4 3 4 2 2 3" xfId="43851" xr:uid="{00000000-0005-0000-0000-0000D8840000}"/>
    <cellStyle name="40 % - Accent3 4 3 4 2 3" xfId="10823" xr:uid="{00000000-0005-0000-0000-0000D9840000}"/>
    <cellStyle name="40 % - Accent3 4 3 4 2 3 2" xfId="38735" xr:uid="{00000000-0005-0000-0000-0000DA840000}"/>
    <cellStyle name="40 % - Accent3 4 3 4 2 4" xfId="21055" xr:uid="{00000000-0005-0000-0000-0000DB840000}"/>
    <cellStyle name="40 % - Accent3 4 3 4 2 4 2" xfId="48967" xr:uid="{00000000-0005-0000-0000-0000DC840000}"/>
    <cellStyle name="40 % - Accent3 4 3 4 2 5" xfId="33841" xr:uid="{00000000-0005-0000-0000-0000DD840000}"/>
    <cellStyle name="40 % - Accent3 4 3 4 3" xfId="15938" xr:uid="{00000000-0005-0000-0000-0000DE840000}"/>
    <cellStyle name="40 % - Accent3 4 3 4 3 2" xfId="26170" xr:uid="{00000000-0005-0000-0000-0000DF840000}"/>
    <cellStyle name="40 % - Accent3 4 3 4 3 2 2" xfId="54082" xr:uid="{00000000-0005-0000-0000-0000E0840000}"/>
    <cellStyle name="40 % - Accent3 4 3 4 3 3" xfId="43850" xr:uid="{00000000-0005-0000-0000-0000E1840000}"/>
    <cellStyle name="40 % - Accent3 4 3 4 4" xfId="10822" xr:uid="{00000000-0005-0000-0000-0000E2840000}"/>
    <cellStyle name="40 % - Accent3 4 3 4 4 2" xfId="38734" xr:uid="{00000000-0005-0000-0000-0000E3840000}"/>
    <cellStyle name="40 % - Accent3 4 3 4 5" xfId="21054" xr:uid="{00000000-0005-0000-0000-0000E4840000}"/>
    <cellStyle name="40 % - Accent3 4 3 4 5 2" xfId="48966" xr:uid="{00000000-0005-0000-0000-0000E5840000}"/>
    <cellStyle name="40 % - Accent3 4 3 4 6" xfId="30285" xr:uid="{00000000-0005-0000-0000-0000E6840000}"/>
    <cellStyle name="40 % - Accent3 4 3 5" xfId="3064" xr:uid="{00000000-0005-0000-0000-0000E7840000}"/>
    <cellStyle name="40 % - Accent3 4 3 5 2" xfId="6620" xr:uid="{00000000-0005-0000-0000-0000E8840000}"/>
    <cellStyle name="40 % - Accent3 4 3 5 2 2" xfId="15941" xr:uid="{00000000-0005-0000-0000-0000E9840000}"/>
    <cellStyle name="40 % - Accent3 4 3 5 2 2 2" xfId="26173" xr:uid="{00000000-0005-0000-0000-0000EA840000}"/>
    <cellStyle name="40 % - Accent3 4 3 5 2 2 2 2" xfId="54085" xr:uid="{00000000-0005-0000-0000-0000EB840000}"/>
    <cellStyle name="40 % - Accent3 4 3 5 2 2 3" xfId="43853" xr:uid="{00000000-0005-0000-0000-0000EC840000}"/>
    <cellStyle name="40 % - Accent3 4 3 5 2 3" xfId="10825" xr:uid="{00000000-0005-0000-0000-0000ED840000}"/>
    <cellStyle name="40 % - Accent3 4 3 5 2 3 2" xfId="38737" xr:uid="{00000000-0005-0000-0000-0000EE840000}"/>
    <cellStyle name="40 % - Accent3 4 3 5 2 4" xfId="21057" xr:uid="{00000000-0005-0000-0000-0000EF840000}"/>
    <cellStyle name="40 % - Accent3 4 3 5 2 4 2" xfId="48969" xr:uid="{00000000-0005-0000-0000-0000F0840000}"/>
    <cellStyle name="40 % - Accent3 4 3 5 2 5" xfId="34541" xr:uid="{00000000-0005-0000-0000-0000F1840000}"/>
    <cellStyle name="40 % - Accent3 4 3 5 3" xfId="15940" xr:uid="{00000000-0005-0000-0000-0000F2840000}"/>
    <cellStyle name="40 % - Accent3 4 3 5 3 2" xfId="26172" xr:uid="{00000000-0005-0000-0000-0000F3840000}"/>
    <cellStyle name="40 % - Accent3 4 3 5 3 2 2" xfId="54084" xr:uid="{00000000-0005-0000-0000-0000F4840000}"/>
    <cellStyle name="40 % - Accent3 4 3 5 3 3" xfId="43852" xr:uid="{00000000-0005-0000-0000-0000F5840000}"/>
    <cellStyle name="40 % - Accent3 4 3 5 4" xfId="10824" xr:uid="{00000000-0005-0000-0000-0000F6840000}"/>
    <cellStyle name="40 % - Accent3 4 3 5 4 2" xfId="38736" xr:uid="{00000000-0005-0000-0000-0000F7840000}"/>
    <cellStyle name="40 % - Accent3 4 3 5 5" xfId="21056" xr:uid="{00000000-0005-0000-0000-0000F8840000}"/>
    <cellStyle name="40 % - Accent3 4 3 5 5 2" xfId="48968" xr:uid="{00000000-0005-0000-0000-0000F9840000}"/>
    <cellStyle name="40 % - Accent3 4 3 5 6" xfId="30985" xr:uid="{00000000-0005-0000-0000-0000FA840000}"/>
    <cellStyle name="40 % - Accent3 4 3 6" xfId="1006" xr:uid="{00000000-0005-0000-0000-0000FB840000}"/>
    <cellStyle name="40 % - Accent3 4 3 6 2" xfId="4562" xr:uid="{00000000-0005-0000-0000-0000FC840000}"/>
    <cellStyle name="40 % - Accent3 4 3 6 2 2" xfId="15943" xr:uid="{00000000-0005-0000-0000-0000FD840000}"/>
    <cellStyle name="40 % - Accent3 4 3 6 2 2 2" xfId="26175" xr:uid="{00000000-0005-0000-0000-0000FE840000}"/>
    <cellStyle name="40 % - Accent3 4 3 6 2 2 2 2" xfId="54087" xr:uid="{00000000-0005-0000-0000-0000FF840000}"/>
    <cellStyle name="40 % - Accent3 4 3 6 2 2 3" xfId="43855" xr:uid="{00000000-0005-0000-0000-000000850000}"/>
    <cellStyle name="40 % - Accent3 4 3 6 2 3" xfId="10827" xr:uid="{00000000-0005-0000-0000-000001850000}"/>
    <cellStyle name="40 % - Accent3 4 3 6 2 3 2" xfId="38739" xr:uid="{00000000-0005-0000-0000-000002850000}"/>
    <cellStyle name="40 % - Accent3 4 3 6 2 4" xfId="21059" xr:uid="{00000000-0005-0000-0000-000003850000}"/>
    <cellStyle name="40 % - Accent3 4 3 6 2 4 2" xfId="48971" xr:uid="{00000000-0005-0000-0000-000004850000}"/>
    <cellStyle name="40 % - Accent3 4 3 6 2 5" xfId="32483" xr:uid="{00000000-0005-0000-0000-000005850000}"/>
    <cellStyle name="40 % - Accent3 4 3 6 3" xfId="15942" xr:uid="{00000000-0005-0000-0000-000006850000}"/>
    <cellStyle name="40 % - Accent3 4 3 6 3 2" xfId="26174" xr:uid="{00000000-0005-0000-0000-000007850000}"/>
    <cellStyle name="40 % - Accent3 4 3 6 3 2 2" xfId="54086" xr:uid="{00000000-0005-0000-0000-000008850000}"/>
    <cellStyle name="40 % - Accent3 4 3 6 3 3" xfId="43854" xr:uid="{00000000-0005-0000-0000-000009850000}"/>
    <cellStyle name="40 % - Accent3 4 3 6 4" xfId="10826" xr:uid="{00000000-0005-0000-0000-00000A850000}"/>
    <cellStyle name="40 % - Accent3 4 3 6 4 2" xfId="38738" xr:uid="{00000000-0005-0000-0000-00000B850000}"/>
    <cellStyle name="40 % - Accent3 4 3 6 5" xfId="21058" xr:uid="{00000000-0005-0000-0000-00000C850000}"/>
    <cellStyle name="40 % - Accent3 4 3 6 5 2" xfId="48970" xr:uid="{00000000-0005-0000-0000-00000D850000}"/>
    <cellStyle name="40 % - Accent3 4 3 6 6" xfId="28927" xr:uid="{00000000-0005-0000-0000-00000E850000}"/>
    <cellStyle name="40 % - Accent3 4 3 7" xfId="3778" xr:uid="{00000000-0005-0000-0000-00000F850000}"/>
    <cellStyle name="40 % - Accent3 4 3 7 2" xfId="10829" xr:uid="{00000000-0005-0000-0000-000010850000}"/>
    <cellStyle name="40 % - Accent3 4 3 7 2 2" xfId="15945" xr:uid="{00000000-0005-0000-0000-000011850000}"/>
    <cellStyle name="40 % - Accent3 4 3 7 2 2 2" xfId="26177" xr:uid="{00000000-0005-0000-0000-000012850000}"/>
    <cellStyle name="40 % - Accent3 4 3 7 2 2 2 2" xfId="54089" xr:uid="{00000000-0005-0000-0000-000013850000}"/>
    <cellStyle name="40 % - Accent3 4 3 7 2 2 3" xfId="43857" xr:uid="{00000000-0005-0000-0000-000014850000}"/>
    <cellStyle name="40 % - Accent3 4 3 7 2 3" xfId="21061" xr:uid="{00000000-0005-0000-0000-000015850000}"/>
    <cellStyle name="40 % - Accent3 4 3 7 2 3 2" xfId="48973" xr:uid="{00000000-0005-0000-0000-000016850000}"/>
    <cellStyle name="40 % - Accent3 4 3 7 2 4" xfId="38741" xr:uid="{00000000-0005-0000-0000-000017850000}"/>
    <cellStyle name="40 % - Accent3 4 3 7 3" xfId="15944" xr:uid="{00000000-0005-0000-0000-000018850000}"/>
    <cellStyle name="40 % - Accent3 4 3 7 3 2" xfId="26176" xr:uid="{00000000-0005-0000-0000-000019850000}"/>
    <cellStyle name="40 % - Accent3 4 3 7 3 2 2" xfId="54088" xr:uid="{00000000-0005-0000-0000-00001A850000}"/>
    <cellStyle name="40 % - Accent3 4 3 7 3 3" xfId="43856" xr:uid="{00000000-0005-0000-0000-00001B850000}"/>
    <cellStyle name="40 % - Accent3 4 3 7 4" xfId="10828" xr:uid="{00000000-0005-0000-0000-00001C850000}"/>
    <cellStyle name="40 % - Accent3 4 3 7 4 2" xfId="38740" xr:uid="{00000000-0005-0000-0000-00001D850000}"/>
    <cellStyle name="40 % - Accent3 4 3 7 5" xfId="21060" xr:uid="{00000000-0005-0000-0000-00001E850000}"/>
    <cellStyle name="40 % - Accent3 4 3 7 5 2" xfId="48972" xr:uid="{00000000-0005-0000-0000-00001F850000}"/>
    <cellStyle name="40 % - Accent3 4 3 7 6" xfId="31699" xr:uid="{00000000-0005-0000-0000-000020850000}"/>
    <cellStyle name="40 % - Accent3 4 3 8" xfId="7292" xr:uid="{00000000-0005-0000-0000-000021850000}"/>
    <cellStyle name="40 % - Accent3 4 3 8 2" xfId="15946" xr:uid="{00000000-0005-0000-0000-000022850000}"/>
    <cellStyle name="40 % - Accent3 4 3 8 2 2" xfId="26178" xr:uid="{00000000-0005-0000-0000-000023850000}"/>
    <cellStyle name="40 % - Accent3 4 3 8 2 2 2" xfId="54090" xr:uid="{00000000-0005-0000-0000-000024850000}"/>
    <cellStyle name="40 % - Accent3 4 3 8 2 3" xfId="43858" xr:uid="{00000000-0005-0000-0000-000025850000}"/>
    <cellStyle name="40 % - Accent3 4 3 8 3" xfId="10830" xr:uid="{00000000-0005-0000-0000-000026850000}"/>
    <cellStyle name="40 % - Accent3 4 3 8 3 2" xfId="38742" xr:uid="{00000000-0005-0000-0000-000027850000}"/>
    <cellStyle name="40 % - Accent3 4 3 8 4" xfId="21062" xr:uid="{00000000-0005-0000-0000-000028850000}"/>
    <cellStyle name="40 % - Accent3 4 3 8 4 2" xfId="48974" xr:uid="{00000000-0005-0000-0000-000029850000}"/>
    <cellStyle name="40 % - Accent3 4 3 8 5" xfId="35213" xr:uid="{00000000-0005-0000-0000-00002A850000}"/>
    <cellStyle name="40 % - Accent3 4 3 9" xfId="10831" xr:uid="{00000000-0005-0000-0000-00002B850000}"/>
    <cellStyle name="40 % - Accent3 4 3 9 2" xfId="15947" xr:uid="{00000000-0005-0000-0000-00002C850000}"/>
    <cellStyle name="40 % - Accent3 4 3 9 2 2" xfId="26179" xr:uid="{00000000-0005-0000-0000-00002D850000}"/>
    <cellStyle name="40 % - Accent3 4 3 9 2 2 2" xfId="54091" xr:uid="{00000000-0005-0000-0000-00002E850000}"/>
    <cellStyle name="40 % - Accent3 4 3 9 2 3" xfId="43859" xr:uid="{00000000-0005-0000-0000-00002F850000}"/>
    <cellStyle name="40 % - Accent3 4 3 9 3" xfId="21063" xr:uid="{00000000-0005-0000-0000-000030850000}"/>
    <cellStyle name="40 % - Accent3 4 3 9 3 2" xfId="48975" xr:uid="{00000000-0005-0000-0000-000031850000}"/>
    <cellStyle name="40 % - Accent3 4 3 9 4" xfId="38743" xr:uid="{00000000-0005-0000-0000-000032850000}"/>
    <cellStyle name="40 % - Accent3 4 4" xfId="502" xr:uid="{00000000-0005-0000-0000-000033850000}"/>
    <cellStyle name="40 % - Accent3 4 4 2" xfId="2644" xr:uid="{00000000-0005-0000-0000-000034850000}"/>
    <cellStyle name="40 % - Accent3 4 4 2 2" xfId="6200" xr:uid="{00000000-0005-0000-0000-000035850000}"/>
    <cellStyle name="40 % - Accent3 4 4 2 2 2" xfId="15949" xr:uid="{00000000-0005-0000-0000-000036850000}"/>
    <cellStyle name="40 % - Accent3 4 4 2 2 2 2" xfId="43861" xr:uid="{00000000-0005-0000-0000-000037850000}"/>
    <cellStyle name="40 % - Accent3 4 4 2 2 3" xfId="26181" xr:uid="{00000000-0005-0000-0000-000038850000}"/>
    <cellStyle name="40 % - Accent3 4 4 2 2 3 2" xfId="54093" xr:uid="{00000000-0005-0000-0000-000039850000}"/>
    <cellStyle name="40 % - Accent3 4 4 2 2 4" xfId="34121" xr:uid="{00000000-0005-0000-0000-00003A850000}"/>
    <cellStyle name="40 % - Accent3 4 4 2 3" xfId="10833" xr:uid="{00000000-0005-0000-0000-00003B850000}"/>
    <cellStyle name="40 % - Accent3 4 4 2 3 2" xfId="38745" xr:uid="{00000000-0005-0000-0000-00003C850000}"/>
    <cellStyle name="40 % - Accent3 4 4 2 4" xfId="21065" xr:uid="{00000000-0005-0000-0000-00003D850000}"/>
    <cellStyle name="40 % - Accent3 4 4 2 4 2" xfId="48977" xr:uid="{00000000-0005-0000-0000-00003E850000}"/>
    <cellStyle name="40 % - Accent3 4 4 2 5" xfId="30565" xr:uid="{00000000-0005-0000-0000-00003F850000}"/>
    <cellStyle name="40 % - Accent3 4 4 3" xfId="3344" xr:uid="{00000000-0005-0000-0000-000040850000}"/>
    <cellStyle name="40 % - Accent3 4 4 3 2" xfId="6900" xr:uid="{00000000-0005-0000-0000-000041850000}"/>
    <cellStyle name="40 % - Accent3 4 4 3 2 2" xfId="34821" xr:uid="{00000000-0005-0000-0000-000042850000}"/>
    <cellStyle name="40 % - Accent3 4 4 3 3" xfId="15948" xr:uid="{00000000-0005-0000-0000-000043850000}"/>
    <cellStyle name="40 % - Accent3 4 4 3 3 2" xfId="43860" xr:uid="{00000000-0005-0000-0000-000044850000}"/>
    <cellStyle name="40 % - Accent3 4 4 3 4" xfId="26180" xr:uid="{00000000-0005-0000-0000-000045850000}"/>
    <cellStyle name="40 % - Accent3 4 4 3 4 2" xfId="54092" xr:uid="{00000000-0005-0000-0000-000046850000}"/>
    <cellStyle name="40 % - Accent3 4 4 3 5" xfId="31265" xr:uid="{00000000-0005-0000-0000-000047850000}"/>
    <cellStyle name="40 % - Accent3 4 4 4" xfId="922" xr:uid="{00000000-0005-0000-0000-000048850000}"/>
    <cellStyle name="40 % - Accent3 4 4 4 2" xfId="4478" xr:uid="{00000000-0005-0000-0000-000049850000}"/>
    <cellStyle name="40 % - Accent3 4 4 4 2 2" xfId="32399" xr:uid="{00000000-0005-0000-0000-00004A850000}"/>
    <cellStyle name="40 % - Accent3 4 4 4 3" xfId="28843" xr:uid="{00000000-0005-0000-0000-00004B850000}"/>
    <cellStyle name="40 % - Accent3 4 4 5" xfId="4058" xr:uid="{00000000-0005-0000-0000-00004C850000}"/>
    <cellStyle name="40 % - Accent3 4 4 5 2" xfId="31979" xr:uid="{00000000-0005-0000-0000-00004D850000}"/>
    <cellStyle name="40 % - Accent3 4 4 6" xfId="10832" xr:uid="{00000000-0005-0000-0000-00004E850000}"/>
    <cellStyle name="40 % - Accent3 4 4 6 2" xfId="38744" xr:uid="{00000000-0005-0000-0000-00004F850000}"/>
    <cellStyle name="40 % - Accent3 4 4 7" xfId="21064" xr:uid="{00000000-0005-0000-0000-000050850000}"/>
    <cellStyle name="40 % - Accent3 4 4 7 2" xfId="48976" xr:uid="{00000000-0005-0000-0000-000051850000}"/>
    <cellStyle name="40 % - Accent3 4 4 8" xfId="28423" xr:uid="{00000000-0005-0000-0000-000052850000}"/>
    <cellStyle name="40 % - Accent3 4 5" xfId="1244" xr:uid="{00000000-0005-0000-0000-000053850000}"/>
    <cellStyle name="40 % - Accent3 4 5 2" xfId="4800" xr:uid="{00000000-0005-0000-0000-000054850000}"/>
    <cellStyle name="40 % - Accent3 4 5 2 2" xfId="15951" xr:uid="{00000000-0005-0000-0000-000055850000}"/>
    <cellStyle name="40 % - Accent3 4 5 2 2 2" xfId="26183" xr:uid="{00000000-0005-0000-0000-000056850000}"/>
    <cellStyle name="40 % - Accent3 4 5 2 2 2 2" xfId="54095" xr:uid="{00000000-0005-0000-0000-000057850000}"/>
    <cellStyle name="40 % - Accent3 4 5 2 2 3" xfId="43863" xr:uid="{00000000-0005-0000-0000-000058850000}"/>
    <cellStyle name="40 % - Accent3 4 5 2 3" xfId="10835" xr:uid="{00000000-0005-0000-0000-000059850000}"/>
    <cellStyle name="40 % - Accent3 4 5 2 3 2" xfId="38747" xr:uid="{00000000-0005-0000-0000-00005A850000}"/>
    <cellStyle name="40 % - Accent3 4 5 2 4" xfId="21067" xr:uid="{00000000-0005-0000-0000-00005B850000}"/>
    <cellStyle name="40 % - Accent3 4 5 2 4 2" xfId="48979" xr:uid="{00000000-0005-0000-0000-00005C850000}"/>
    <cellStyle name="40 % - Accent3 4 5 2 5" xfId="32721" xr:uid="{00000000-0005-0000-0000-00005D850000}"/>
    <cellStyle name="40 % - Accent3 4 5 3" xfId="15950" xr:uid="{00000000-0005-0000-0000-00005E850000}"/>
    <cellStyle name="40 % - Accent3 4 5 3 2" xfId="26182" xr:uid="{00000000-0005-0000-0000-00005F850000}"/>
    <cellStyle name="40 % - Accent3 4 5 3 2 2" xfId="54094" xr:uid="{00000000-0005-0000-0000-000060850000}"/>
    <cellStyle name="40 % - Accent3 4 5 3 3" xfId="43862" xr:uid="{00000000-0005-0000-0000-000061850000}"/>
    <cellStyle name="40 % - Accent3 4 5 4" xfId="10834" xr:uid="{00000000-0005-0000-0000-000062850000}"/>
    <cellStyle name="40 % - Accent3 4 5 4 2" xfId="38746" xr:uid="{00000000-0005-0000-0000-000063850000}"/>
    <cellStyle name="40 % - Accent3 4 5 5" xfId="21066" xr:uid="{00000000-0005-0000-0000-000064850000}"/>
    <cellStyle name="40 % - Accent3 4 5 5 2" xfId="48978" xr:uid="{00000000-0005-0000-0000-000065850000}"/>
    <cellStyle name="40 % - Accent3 4 5 6" xfId="29165" xr:uid="{00000000-0005-0000-0000-000066850000}"/>
    <cellStyle name="40 % - Accent3 4 6" xfId="1468" xr:uid="{00000000-0005-0000-0000-000067850000}"/>
    <cellStyle name="40 % - Accent3 4 6 2" xfId="5024" xr:uid="{00000000-0005-0000-0000-000068850000}"/>
    <cellStyle name="40 % - Accent3 4 6 2 2" xfId="15953" xr:uid="{00000000-0005-0000-0000-000069850000}"/>
    <cellStyle name="40 % - Accent3 4 6 2 2 2" xfId="26185" xr:uid="{00000000-0005-0000-0000-00006A850000}"/>
    <cellStyle name="40 % - Accent3 4 6 2 2 2 2" xfId="54097" xr:uid="{00000000-0005-0000-0000-00006B850000}"/>
    <cellStyle name="40 % - Accent3 4 6 2 2 3" xfId="43865" xr:uid="{00000000-0005-0000-0000-00006C850000}"/>
    <cellStyle name="40 % - Accent3 4 6 2 3" xfId="10837" xr:uid="{00000000-0005-0000-0000-00006D850000}"/>
    <cellStyle name="40 % - Accent3 4 6 2 3 2" xfId="38749" xr:uid="{00000000-0005-0000-0000-00006E850000}"/>
    <cellStyle name="40 % - Accent3 4 6 2 4" xfId="21069" xr:uid="{00000000-0005-0000-0000-00006F850000}"/>
    <cellStyle name="40 % - Accent3 4 6 2 4 2" xfId="48981" xr:uid="{00000000-0005-0000-0000-000070850000}"/>
    <cellStyle name="40 % - Accent3 4 6 2 5" xfId="32945" xr:uid="{00000000-0005-0000-0000-000071850000}"/>
    <cellStyle name="40 % - Accent3 4 6 3" xfId="15952" xr:uid="{00000000-0005-0000-0000-000072850000}"/>
    <cellStyle name="40 % - Accent3 4 6 3 2" xfId="26184" xr:uid="{00000000-0005-0000-0000-000073850000}"/>
    <cellStyle name="40 % - Accent3 4 6 3 2 2" xfId="54096" xr:uid="{00000000-0005-0000-0000-000074850000}"/>
    <cellStyle name="40 % - Accent3 4 6 3 3" xfId="43864" xr:uid="{00000000-0005-0000-0000-000075850000}"/>
    <cellStyle name="40 % - Accent3 4 6 4" xfId="10836" xr:uid="{00000000-0005-0000-0000-000076850000}"/>
    <cellStyle name="40 % - Accent3 4 6 4 2" xfId="38748" xr:uid="{00000000-0005-0000-0000-000077850000}"/>
    <cellStyle name="40 % - Accent3 4 6 5" xfId="21068" xr:uid="{00000000-0005-0000-0000-000078850000}"/>
    <cellStyle name="40 % - Accent3 4 6 5 2" xfId="48980" xr:uid="{00000000-0005-0000-0000-000079850000}"/>
    <cellStyle name="40 % - Accent3 4 6 6" xfId="29389" xr:uid="{00000000-0005-0000-0000-00007A850000}"/>
    <cellStyle name="40 % - Accent3 4 7" xfId="1874" xr:uid="{00000000-0005-0000-0000-00007B850000}"/>
    <cellStyle name="40 % - Accent3 4 7 2" xfId="5430" xr:uid="{00000000-0005-0000-0000-00007C850000}"/>
    <cellStyle name="40 % - Accent3 4 7 2 2" xfId="15955" xr:uid="{00000000-0005-0000-0000-00007D850000}"/>
    <cellStyle name="40 % - Accent3 4 7 2 2 2" xfId="26187" xr:uid="{00000000-0005-0000-0000-00007E850000}"/>
    <cellStyle name="40 % - Accent3 4 7 2 2 2 2" xfId="54099" xr:uid="{00000000-0005-0000-0000-00007F850000}"/>
    <cellStyle name="40 % - Accent3 4 7 2 2 3" xfId="43867" xr:uid="{00000000-0005-0000-0000-000080850000}"/>
    <cellStyle name="40 % - Accent3 4 7 2 3" xfId="10839" xr:uid="{00000000-0005-0000-0000-000081850000}"/>
    <cellStyle name="40 % - Accent3 4 7 2 3 2" xfId="38751" xr:uid="{00000000-0005-0000-0000-000082850000}"/>
    <cellStyle name="40 % - Accent3 4 7 2 4" xfId="21071" xr:uid="{00000000-0005-0000-0000-000083850000}"/>
    <cellStyle name="40 % - Accent3 4 7 2 4 2" xfId="48983" xr:uid="{00000000-0005-0000-0000-000084850000}"/>
    <cellStyle name="40 % - Accent3 4 7 2 5" xfId="33351" xr:uid="{00000000-0005-0000-0000-000085850000}"/>
    <cellStyle name="40 % - Accent3 4 7 3" xfId="15954" xr:uid="{00000000-0005-0000-0000-000086850000}"/>
    <cellStyle name="40 % - Accent3 4 7 3 2" xfId="26186" xr:uid="{00000000-0005-0000-0000-000087850000}"/>
    <cellStyle name="40 % - Accent3 4 7 3 2 2" xfId="54098" xr:uid="{00000000-0005-0000-0000-000088850000}"/>
    <cellStyle name="40 % - Accent3 4 7 3 3" xfId="43866" xr:uid="{00000000-0005-0000-0000-000089850000}"/>
    <cellStyle name="40 % - Accent3 4 7 4" xfId="10838" xr:uid="{00000000-0005-0000-0000-00008A850000}"/>
    <cellStyle name="40 % - Accent3 4 7 4 2" xfId="38750" xr:uid="{00000000-0005-0000-0000-00008B850000}"/>
    <cellStyle name="40 % - Accent3 4 7 5" xfId="21070" xr:uid="{00000000-0005-0000-0000-00008C850000}"/>
    <cellStyle name="40 % - Accent3 4 7 5 2" xfId="48982" xr:uid="{00000000-0005-0000-0000-00008D850000}"/>
    <cellStyle name="40 % - Accent3 4 7 6" xfId="29795" xr:uid="{00000000-0005-0000-0000-00008E850000}"/>
    <cellStyle name="40 % - Accent3 4 8" xfId="2280" xr:uid="{00000000-0005-0000-0000-00008F850000}"/>
    <cellStyle name="40 % - Accent3 4 8 2" xfId="5836" xr:uid="{00000000-0005-0000-0000-000090850000}"/>
    <cellStyle name="40 % - Accent3 4 8 2 2" xfId="15957" xr:uid="{00000000-0005-0000-0000-000091850000}"/>
    <cellStyle name="40 % - Accent3 4 8 2 2 2" xfId="26189" xr:uid="{00000000-0005-0000-0000-000092850000}"/>
    <cellStyle name="40 % - Accent3 4 8 2 2 2 2" xfId="54101" xr:uid="{00000000-0005-0000-0000-000093850000}"/>
    <cellStyle name="40 % - Accent3 4 8 2 2 3" xfId="43869" xr:uid="{00000000-0005-0000-0000-000094850000}"/>
    <cellStyle name="40 % - Accent3 4 8 2 3" xfId="10841" xr:uid="{00000000-0005-0000-0000-000095850000}"/>
    <cellStyle name="40 % - Accent3 4 8 2 3 2" xfId="38753" xr:uid="{00000000-0005-0000-0000-000096850000}"/>
    <cellStyle name="40 % - Accent3 4 8 2 4" xfId="21073" xr:uid="{00000000-0005-0000-0000-000097850000}"/>
    <cellStyle name="40 % - Accent3 4 8 2 4 2" xfId="48985" xr:uid="{00000000-0005-0000-0000-000098850000}"/>
    <cellStyle name="40 % - Accent3 4 8 2 5" xfId="33757" xr:uid="{00000000-0005-0000-0000-000099850000}"/>
    <cellStyle name="40 % - Accent3 4 8 3" xfId="15956" xr:uid="{00000000-0005-0000-0000-00009A850000}"/>
    <cellStyle name="40 % - Accent3 4 8 3 2" xfId="26188" xr:uid="{00000000-0005-0000-0000-00009B850000}"/>
    <cellStyle name="40 % - Accent3 4 8 3 2 2" xfId="54100" xr:uid="{00000000-0005-0000-0000-00009C850000}"/>
    <cellStyle name="40 % - Accent3 4 8 3 3" xfId="43868" xr:uid="{00000000-0005-0000-0000-00009D850000}"/>
    <cellStyle name="40 % - Accent3 4 8 4" xfId="10840" xr:uid="{00000000-0005-0000-0000-00009E850000}"/>
    <cellStyle name="40 % - Accent3 4 8 4 2" xfId="38752" xr:uid="{00000000-0005-0000-0000-00009F850000}"/>
    <cellStyle name="40 % - Accent3 4 8 5" xfId="21072" xr:uid="{00000000-0005-0000-0000-0000A0850000}"/>
    <cellStyle name="40 % - Accent3 4 8 5 2" xfId="48984" xr:uid="{00000000-0005-0000-0000-0000A1850000}"/>
    <cellStyle name="40 % - Accent3 4 8 6" xfId="30201" xr:uid="{00000000-0005-0000-0000-0000A2850000}"/>
    <cellStyle name="40 % - Accent3 4 9" xfId="2980" xr:uid="{00000000-0005-0000-0000-0000A3850000}"/>
    <cellStyle name="40 % - Accent3 4 9 2" xfId="6536" xr:uid="{00000000-0005-0000-0000-0000A4850000}"/>
    <cellStyle name="40 % - Accent3 4 9 2 2" xfId="15959" xr:uid="{00000000-0005-0000-0000-0000A5850000}"/>
    <cellStyle name="40 % - Accent3 4 9 2 2 2" xfId="26191" xr:uid="{00000000-0005-0000-0000-0000A6850000}"/>
    <cellStyle name="40 % - Accent3 4 9 2 2 2 2" xfId="54103" xr:uid="{00000000-0005-0000-0000-0000A7850000}"/>
    <cellStyle name="40 % - Accent3 4 9 2 2 3" xfId="43871" xr:uid="{00000000-0005-0000-0000-0000A8850000}"/>
    <cellStyle name="40 % - Accent3 4 9 2 3" xfId="10843" xr:uid="{00000000-0005-0000-0000-0000A9850000}"/>
    <cellStyle name="40 % - Accent3 4 9 2 3 2" xfId="38755" xr:uid="{00000000-0005-0000-0000-0000AA850000}"/>
    <cellStyle name="40 % - Accent3 4 9 2 4" xfId="21075" xr:uid="{00000000-0005-0000-0000-0000AB850000}"/>
    <cellStyle name="40 % - Accent3 4 9 2 4 2" xfId="48987" xr:uid="{00000000-0005-0000-0000-0000AC850000}"/>
    <cellStyle name="40 % - Accent3 4 9 2 5" xfId="34457" xr:uid="{00000000-0005-0000-0000-0000AD850000}"/>
    <cellStyle name="40 % - Accent3 4 9 3" xfId="15958" xr:uid="{00000000-0005-0000-0000-0000AE850000}"/>
    <cellStyle name="40 % - Accent3 4 9 3 2" xfId="26190" xr:uid="{00000000-0005-0000-0000-0000AF850000}"/>
    <cellStyle name="40 % - Accent3 4 9 3 2 2" xfId="54102" xr:uid="{00000000-0005-0000-0000-0000B0850000}"/>
    <cellStyle name="40 % - Accent3 4 9 3 3" xfId="43870" xr:uid="{00000000-0005-0000-0000-0000B1850000}"/>
    <cellStyle name="40 % - Accent3 4 9 4" xfId="10842" xr:uid="{00000000-0005-0000-0000-0000B2850000}"/>
    <cellStyle name="40 % - Accent3 4 9 4 2" xfId="38754" xr:uid="{00000000-0005-0000-0000-0000B3850000}"/>
    <cellStyle name="40 % - Accent3 4 9 5" xfId="21074" xr:uid="{00000000-0005-0000-0000-0000B4850000}"/>
    <cellStyle name="40 % - Accent3 4 9 5 2" xfId="48986" xr:uid="{00000000-0005-0000-0000-0000B5850000}"/>
    <cellStyle name="40 % - Accent3 4 9 6" xfId="30901" xr:uid="{00000000-0005-0000-0000-0000B6850000}"/>
    <cellStyle name="40 % - Accent3 5" xfId="152" xr:uid="{00000000-0005-0000-0000-0000B7850000}"/>
    <cellStyle name="40 % - Accent3 5 10" xfId="3708" xr:uid="{00000000-0005-0000-0000-0000B8850000}"/>
    <cellStyle name="40 % - Accent3 5 10 2" xfId="10845" xr:uid="{00000000-0005-0000-0000-0000B9850000}"/>
    <cellStyle name="40 % - Accent3 5 10 2 2" xfId="15961" xr:uid="{00000000-0005-0000-0000-0000BA850000}"/>
    <cellStyle name="40 % - Accent3 5 10 2 2 2" xfId="26193" xr:uid="{00000000-0005-0000-0000-0000BB850000}"/>
    <cellStyle name="40 % - Accent3 5 10 2 2 2 2" xfId="54105" xr:uid="{00000000-0005-0000-0000-0000BC850000}"/>
    <cellStyle name="40 % - Accent3 5 10 2 2 3" xfId="43873" xr:uid="{00000000-0005-0000-0000-0000BD850000}"/>
    <cellStyle name="40 % - Accent3 5 10 2 3" xfId="21077" xr:uid="{00000000-0005-0000-0000-0000BE850000}"/>
    <cellStyle name="40 % - Accent3 5 10 2 3 2" xfId="48989" xr:uid="{00000000-0005-0000-0000-0000BF850000}"/>
    <cellStyle name="40 % - Accent3 5 10 2 4" xfId="38757" xr:uid="{00000000-0005-0000-0000-0000C0850000}"/>
    <cellStyle name="40 % - Accent3 5 10 3" xfId="15960" xr:uid="{00000000-0005-0000-0000-0000C1850000}"/>
    <cellStyle name="40 % - Accent3 5 10 3 2" xfId="26192" xr:uid="{00000000-0005-0000-0000-0000C2850000}"/>
    <cellStyle name="40 % - Accent3 5 10 3 2 2" xfId="54104" xr:uid="{00000000-0005-0000-0000-0000C3850000}"/>
    <cellStyle name="40 % - Accent3 5 10 3 3" xfId="43872" xr:uid="{00000000-0005-0000-0000-0000C4850000}"/>
    <cellStyle name="40 % - Accent3 5 10 4" xfId="10844" xr:uid="{00000000-0005-0000-0000-0000C5850000}"/>
    <cellStyle name="40 % - Accent3 5 10 4 2" xfId="38756" xr:uid="{00000000-0005-0000-0000-0000C6850000}"/>
    <cellStyle name="40 % - Accent3 5 10 5" xfId="21076" xr:uid="{00000000-0005-0000-0000-0000C7850000}"/>
    <cellStyle name="40 % - Accent3 5 10 5 2" xfId="48988" xr:uid="{00000000-0005-0000-0000-0000C8850000}"/>
    <cellStyle name="40 % - Accent3 5 10 6" xfId="31629" xr:uid="{00000000-0005-0000-0000-0000C9850000}"/>
    <cellStyle name="40 % - Accent3 5 11" xfId="7222" xr:uid="{00000000-0005-0000-0000-0000CA850000}"/>
    <cellStyle name="40 % - Accent3 5 11 2" xfId="15962" xr:uid="{00000000-0005-0000-0000-0000CB850000}"/>
    <cellStyle name="40 % - Accent3 5 11 2 2" xfId="26194" xr:uid="{00000000-0005-0000-0000-0000CC850000}"/>
    <cellStyle name="40 % - Accent3 5 11 2 2 2" xfId="54106" xr:uid="{00000000-0005-0000-0000-0000CD850000}"/>
    <cellStyle name="40 % - Accent3 5 11 2 3" xfId="43874" xr:uid="{00000000-0005-0000-0000-0000CE850000}"/>
    <cellStyle name="40 % - Accent3 5 11 3" xfId="10846" xr:uid="{00000000-0005-0000-0000-0000CF850000}"/>
    <cellStyle name="40 % - Accent3 5 11 3 2" xfId="38758" xr:uid="{00000000-0005-0000-0000-0000D0850000}"/>
    <cellStyle name="40 % - Accent3 5 11 4" xfId="21078" xr:uid="{00000000-0005-0000-0000-0000D1850000}"/>
    <cellStyle name="40 % - Accent3 5 11 4 2" xfId="48990" xr:uid="{00000000-0005-0000-0000-0000D2850000}"/>
    <cellStyle name="40 % - Accent3 5 11 5" xfId="35143" xr:uid="{00000000-0005-0000-0000-0000D3850000}"/>
    <cellStyle name="40 % - Accent3 5 12" xfId="10847" xr:uid="{00000000-0005-0000-0000-0000D4850000}"/>
    <cellStyle name="40 % - Accent3 5 12 2" xfId="15963" xr:uid="{00000000-0005-0000-0000-0000D5850000}"/>
    <cellStyle name="40 % - Accent3 5 12 2 2" xfId="26195" xr:uid="{00000000-0005-0000-0000-0000D6850000}"/>
    <cellStyle name="40 % - Accent3 5 12 2 2 2" xfId="54107" xr:uid="{00000000-0005-0000-0000-0000D7850000}"/>
    <cellStyle name="40 % - Accent3 5 12 2 3" xfId="43875" xr:uid="{00000000-0005-0000-0000-0000D8850000}"/>
    <cellStyle name="40 % - Accent3 5 12 3" xfId="21079" xr:uid="{00000000-0005-0000-0000-0000D9850000}"/>
    <cellStyle name="40 % - Accent3 5 12 3 2" xfId="48991" xr:uid="{00000000-0005-0000-0000-0000DA850000}"/>
    <cellStyle name="40 % - Accent3 5 12 4" xfId="38759" xr:uid="{00000000-0005-0000-0000-0000DB850000}"/>
    <cellStyle name="40 % - Accent3 5 13" xfId="10848" xr:uid="{00000000-0005-0000-0000-0000DC850000}"/>
    <cellStyle name="40 % - Accent3 5 13 2" xfId="15964" xr:uid="{00000000-0005-0000-0000-0000DD850000}"/>
    <cellStyle name="40 % - Accent3 5 13 2 2" xfId="26196" xr:uid="{00000000-0005-0000-0000-0000DE850000}"/>
    <cellStyle name="40 % - Accent3 5 13 2 2 2" xfId="54108" xr:uid="{00000000-0005-0000-0000-0000DF850000}"/>
    <cellStyle name="40 % - Accent3 5 13 2 3" xfId="43876" xr:uid="{00000000-0005-0000-0000-0000E0850000}"/>
    <cellStyle name="40 % - Accent3 5 13 3" xfId="21080" xr:uid="{00000000-0005-0000-0000-0000E1850000}"/>
    <cellStyle name="40 % - Accent3 5 13 3 2" xfId="48992" xr:uid="{00000000-0005-0000-0000-0000E2850000}"/>
    <cellStyle name="40 % - Accent3 5 13 4" xfId="38760" xr:uid="{00000000-0005-0000-0000-0000E3850000}"/>
    <cellStyle name="40 % - Accent3 5 14" xfId="7858" xr:uid="{00000000-0005-0000-0000-0000E4850000}"/>
    <cellStyle name="40 % - Accent3 5 14 2" xfId="12975" xr:uid="{00000000-0005-0000-0000-0000E5850000}"/>
    <cellStyle name="40 % - Accent3 5 14 2 2" xfId="23207" xr:uid="{00000000-0005-0000-0000-0000E6850000}"/>
    <cellStyle name="40 % - Accent3 5 14 2 2 2" xfId="51119" xr:uid="{00000000-0005-0000-0000-0000E7850000}"/>
    <cellStyle name="40 % - Accent3 5 14 2 3" xfId="40887" xr:uid="{00000000-0005-0000-0000-0000E8850000}"/>
    <cellStyle name="40 % - Accent3 5 14 3" xfId="18091" xr:uid="{00000000-0005-0000-0000-0000E9850000}"/>
    <cellStyle name="40 % - Accent3 5 14 3 2" xfId="46003" xr:uid="{00000000-0005-0000-0000-0000EA850000}"/>
    <cellStyle name="40 % - Accent3 5 14 4" xfId="35771" xr:uid="{00000000-0005-0000-0000-0000EB850000}"/>
    <cellStyle name="40 % - Accent3 5 15" xfId="12669" xr:uid="{00000000-0005-0000-0000-0000EC850000}"/>
    <cellStyle name="40 % - Accent3 5 15 2" xfId="22901" xr:uid="{00000000-0005-0000-0000-0000ED850000}"/>
    <cellStyle name="40 % - Accent3 5 15 2 2" xfId="50813" xr:uid="{00000000-0005-0000-0000-0000EE850000}"/>
    <cellStyle name="40 % - Accent3 5 15 3" xfId="40581" xr:uid="{00000000-0005-0000-0000-0000EF850000}"/>
    <cellStyle name="40 % - Accent3 5 16" xfId="7548" xr:uid="{00000000-0005-0000-0000-0000F0850000}"/>
    <cellStyle name="40 % - Accent3 5 16 2" xfId="35465" xr:uid="{00000000-0005-0000-0000-0000F1850000}"/>
    <cellStyle name="40 % - Accent3 5 17" xfId="17785" xr:uid="{00000000-0005-0000-0000-0000F2850000}"/>
    <cellStyle name="40 % - Accent3 5 17 2" xfId="45697" xr:uid="{00000000-0005-0000-0000-0000F3850000}"/>
    <cellStyle name="40 % - Accent3 5 18" xfId="28073" xr:uid="{00000000-0005-0000-0000-0000F4850000}"/>
    <cellStyle name="40 % - Accent3 5 2" xfId="320" xr:uid="{00000000-0005-0000-0000-0000F5850000}"/>
    <cellStyle name="40 % - Accent3 5 2 10" xfId="10849" xr:uid="{00000000-0005-0000-0000-0000F6850000}"/>
    <cellStyle name="40 % - Accent3 5 2 10 2" xfId="15965" xr:uid="{00000000-0005-0000-0000-0000F7850000}"/>
    <cellStyle name="40 % - Accent3 5 2 10 2 2" xfId="26197" xr:uid="{00000000-0005-0000-0000-0000F8850000}"/>
    <cellStyle name="40 % - Accent3 5 2 10 2 2 2" xfId="54109" xr:uid="{00000000-0005-0000-0000-0000F9850000}"/>
    <cellStyle name="40 % - Accent3 5 2 10 2 3" xfId="43877" xr:uid="{00000000-0005-0000-0000-0000FA850000}"/>
    <cellStyle name="40 % - Accent3 5 2 10 3" xfId="21081" xr:uid="{00000000-0005-0000-0000-0000FB850000}"/>
    <cellStyle name="40 % - Accent3 5 2 10 3 2" xfId="48993" xr:uid="{00000000-0005-0000-0000-0000FC850000}"/>
    <cellStyle name="40 % - Accent3 5 2 10 4" xfId="38761" xr:uid="{00000000-0005-0000-0000-0000FD850000}"/>
    <cellStyle name="40 % - Accent3 5 2 11" xfId="10850" xr:uid="{00000000-0005-0000-0000-0000FE850000}"/>
    <cellStyle name="40 % - Accent3 5 2 11 2" xfId="15966" xr:uid="{00000000-0005-0000-0000-0000FF850000}"/>
    <cellStyle name="40 % - Accent3 5 2 11 2 2" xfId="26198" xr:uid="{00000000-0005-0000-0000-000000860000}"/>
    <cellStyle name="40 % - Accent3 5 2 11 2 2 2" xfId="54110" xr:uid="{00000000-0005-0000-0000-000001860000}"/>
    <cellStyle name="40 % - Accent3 5 2 11 2 3" xfId="43878" xr:uid="{00000000-0005-0000-0000-000002860000}"/>
    <cellStyle name="40 % - Accent3 5 2 11 3" xfId="21082" xr:uid="{00000000-0005-0000-0000-000003860000}"/>
    <cellStyle name="40 % - Accent3 5 2 11 3 2" xfId="48994" xr:uid="{00000000-0005-0000-0000-000004860000}"/>
    <cellStyle name="40 % - Accent3 5 2 11 4" xfId="38762" xr:uid="{00000000-0005-0000-0000-000005860000}"/>
    <cellStyle name="40 % - Accent3 5 2 12" xfId="8023" xr:uid="{00000000-0005-0000-0000-000006860000}"/>
    <cellStyle name="40 % - Accent3 5 2 12 2" xfId="13139" xr:uid="{00000000-0005-0000-0000-000007860000}"/>
    <cellStyle name="40 % - Accent3 5 2 12 2 2" xfId="23371" xr:uid="{00000000-0005-0000-0000-000008860000}"/>
    <cellStyle name="40 % - Accent3 5 2 12 2 2 2" xfId="51283" xr:uid="{00000000-0005-0000-0000-000009860000}"/>
    <cellStyle name="40 % - Accent3 5 2 12 2 3" xfId="41051" xr:uid="{00000000-0005-0000-0000-00000A860000}"/>
    <cellStyle name="40 % - Accent3 5 2 12 3" xfId="18255" xr:uid="{00000000-0005-0000-0000-00000B860000}"/>
    <cellStyle name="40 % - Accent3 5 2 12 3 2" xfId="46167" xr:uid="{00000000-0005-0000-0000-00000C860000}"/>
    <cellStyle name="40 % - Accent3 5 2 12 4" xfId="35935" xr:uid="{00000000-0005-0000-0000-00000D860000}"/>
    <cellStyle name="40 % - Accent3 5 2 13" xfId="12837" xr:uid="{00000000-0005-0000-0000-00000E860000}"/>
    <cellStyle name="40 % - Accent3 5 2 13 2" xfId="23069" xr:uid="{00000000-0005-0000-0000-00000F860000}"/>
    <cellStyle name="40 % - Accent3 5 2 13 2 2" xfId="50981" xr:uid="{00000000-0005-0000-0000-000010860000}"/>
    <cellStyle name="40 % - Accent3 5 2 13 3" xfId="40749" xr:uid="{00000000-0005-0000-0000-000011860000}"/>
    <cellStyle name="40 % - Accent3 5 2 14" xfId="7716" xr:uid="{00000000-0005-0000-0000-000012860000}"/>
    <cellStyle name="40 % - Accent3 5 2 14 2" xfId="35633" xr:uid="{00000000-0005-0000-0000-000013860000}"/>
    <cellStyle name="40 % - Accent3 5 2 15" xfId="17953" xr:uid="{00000000-0005-0000-0000-000014860000}"/>
    <cellStyle name="40 % - Accent3 5 2 15 2" xfId="45865" xr:uid="{00000000-0005-0000-0000-000015860000}"/>
    <cellStyle name="40 % - Accent3 5 2 16" xfId="28241" xr:uid="{00000000-0005-0000-0000-000016860000}"/>
    <cellStyle name="40 % - Accent3 5 2 2" xfId="684" xr:uid="{00000000-0005-0000-0000-000017860000}"/>
    <cellStyle name="40 % - Accent3 5 2 2 2" xfId="2826" xr:uid="{00000000-0005-0000-0000-000018860000}"/>
    <cellStyle name="40 % - Accent3 5 2 2 2 2" xfId="6382" xr:uid="{00000000-0005-0000-0000-000019860000}"/>
    <cellStyle name="40 % - Accent3 5 2 2 2 2 2" xfId="15968" xr:uid="{00000000-0005-0000-0000-00001A860000}"/>
    <cellStyle name="40 % - Accent3 5 2 2 2 2 2 2" xfId="43880" xr:uid="{00000000-0005-0000-0000-00001B860000}"/>
    <cellStyle name="40 % - Accent3 5 2 2 2 2 3" xfId="26200" xr:uid="{00000000-0005-0000-0000-00001C860000}"/>
    <cellStyle name="40 % - Accent3 5 2 2 2 2 3 2" xfId="54112" xr:uid="{00000000-0005-0000-0000-00001D860000}"/>
    <cellStyle name="40 % - Accent3 5 2 2 2 2 4" xfId="34303" xr:uid="{00000000-0005-0000-0000-00001E860000}"/>
    <cellStyle name="40 % - Accent3 5 2 2 2 3" xfId="10852" xr:uid="{00000000-0005-0000-0000-00001F860000}"/>
    <cellStyle name="40 % - Accent3 5 2 2 2 3 2" xfId="38764" xr:uid="{00000000-0005-0000-0000-000020860000}"/>
    <cellStyle name="40 % - Accent3 5 2 2 2 4" xfId="21084" xr:uid="{00000000-0005-0000-0000-000021860000}"/>
    <cellStyle name="40 % - Accent3 5 2 2 2 4 2" xfId="48996" xr:uid="{00000000-0005-0000-0000-000022860000}"/>
    <cellStyle name="40 % - Accent3 5 2 2 2 5" xfId="30747" xr:uid="{00000000-0005-0000-0000-000023860000}"/>
    <cellStyle name="40 % - Accent3 5 2 2 3" xfId="3526" xr:uid="{00000000-0005-0000-0000-000024860000}"/>
    <cellStyle name="40 % - Accent3 5 2 2 3 2" xfId="7082" xr:uid="{00000000-0005-0000-0000-000025860000}"/>
    <cellStyle name="40 % - Accent3 5 2 2 3 2 2" xfId="35003" xr:uid="{00000000-0005-0000-0000-000026860000}"/>
    <cellStyle name="40 % - Accent3 5 2 2 3 3" xfId="15967" xr:uid="{00000000-0005-0000-0000-000027860000}"/>
    <cellStyle name="40 % - Accent3 5 2 2 3 3 2" xfId="43879" xr:uid="{00000000-0005-0000-0000-000028860000}"/>
    <cellStyle name="40 % - Accent3 5 2 2 3 4" xfId="26199" xr:uid="{00000000-0005-0000-0000-000029860000}"/>
    <cellStyle name="40 % - Accent3 5 2 2 3 4 2" xfId="54111" xr:uid="{00000000-0005-0000-0000-00002A860000}"/>
    <cellStyle name="40 % - Accent3 5 2 2 3 5" xfId="31447" xr:uid="{00000000-0005-0000-0000-00002B860000}"/>
    <cellStyle name="40 % - Accent3 5 2 2 4" xfId="1342" xr:uid="{00000000-0005-0000-0000-00002C860000}"/>
    <cellStyle name="40 % - Accent3 5 2 2 4 2" xfId="4898" xr:uid="{00000000-0005-0000-0000-00002D860000}"/>
    <cellStyle name="40 % - Accent3 5 2 2 4 2 2" xfId="32819" xr:uid="{00000000-0005-0000-0000-00002E860000}"/>
    <cellStyle name="40 % - Accent3 5 2 2 4 3" xfId="29263" xr:uid="{00000000-0005-0000-0000-00002F860000}"/>
    <cellStyle name="40 % - Accent3 5 2 2 5" xfId="4240" xr:uid="{00000000-0005-0000-0000-000030860000}"/>
    <cellStyle name="40 % - Accent3 5 2 2 5 2" xfId="32161" xr:uid="{00000000-0005-0000-0000-000031860000}"/>
    <cellStyle name="40 % - Accent3 5 2 2 6" xfId="10851" xr:uid="{00000000-0005-0000-0000-000032860000}"/>
    <cellStyle name="40 % - Accent3 5 2 2 6 2" xfId="38763" xr:uid="{00000000-0005-0000-0000-000033860000}"/>
    <cellStyle name="40 % - Accent3 5 2 2 7" xfId="21083" xr:uid="{00000000-0005-0000-0000-000034860000}"/>
    <cellStyle name="40 % - Accent3 5 2 2 7 2" xfId="48995" xr:uid="{00000000-0005-0000-0000-000035860000}"/>
    <cellStyle name="40 % - Accent3 5 2 2 8" xfId="28605" xr:uid="{00000000-0005-0000-0000-000036860000}"/>
    <cellStyle name="40 % - Accent3 5 2 3" xfId="1650" xr:uid="{00000000-0005-0000-0000-000037860000}"/>
    <cellStyle name="40 % - Accent3 5 2 3 2" xfId="5206" xr:uid="{00000000-0005-0000-0000-000038860000}"/>
    <cellStyle name="40 % - Accent3 5 2 3 2 2" xfId="15970" xr:uid="{00000000-0005-0000-0000-000039860000}"/>
    <cellStyle name="40 % - Accent3 5 2 3 2 2 2" xfId="26202" xr:uid="{00000000-0005-0000-0000-00003A860000}"/>
    <cellStyle name="40 % - Accent3 5 2 3 2 2 2 2" xfId="54114" xr:uid="{00000000-0005-0000-0000-00003B860000}"/>
    <cellStyle name="40 % - Accent3 5 2 3 2 2 3" xfId="43882" xr:uid="{00000000-0005-0000-0000-00003C860000}"/>
    <cellStyle name="40 % - Accent3 5 2 3 2 3" xfId="10854" xr:uid="{00000000-0005-0000-0000-00003D860000}"/>
    <cellStyle name="40 % - Accent3 5 2 3 2 3 2" xfId="38766" xr:uid="{00000000-0005-0000-0000-00003E860000}"/>
    <cellStyle name="40 % - Accent3 5 2 3 2 4" xfId="21086" xr:uid="{00000000-0005-0000-0000-00003F860000}"/>
    <cellStyle name="40 % - Accent3 5 2 3 2 4 2" xfId="48998" xr:uid="{00000000-0005-0000-0000-000040860000}"/>
    <cellStyle name="40 % - Accent3 5 2 3 2 5" xfId="33127" xr:uid="{00000000-0005-0000-0000-000041860000}"/>
    <cellStyle name="40 % - Accent3 5 2 3 3" xfId="15969" xr:uid="{00000000-0005-0000-0000-000042860000}"/>
    <cellStyle name="40 % - Accent3 5 2 3 3 2" xfId="26201" xr:uid="{00000000-0005-0000-0000-000043860000}"/>
    <cellStyle name="40 % - Accent3 5 2 3 3 2 2" xfId="54113" xr:uid="{00000000-0005-0000-0000-000044860000}"/>
    <cellStyle name="40 % - Accent3 5 2 3 3 3" xfId="43881" xr:uid="{00000000-0005-0000-0000-000045860000}"/>
    <cellStyle name="40 % - Accent3 5 2 3 4" xfId="10853" xr:uid="{00000000-0005-0000-0000-000046860000}"/>
    <cellStyle name="40 % - Accent3 5 2 3 4 2" xfId="38765" xr:uid="{00000000-0005-0000-0000-000047860000}"/>
    <cellStyle name="40 % - Accent3 5 2 3 5" xfId="21085" xr:uid="{00000000-0005-0000-0000-000048860000}"/>
    <cellStyle name="40 % - Accent3 5 2 3 5 2" xfId="48997" xr:uid="{00000000-0005-0000-0000-000049860000}"/>
    <cellStyle name="40 % - Accent3 5 2 3 6" xfId="29571" xr:uid="{00000000-0005-0000-0000-00004A860000}"/>
    <cellStyle name="40 % - Accent3 5 2 4" xfId="2056" xr:uid="{00000000-0005-0000-0000-00004B860000}"/>
    <cellStyle name="40 % - Accent3 5 2 4 2" xfId="5612" xr:uid="{00000000-0005-0000-0000-00004C860000}"/>
    <cellStyle name="40 % - Accent3 5 2 4 2 2" xfId="15972" xr:uid="{00000000-0005-0000-0000-00004D860000}"/>
    <cellStyle name="40 % - Accent3 5 2 4 2 2 2" xfId="26204" xr:uid="{00000000-0005-0000-0000-00004E860000}"/>
    <cellStyle name="40 % - Accent3 5 2 4 2 2 2 2" xfId="54116" xr:uid="{00000000-0005-0000-0000-00004F860000}"/>
    <cellStyle name="40 % - Accent3 5 2 4 2 2 3" xfId="43884" xr:uid="{00000000-0005-0000-0000-000050860000}"/>
    <cellStyle name="40 % - Accent3 5 2 4 2 3" xfId="10856" xr:uid="{00000000-0005-0000-0000-000051860000}"/>
    <cellStyle name="40 % - Accent3 5 2 4 2 3 2" xfId="38768" xr:uid="{00000000-0005-0000-0000-000052860000}"/>
    <cellStyle name="40 % - Accent3 5 2 4 2 4" xfId="21088" xr:uid="{00000000-0005-0000-0000-000053860000}"/>
    <cellStyle name="40 % - Accent3 5 2 4 2 4 2" xfId="49000" xr:uid="{00000000-0005-0000-0000-000054860000}"/>
    <cellStyle name="40 % - Accent3 5 2 4 2 5" xfId="33533" xr:uid="{00000000-0005-0000-0000-000055860000}"/>
    <cellStyle name="40 % - Accent3 5 2 4 3" xfId="15971" xr:uid="{00000000-0005-0000-0000-000056860000}"/>
    <cellStyle name="40 % - Accent3 5 2 4 3 2" xfId="26203" xr:uid="{00000000-0005-0000-0000-000057860000}"/>
    <cellStyle name="40 % - Accent3 5 2 4 3 2 2" xfId="54115" xr:uid="{00000000-0005-0000-0000-000058860000}"/>
    <cellStyle name="40 % - Accent3 5 2 4 3 3" xfId="43883" xr:uid="{00000000-0005-0000-0000-000059860000}"/>
    <cellStyle name="40 % - Accent3 5 2 4 4" xfId="10855" xr:uid="{00000000-0005-0000-0000-00005A860000}"/>
    <cellStyle name="40 % - Accent3 5 2 4 4 2" xfId="38767" xr:uid="{00000000-0005-0000-0000-00005B860000}"/>
    <cellStyle name="40 % - Accent3 5 2 4 5" xfId="21087" xr:uid="{00000000-0005-0000-0000-00005C860000}"/>
    <cellStyle name="40 % - Accent3 5 2 4 5 2" xfId="48999" xr:uid="{00000000-0005-0000-0000-00005D860000}"/>
    <cellStyle name="40 % - Accent3 5 2 4 6" xfId="29977" xr:uid="{00000000-0005-0000-0000-00005E860000}"/>
    <cellStyle name="40 % - Accent3 5 2 5" xfId="2462" xr:uid="{00000000-0005-0000-0000-00005F860000}"/>
    <cellStyle name="40 % - Accent3 5 2 5 2" xfId="6018" xr:uid="{00000000-0005-0000-0000-000060860000}"/>
    <cellStyle name="40 % - Accent3 5 2 5 2 2" xfId="15974" xr:uid="{00000000-0005-0000-0000-000061860000}"/>
    <cellStyle name="40 % - Accent3 5 2 5 2 2 2" xfId="26206" xr:uid="{00000000-0005-0000-0000-000062860000}"/>
    <cellStyle name="40 % - Accent3 5 2 5 2 2 2 2" xfId="54118" xr:uid="{00000000-0005-0000-0000-000063860000}"/>
    <cellStyle name="40 % - Accent3 5 2 5 2 2 3" xfId="43886" xr:uid="{00000000-0005-0000-0000-000064860000}"/>
    <cellStyle name="40 % - Accent3 5 2 5 2 3" xfId="10858" xr:uid="{00000000-0005-0000-0000-000065860000}"/>
    <cellStyle name="40 % - Accent3 5 2 5 2 3 2" xfId="38770" xr:uid="{00000000-0005-0000-0000-000066860000}"/>
    <cellStyle name="40 % - Accent3 5 2 5 2 4" xfId="21090" xr:uid="{00000000-0005-0000-0000-000067860000}"/>
    <cellStyle name="40 % - Accent3 5 2 5 2 4 2" xfId="49002" xr:uid="{00000000-0005-0000-0000-000068860000}"/>
    <cellStyle name="40 % - Accent3 5 2 5 2 5" xfId="33939" xr:uid="{00000000-0005-0000-0000-000069860000}"/>
    <cellStyle name="40 % - Accent3 5 2 5 3" xfId="15973" xr:uid="{00000000-0005-0000-0000-00006A860000}"/>
    <cellStyle name="40 % - Accent3 5 2 5 3 2" xfId="26205" xr:uid="{00000000-0005-0000-0000-00006B860000}"/>
    <cellStyle name="40 % - Accent3 5 2 5 3 2 2" xfId="54117" xr:uid="{00000000-0005-0000-0000-00006C860000}"/>
    <cellStyle name="40 % - Accent3 5 2 5 3 3" xfId="43885" xr:uid="{00000000-0005-0000-0000-00006D860000}"/>
    <cellStyle name="40 % - Accent3 5 2 5 4" xfId="10857" xr:uid="{00000000-0005-0000-0000-00006E860000}"/>
    <cellStyle name="40 % - Accent3 5 2 5 4 2" xfId="38769" xr:uid="{00000000-0005-0000-0000-00006F860000}"/>
    <cellStyle name="40 % - Accent3 5 2 5 5" xfId="21089" xr:uid="{00000000-0005-0000-0000-000070860000}"/>
    <cellStyle name="40 % - Accent3 5 2 5 5 2" xfId="49001" xr:uid="{00000000-0005-0000-0000-000071860000}"/>
    <cellStyle name="40 % - Accent3 5 2 5 6" xfId="30383" xr:uid="{00000000-0005-0000-0000-000072860000}"/>
    <cellStyle name="40 % - Accent3 5 2 6" xfId="3162" xr:uid="{00000000-0005-0000-0000-000073860000}"/>
    <cellStyle name="40 % - Accent3 5 2 6 2" xfId="6718" xr:uid="{00000000-0005-0000-0000-000074860000}"/>
    <cellStyle name="40 % - Accent3 5 2 6 2 2" xfId="15976" xr:uid="{00000000-0005-0000-0000-000075860000}"/>
    <cellStyle name="40 % - Accent3 5 2 6 2 2 2" xfId="26208" xr:uid="{00000000-0005-0000-0000-000076860000}"/>
    <cellStyle name="40 % - Accent3 5 2 6 2 2 2 2" xfId="54120" xr:uid="{00000000-0005-0000-0000-000077860000}"/>
    <cellStyle name="40 % - Accent3 5 2 6 2 2 3" xfId="43888" xr:uid="{00000000-0005-0000-0000-000078860000}"/>
    <cellStyle name="40 % - Accent3 5 2 6 2 3" xfId="10860" xr:uid="{00000000-0005-0000-0000-000079860000}"/>
    <cellStyle name="40 % - Accent3 5 2 6 2 3 2" xfId="38772" xr:uid="{00000000-0005-0000-0000-00007A860000}"/>
    <cellStyle name="40 % - Accent3 5 2 6 2 4" xfId="21092" xr:uid="{00000000-0005-0000-0000-00007B860000}"/>
    <cellStyle name="40 % - Accent3 5 2 6 2 4 2" xfId="49004" xr:uid="{00000000-0005-0000-0000-00007C860000}"/>
    <cellStyle name="40 % - Accent3 5 2 6 2 5" xfId="34639" xr:uid="{00000000-0005-0000-0000-00007D860000}"/>
    <cellStyle name="40 % - Accent3 5 2 6 3" xfId="15975" xr:uid="{00000000-0005-0000-0000-00007E860000}"/>
    <cellStyle name="40 % - Accent3 5 2 6 3 2" xfId="26207" xr:uid="{00000000-0005-0000-0000-00007F860000}"/>
    <cellStyle name="40 % - Accent3 5 2 6 3 2 2" xfId="54119" xr:uid="{00000000-0005-0000-0000-000080860000}"/>
    <cellStyle name="40 % - Accent3 5 2 6 3 3" xfId="43887" xr:uid="{00000000-0005-0000-0000-000081860000}"/>
    <cellStyle name="40 % - Accent3 5 2 6 4" xfId="10859" xr:uid="{00000000-0005-0000-0000-000082860000}"/>
    <cellStyle name="40 % - Accent3 5 2 6 4 2" xfId="38771" xr:uid="{00000000-0005-0000-0000-000083860000}"/>
    <cellStyle name="40 % - Accent3 5 2 6 5" xfId="21091" xr:uid="{00000000-0005-0000-0000-000084860000}"/>
    <cellStyle name="40 % - Accent3 5 2 6 5 2" xfId="49003" xr:uid="{00000000-0005-0000-0000-000085860000}"/>
    <cellStyle name="40 % - Accent3 5 2 6 6" xfId="31083" xr:uid="{00000000-0005-0000-0000-000086860000}"/>
    <cellStyle name="40 % - Accent3 5 2 7" xfId="1104" xr:uid="{00000000-0005-0000-0000-000087860000}"/>
    <cellStyle name="40 % - Accent3 5 2 7 2" xfId="4660" xr:uid="{00000000-0005-0000-0000-000088860000}"/>
    <cellStyle name="40 % - Accent3 5 2 7 2 2" xfId="15978" xr:uid="{00000000-0005-0000-0000-000089860000}"/>
    <cellStyle name="40 % - Accent3 5 2 7 2 2 2" xfId="26210" xr:uid="{00000000-0005-0000-0000-00008A860000}"/>
    <cellStyle name="40 % - Accent3 5 2 7 2 2 2 2" xfId="54122" xr:uid="{00000000-0005-0000-0000-00008B860000}"/>
    <cellStyle name="40 % - Accent3 5 2 7 2 2 3" xfId="43890" xr:uid="{00000000-0005-0000-0000-00008C860000}"/>
    <cellStyle name="40 % - Accent3 5 2 7 2 3" xfId="10862" xr:uid="{00000000-0005-0000-0000-00008D860000}"/>
    <cellStyle name="40 % - Accent3 5 2 7 2 3 2" xfId="38774" xr:uid="{00000000-0005-0000-0000-00008E860000}"/>
    <cellStyle name="40 % - Accent3 5 2 7 2 4" xfId="21094" xr:uid="{00000000-0005-0000-0000-00008F860000}"/>
    <cellStyle name="40 % - Accent3 5 2 7 2 4 2" xfId="49006" xr:uid="{00000000-0005-0000-0000-000090860000}"/>
    <cellStyle name="40 % - Accent3 5 2 7 2 5" xfId="32581" xr:uid="{00000000-0005-0000-0000-000091860000}"/>
    <cellStyle name="40 % - Accent3 5 2 7 3" xfId="15977" xr:uid="{00000000-0005-0000-0000-000092860000}"/>
    <cellStyle name="40 % - Accent3 5 2 7 3 2" xfId="26209" xr:uid="{00000000-0005-0000-0000-000093860000}"/>
    <cellStyle name="40 % - Accent3 5 2 7 3 2 2" xfId="54121" xr:uid="{00000000-0005-0000-0000-000094860000}"/>
    <cellStyle name="40 % - Accent3 5 2 7 3 3" xfId="43889" xr:uid="{00000000-0005-0000-0000-000095860000}"/>
    <cellStyle name="40 % - Accent3 5 2 7 4" xfId="10861" xr:uid="{00000000-0005-0000-0000-000096860000}"/>
    <cellStyle name="40 % - Accent3 5 2 7 4 2" xfId="38773" xr:uid="{00000000-0005-0000-0000-000097860000}"/>
    <cellStyle name="40 % - Accent3 5 2 7 5" xfId="21093" xr:uid="{00000000-0005-0000-0000-000098860000}"/>
    <cellStyle name="40 % - Accent3 5 2 7 5 2" xfId="49005" xr:uid="{00000000-0005-0000-0000-000099860000}"/>
    <cellStyle name="40 % - Accent3 5 2 7 6" xfId="29025" xr:uid="{00000000-0005-0000-0000-00009A860000}"/>
    <cellStyle name="40 % - Accent3 5 2 8" xfId="3876" xr:uid="{00000000-0005-0000-0000-00009B860000}"/>
    <cellStyle name="40 % - Accent3 5 2 8 2" xfId="10864" xr:uid="{00000000-0005-0000-0000-00009C860000}"/>
    <cellStyle name="40 % - Accent3 5 2 8 2 2" xfId="15980" xr:uid="{00000000-0005-0000-0000-00009D860000}"/>
    <cellStyle name="40 % - Accent3 5 2 8 2 2 2" xfId="26212" xr:uid="{00000000-0005-0000-0000-00009E860000}"/>
    <cellStyle name="40 % - Accent3 5 2 8 2 2 2 2" xfId="54124" xr:uid="{00000000-0005-0000-0000-00009F860000}"/>
    <cellStyle name="40 % - Accent3 5 2 8 2 2 3" xfId="43892" xr:uid="{00000000-0005-0000-0000-0000A0860000}"/>
    <cellStyle name="40 % - Accent3 5 2 8 2 3" xfId="21096" xr:uid="{00000000-0005-0000-0000-0000A1860000}"/>
    <cellStyle name="40 % - Accent3 5 2 8 2 3 2" xfId="49008" xr:uid="{00000000-0005-0000-0000-0000A2860000}"/>
    <cellStyle name="40 % - Accent3 5 2 8 2 4" xfId="38776" xr:uid="{00000000-0005-0000-0000-0000A3860000}"/>
    <cellStyle name="40 % - Accent3 5 2 8 3" xfId="15979" xr:uid="{00000000-0005-0000-0000-0000A4860000}"/>
    <cellStyle name="40 % - Accent3 5 2 8 3 2" xfId="26211" xr:uid="{00000000-0005-0000-0000-0000A5860000}"/>
    <cellStyle name="40 % - Accent3 5 2 8 3 2 2" xfId="54123" xr:uid="{00000000-0005-0000-0000-0000A6860000}"/>
    <cellStyle name="40 % - Accent3 5 2 8 3 3" xfId="43891" xr:uid="{00000000-0005-0000-0000-0000A7860000}"/>
    <cellStyle name="40 % - Accent3 5 2 8 4" xfId="10863" xr:uid="{00000000-0005-0000-0000-0000A8860000}"/>
    <cellStyle name="40 % - Accent3 5 2 8 4 2" xfId="38775" xr:uid="{00000000-0005-0000-0000-0000A9860000}"/>
    <cellStyle name="40 % - Accent3 5 2 8 5" xfId="21095" xr:uid="{00000000-0005-0000-0000-0000AA860000}"/>
    <cellStyle name="40 % - Accent3 5 2 8 5 2" xfId="49007" xr:uid="{00000000-0005-0000-0000-0000AB860000}"/>
    <cellStyle name="40 % - Accent3 5 2 8 6" xfId="31797" xr:uid="{00000000-0005-0000-0000-0000AC860000}"/>
    <cellStyle name="40 % - Accent3 5 2 9" xfId="7390" xr:uid="{00000000-0005-0000-0000-0000AD860000}"/>
    <cellStyle name="40 % - Accent3 5 2 9 2" xfId="15981" xr:uid="{00000000-0005-0000-0000-0000AE860000}"/>
    <cellStyle name="40 % - Accent3 5 2 9 2 2" xfId="26213" xr:uid="{00000000-0005-0000-0000-0000AF860000}"/>
    <cellStyle name="40 % - Accent3 5 2 9 2 2 2" xfId="54125" xr:uid="{00000000-0005-0000-0000-0000B0860000}"/>
    <cellStyle name="40 % - Accent3 5 2 9 2 3" xfId="43893" xr:uid="{00000000-0005-0000-0000-0000B1860000}"/>
    <cellStyle name="40 % - Accent3 5 2 9 3" xfId="10865" xr:uid="{00000000-0005-0000-0000-0000B2860000}"/>
    <cellStyle name="40 % - Accent3 5 2 9 3 2" xfId="38777" xr:uid="{00000000-0005-0000-0000-0000B3860000}"/>
    <cellStyle name="40 % - Accent3 5 2 9 4" xfId="21097" xr:uid="{00000000-0005-0000-0000-0000B4860000}"/>
    <cellStyle name="40 % - Accent3 5 2 9 4 2" xfId="49009" xr:uid="{00000000-0005-0000-0000-0000B5860000}"/>
    <cellStyle name="40 % - Accent3 5 2 9 5" xfId="35311" xr:uid="{00000000-0005-0000-0000-0000B6860000}"/>
    <cellStyle name="40 % - Accent3 5 3" xfId="236" xr:uid="{00000000-0005-0000-0000-0000B7860000}"/>
    <cellStyle name="40 % - Accent3 5 3 10" xfId="8024" xr:uid="{00000000-0005-0000-0000-0000B8860000}"/>
    <cellStyle name="40 % - Accent3 5 3 10 2" xfId="13140" xr:uid="{00000000-0005-0000-0000-0000B9860000}"/>
    <cellStyle name="40 % - Accent3 5 3 10 2 2" xfId="23372" xr:uid="{00000000-0005-0000-0000-0000BA860000}"/>
    <cellStyle name="40 % - Accent3 5 3 10 2 2 2" xfId="51284" xr:uid="{00000000-0005-0000-0000-0000BB860000}"/>
    <cellStyle name="40 % - Accent3 5 3 10 2 3" xfId="41052" xr:uid="{00000000-0005-0000-0000-0000BC860000}"/>
    <cellStyle name="40 % - Accent3 5 3 10 3" xfId="18256" xr:uid="{00000000-0005-0000-0000-0000BD860000}"/>
    <cellStyle name="40 % - Accent3 5 3 10 3 2" xfId="46168" xr:uid="{00000000-0005-0000-0000-0000BE860000}"/>
    <cellStyle name="40 % - Accent3 5 3 10 4" xfId="35936" xr:uid="{00000000-0005-0000-0000-0000BF860000}"/>
    <cellStyle name="40 % - Accent3 5 3 11" xfId="12753" xr:uid="{00000000-0005-0000-0000-0000C0860000}"/>
    <cellStyle name="40 % - Accent3 5 3 11 2" xfId="22985" xr:uid="{00000000-0005-0000-0000-0000C1860000}"/>
    <cellStyle name="40 % - Accent3 5 3 11 2 2" xfId="50897" xr:uid="{00000000-0005-0000-0000-0000C2860000}"/>
    <cellStyle name="40 % - Accent3 5 3 11 3" xfId="40665" xr:uid="{00000000-0005-0000-0000-0000C3860000}"/>
    <cellStyle name="40 % - Accent3 5 3 12" xfId="7632" xr:uid="{00000000-0005-0000-0000-0000C4860000}"/>
    <cellStyle name="40 % - Accent3 5 3 12 2" xfId="35549" xr:uid="{00000000-0005-0000-0000-0000C5860000}"/>
    <cellStyle name="40 % - Accent3 5 3 13" xfId="17869" xr:uid="{00000000-0005-0000-0000-0000C6860000}"/>
    <cellStyle name="40 % - Accent3 5 3 13 2" xfId="45781" xr:uid="{00000000-0005-0000-0000-0000C7860000}"/>
    <cellStyle name="40 % - Accent3 5 3 14" xfId="28157" xr:uid="{00000000-0005-0000-0000-0000C8860000}"/>
    <cellStyle name="40 % - Accent3 5 3 2" xfId="600" xr:uid="{00000000-0005-0000-0000-0000C9860000}"/>
    <cellStyle name="40 % - Accent3 5 3 2 2" xfId="2742" xr:uid="{00000000-0005-0000-0000-0000CA860000}"/>
    <cellStyle name="40 % - Accent3 5 3 2 2 2" xfId="6298" xr:uid="{00000000-0005-0000-0000-0000CB860000}"/>
    <cellStyle name="40 % - Accent3 5 3 2 2 2 2" xfId="15983" xr:uid="{00000000-0005-0000-0000-0000CC860000}"/>
    <cellStyle name="40 % - Accent3 5 3 2 2 2 2 2" xfId="43895" xr:uid="{00000000-0005-0000-0000-0000CD860000}"/>
    <cellStyle name="40 % - Accent3 5 3 2 2 2 3" xfId="26215" xr:uid="{00000000-0005-0000-0000-0000CE860000}"/>
    <cellStyle name="40 % - Accent3 5 3 2 2 2 3 2" xfId="54127" xr:uid="{00000000-0005-0000-0000-0000CF860000}"/>
    <cellStyle name="40 % - Accent3 5 3 2 2 2 4" xfId="34219" xr:uid="{00000000-0005-0000-0000-0000D0860000}"/>
    <cellStyle name="40 % - Accent3 5 3 2 2 3" xfId="10867" xr:uid="{00000000-0005-0000-0000-0000D1860000}"/>
    <cellStyle name="40 % - Accent3 5 3 2 2 3 2" xfId="38779" xr:uid="{00000000-0005-0000-0000-0000D2860000}"/>
    <cellStyle name="40 % - Accent3 5 3 2 2 4" xfId="21099" xr:uid="{00000000-0005-0000-0000-0000D3860000}"/>
    <cellStyle name="40 % - Accent3 5 3 2 2 4 2" xfId="49011" xr:uid="{00000000-0005-0000-0000-0000D4860000}"/>
    <cellStyle name="40 % - Accent3 5 3 2 2 5" xfId="30663" xr:uid="{00000000-0005-0000-0000-0000D5860000}"/>
    <cellStyle name="40 % - Accent3 5 3 2 3" xfId="3442" xr:uid="{00000000-0005-0000-0000-0000D6860000}"/>
    <cellStyle name="40 % - Accent3 5 3 2 3 2" xfId="6998" xr:uid="{00000000-0005-0000-0000-0000D7860000}"/>
    <cellStyle name="40 % - Accent3 5 3 2 3 2 2" xfId="34919" xr:uid="{00000000-0005-0000-0000-0000D8860000}"/>
    <cellStyle name="40 % - Accent3 5 3 2 3 3" xfId="15982" xr:uid="{00000000-0005-0000-0000-0000D9860000}"/>
    <cellStyle name="40 % - Accent3 5 3 2 3 3 2" xfId="43894" xr:uid="{00000000-0005-0000-0000-0000DA860000}"/>
    <cellStyle name="40 % - Accent3 5 3 2 3 4" xfId="26214" xr:uid="{00000000-0005-0000-0000-0000DB860000}"/>
    <cellStyle name="40 % - Accent3 5 3 2 3 4 2" xfId="54126" xr:uid="{00000000-0005-0000-0000-0000DC860000}"/>
    <cellStyle name="40 % - Accent3 5 3 2 3 5" xfId="31363" xr:uid="{00000000-0005-0000-0000-0000DD860000}"/>
    <cellStyle name="40 % - Accent3 5 3 2 4" xfId="1566" xr:uid="{00000000-0005-0000-0000-0000DE860000}"/>
    <cellStyle name="40 % - Accent3 5 3 2 4 2" xfId="5122" xr:uid="{00000000-0005-0000-0000-0000DF860000}"/>
    <cellStyle name="40 % - Accent3 5 3 2 4 2 2" xfId="33043" xr:uid="{00000000-0005-0000-0000-0000E0860000}"/>
    <cellStyle name="40 % - Accent3 5 3 2 4 3" xfId="29487" xr:uid="{00000000-0005-0000-0000-0000E1860000}"/>
    <cellStyle name="40 % - Accent3 5 3 2 5" xfId="4156" xr:uid="{00000000-0005-0000-0000-0000E2860000}"/>
    <cellStyle name="40 % - Accent3 5 3 2 5 2" xfId="32077" xr:uid="{00000000-0005-0000-0000-0000E3860000}"/>
    <cellStyle name="40 % - Accent3 5 3 2 6" xfId="10866" xr:uid="{00000000-0005-0000-0000-0000E4860000}"/>
    <cellStyle name="40 % - Accent3 5 3 2 6 2" xfId="38778" xr:uid="{00000000-0005-0000-0000-0000E5860000}"/>
    <cellStyle name="40 % - Accent3 5 3 2 7" xfId="21098" xr:uid="{00000000-0005-0000-0000-0000E6860000}"/>
    <cellStyle name="40 % - Accent3 5 3 2 7 2" xfId="49010" xr:uid="{00000000-0005-0000-0000-0000E7860000}"/>
    <cellStyle name="40 % - Accent3 5 3 2 8" xfId="28521" xr:uid="{00000000-0005-0000-0000-0000E8860000}"/>
    <cellStyle name="40 % - Accent3 5 3 3" xfId="1972" xr:uid="{00000000-0005-0000-0000-0000E9860000}"/>
    <cellStyle name="40 % - Accent3 5 3 3 2" xfId="5528" xr:uid="{00000000-0005-0000-0000-0000EA860000}"/>
    <cellStyle name="40 % - Accent3 5 3 3 2 2" xfId="15985" xr:uid="{00000000-0005-0000-0000-0000EB860000}"/>
    <cellStyle name="40 % - Accent3 5 3 3 2 2 2" xfId="26217" xr:uid="{00000000-0005-0000-0000-0000EC860000}"/>
    <cellStyle name="40 % - Accent3 5 3 3 2 2 2 2" xfId="54129" xr:uid="{00000000-0005-0000-0000-0000ED860000}"/>
    <cellStyle name="40 % - Accent3 5 3 3 2 2 3" xfId="43897" xr:uid="{00000000-0005-0000-0000-0000EE860000}"/>
    <cellStyle name="40 % - Accent3 5 3 3 2 3" xfId="10869" xr:uid="{00000000-0005-0000-0000-0000EF860000}"/>
    <cellStyle name="40 % - Accent3 5 3 3 2 3 2" xfId="38781" xr:uid="{00000000-0005-0000-0000-0000F0860000}"/>
    <cellStyle name="40 % - Accent3 5 3 3 2 4" xfId="21101" xr:uid="{00000000-0005-0000-0000-0000F1860000}"/>
    <cellStyle name="40 % - Accent3 5 3 3 2 4 2" xfId="49013" xr:uid="{00000000-0005-0000-0000-0000F2860000}"/>
    <cellStyle name="40 % - Accent3 5 3 3 2 5" xfId="33449" xr:uid="{00000000-0005-0000-0000-0000F3860000}"/>
    <cellStyle name="40 % - Accent3 5 3 3 3" xfId="15984" xr:uid="{00000000-0005-0000-0000-0000F4860000}"/>
    <cellStyle name="40 % - Accent3 5 3 3 3 2" xfId="26216" xr:uid="{00000000-0005-0000-0000-0000F5860000}"/>
    <cellStyle name="40 % - Accent3 5 3 3 3 2 2" xfId="54128" xr:uid="{00000000-0005-0000-0000-0000F6860000}"/>
    <cellStyle name="40 % - Accent3 5 3 3 3 3" xfId="43896" xr:uid="{00000000-0005-0000-0000-0000F7860000}"/>
    <cellStyle name="40 % - Accent3 5 3 3 4" xfId="10868" xr:uid="{00000000-0005-0000-0000-0000F8860000}"/>
    <cellStyle name="40 % - Accent3 5 3 3 4 2" xfId="38780" xr:uid="{00000000-0005-0000-0000-0000F9860000}"/>
    <cellStyle name="40 % - Accent3 5 3 3 5" xfId="21100" xr:uid="{00000000-0005-0000-0000-0000FA860000}"/>
    <cellStyle name="40 % - Accent3 5 3 3 5 2" xfId="49012" xr:uid="{00000000-0005-0000-0000-0000FB860000}"/>
    <cellStyle name="40 % - Accent3 5 3 3 6" xfId="29893" xr:uid="{00000000-0005-0000-0000-0000FC860000}"/>
    <cellStyle name="40 % - Accent3 5 3 4" xfId="2378" xr:uid="{00000000-0005-0000-0000-0000FD860000}"/>
    <cellStyle name="40 % - Accent3 5 3 4 2" xfId="5934" xr:uid="{00000000-0005-0000-0000-0000FE860000}"/>
    <cellStyle name="40 % - Accent3 5 3 4 2 2" xfId="15987" xr:uid="{00000000-0005-0000-0000-0000FF860000}"/>
    <cellStyle name="40 % - Accent3 5 3 4 2 2 2" xfId="26219" xr:uid="{00000000-0005-0000-0000-000000870000}"/>
    <cellStyle name="40 % - Accent3 5 3 4 2 2 2 2" xfId="54131" xr:uid="{00000000-0005-0000-0000-000001870000}"/>
    <cellStyle name="40 % - Accent3 5 3 4 2 2 3" xfId="43899" xr:uid="{00000000-0005-0000-0000-000002870000}"/>
    <cellStyle name="40 % - Accent3 5 3 4 2 3" xfId="10871" xr:uid="{00000000-0005-0000-0000-000003870000}"/>
    <cellStyle name="40 % - Accent3 5 3 4 2 3 2" xfId="38783" xr:uid="{00000000-0005-0000-0000-000004870000}"/>
    <cellStyle name="40 % - Accent3 5 3 4 2 4" xfId="21103" xr:uid="{00000000-0005-0000-0000-000005870000}"/>
    <cellStyle name="40 % - Accent3 5 3 4 2 4 2" xfId="49015" xr:uid="{00000000-0005-0000-0000-000006870000}"/>
    <cellStyle name="40 % - Accent3 5 3 4 2 5" xfId="33855" xr:uid="{00000000-0005-0000-0000-000007870000}"/>
    <cellStyle name="40 % - Accent3 5 3 4 3" xfId="15986" xr:uid="{00000000-0005-0000-0000-000008870000}"/>
    <cellStyle name="40 % - Accent3 5 3 4 3 2" xfId="26218" xr:uid="{00000000-0005-0000-0000-000009870000}"/>
    <cellStyle name="40 % - Accent3 5 3 4 3 2 2" xfId="54130" xr:uid="{00000000-0005-0000-0000-00000A870000}"/>
    <cellStyle name="40 % - Accent3 5 3 4 3 3" xfId="43898" xr:uid="{00000000-0005-0000-0000-00000B870000}"/>
    <cellStyle name="40 % - Accent3 5 3 4 4" xfId="10870" xr:uid="{00000000-0005-0000-0000-00000C870000}"/>
    <cellStyle name="40 % - Accent3 5 3 4 4 2" xfId="38782" xr:uid="{00000000-0005-0000-0000-00000D870000}"/>
    <cellStyle name="40 % - Accent3 5 3 4 5" xfId="21102" xr:uid="{00000000-0005-0000-0000-00000E870000}"/>
    <cellStyle name="40 % - Accent3 5 3 4 5 2" xfId="49014" xr:uid="{00000000-0005-0000-0000-00000F870000}"/>
    <cellStyle name="40 % - Accent3 5 3 4 6" xfId="30299" xr:uid="{00000000-0005-0000-0000-000010870000}"/>
    <cellStyle name="40 % - Accent3 5 3 5" xfId="3078" xr:uid="{00000000-0005-0000-0000-000011870000}"/>
    <cellStyle name="40 % - Accent3 5 3 5 2" xfId="6634" xr:uid="{00000000-0005-0000-0000-000012870000}"/>
    <cellStyle name="40 % - Accent3 5 3 5 2 2" xfId="15989" xr:uid="{00000000-0005-0000-0000-000013870000}"/>
    <cellStyle name="40 % - Accent3 5 3 5 2 2 2" xfId="26221" xr:uid="{00000000-0005-0000-0000-000014870000}"/>
    <cellStyle name="40 % - Accent3 5 3 5 2 2 2 2" xfId="54133" xr:uid="{00000000-0005-0000-0000-000015870000}"/>
    <cellStyle name="40 % - Accent3 5 3 5 2 2 3" xfId="43901" xr:uid="{00000000-0005-0000-0000-000016870000}"/>
    <cellStyle name="40 % - Accent3 5 3 5 2 3" xfId="10873" xr:uid="{00000000-0005-0000-0000-000017870000}"/>
    <cellStyle name="40 % - Accent3 5 3 5 2 3 2" xfId="38785" xr:uid="{00000000-0005-0000-0000-000018870000}"/>
    <cellStyle name="40 % - Accent3 5 3 5 2 4" xfId="21105" xr:uid="{00000000-0005-0000-0000-000019870000}"/>
    <cellStyle name="40 % - Accent3 5 3 5 2 4 2" xfId="49017" xr:uid="{00000000-0005-0000-0000-00001A870000}"/>
    <cellStyle name="40 % - Accent3 5 3 5 2 5" xfId="34555" xr:uid="{00000000-0005-0000-0000-00001B870000}"/>
    <cellStyle name="40 % - Accent3 5 3 5 3" xfId="15988" xr:uid="{00000000-0005-0000-0000-00001C870000}"/>
    <cellStyle name="40 % - Accent3 5 3 5 3 2" xfId="26220" xr:uid="{00000000-0005-0000-0000-00001D870000}"/>
    <cellStyle name="40 % - Accent3 5 3 5 3 2 2" xfId="54132" xr:uid="{00000000-0005-0000-0000-00001E870000}"/>
    <cellStyle name="40 % - Accent3 5 3 5 3 3" xfId="43900" xr:uid="{00000000-0005-0000-0000-00001F870000}"/>
    <cellStyle name="40 % - Accent3 5 3 5 4" xfId="10872" xr:uid="{00000000-0005-0000-0000-000020870000}"/>
    <cellStyle name="40 % - Accent3 5 3 5 4 2" xfId="38784" xr:uid="{00000000-0005-0000-0000-000021870000}"/>
    <cellStyle name="40 % - Accent3 5 3 5 5" xfId="21104" xr:uid="{00000000-0005-0000-0000-000022870000}"/>
    <cellStyle name="40 % - Accent3 5 3 5 5 2" xfId="49016" xr:uid="{00000000-0005-0000-0000-000023870000}"/>
    <cellStyle name="40 % - Accent3 5 3 5 6" xfId="30999" xr:uid="{00000000-0005-0000-0000-000024870000}"/>
    <cellStyle name="40 % - Accent3 5 3 6" xfId="1020" xr:uid="{00000000-0005-0000-0000-000025870000}"/>
    <cellStyle name="40 % - Accent3 5 3 6 2" xfId="4576" xr:uid="{00000000-0005-0000-0000-000026870000}"/>
    <cellStyle name="40 % - Accent3 5 3 6 2 2" xfId="15991" xr:uid="{00000000-0005-0000-0000-000027870000}"/>
    <cellStyle name="40 % - Accent3 5 3 6 2 2 2" xfId="26223" xr:uid="{00000000-0005-0000-0000-000028870000}"/>
    <cellStyle name="40 % - Accent3 5 3 6 2 2 2 2" xfId="54135" xr:uid="{00000000-0005-0000-0000-000029870000}"/>
    <cellStyle name="40 % - Accent3 5 3 6 2 2 3" xfId="43903" xr:uid="{00000000-0005-0000-0000-00002A870000}"/>
    <cellStyle name="40 % - Accent3 5 3 6 2 3" xfId="10875" xr:uid="{00000000-0005-0000-0000-00002B870000}"/>
    <cellStyle name="40 % - Accent3 5 3 6 2 3 2" xfId="38787" xr:uid="{00000000-0005-0000-0000-00002C870000}"/>
    <cellStyle name="40 % - Accent3 5 3 6 2 4" xfId="21107" xr:uid="{00000000-0005-0000-0000-00002D870000}"/>
    <cellStyle name="40 % - Accent3 5 3 6 2 4 2" xfId="49019" xr:uid="{00000000-0005-0000-0000-00002E870000}"/>
    <cellStyle name="40 % - Accent3 5 3 6 2 5" xfId="32497" xr:uid="{00000000-0005-0000-0000-00002F870000}"/>
    <cellStyle name="40 % - Accent3 5 3 6 3" xfId="15990" xr:uid="{00000000-0005-0000-0000-000030870000}"/>
    <cellStyle name="40 % - Accent3 5 3 6 3 2" xfId="26222" xr:uid="{00000000-0005-0000-0000-000031870000}"/>
    <cellStyle name="40 % - Accent3 5 3 6 3 2 2" xfId="54134" xr:uid="{00000000-0005-0000-0000-000032870000}"/>
    <cellStyle name="40 % - Accent3 5 3 6 3 3" xfId="43902" xr:uid="{00000000-0005-0000-0000-000033870000}"/>
    <cellStyle name="40 % - Accent3 5 3 6 4" xfId="10874" xr:uid="{00000000-0005-0000-0000-000034870000}"/>
    <cellStyle name="40 % - Accent3 5 3 6 4 2" xfId="38786" xr:uid="{00000000-0005-0000-0000-000035870000}"/>
    <cellStyle name="40 % - Accent3 5 3 6 5" xfId="21106" xr:uid="{00000000-0005-0000-0000-000036870000}"/>
    <cellStyle name="40 % - Accent3 5 3 6 5 2" xfId="49018" xr:uid="{00000000-0005-0000-0000-000037870000}"/>
    <cellStyle name="40 % - Accent3 5 3 6 6" xfId="28941" xr:uid="{00000000-0005-0000-0000-000038870000}"/>
    <cellStyle name="40 % - Accent3 5 3 7" xfId="3792" xr:uid="{00000000-0005-0000-0000-000039870000}"/>
    <cellStyle name="40 % - Accent3 5 3 7 2" xfId="10877" xr:uid="{00000000-0005-0000-0000-00003A870000}"/>
    <cellStyle name="40 % - Accent3 5 3 7 2 2" xfId="15993" xr:uid="{00000000-0005-0000-0000-00003B870000}"/>
    <cellStyle name="40 % - Accent3 5 3 7 2 2 2" xfId="26225" xr:uid="{00000000-0005-0000-0000-00003C870000}"/>
    <cellStyle name="40 % - Accent3 5 3 7 2 2 2 2" xfId="54137" xr:uid="{00000000-0005-0000-0000-00003D870000}"/>
    <cellStyle name="40 % - Accent3 5 3 7 2 2 3" xfId="43905" xr:uid="{00000000-0005-0000-0000-00003E870000}"/>
    <cellStyle name="40 % - Accent3 5 3 7 2 3" xfId="21109" xr:uid="{00000000-0005-0000-0000-00003F870000}"/>
    <cellStyle name="40 % - Accent3 5 3 7 2 3 2" xfId="49021" xr:uid="{00000000-0005-0000-0000-000040870000}"/>
    <cellStyle name="40 % - Accent3 5 3 7 2 4" xfId="38789" xr:uid="{00000000-0005-0000-0000-000041870000}"/>
    <cellStyle name="40 % - Accent3 5 3 7 3" xfId="15992" xr:uid="{00000000-0005-0000-0000-000042870000}"/>
    <cellStyle name="40 % - Accent3 5 3 7 3 2" xfId="26224" xr:uid="{00000000-0005-0000-0000-000043870000}"/>
    <cellStyle name="40 % - Accent3 5 3 7 3 2 2" xfId="54136" xr:uid="{00000000-0005-0000-0000-000044870000}"/>
    <cellStyle name="40 % - Accent3 5 3 7 3 3" xfId="43904" xr:uid="{00000000-0005-0000-0000-000045870000}"/>
    <cellStyle name="40 % - Accent3 5 3 7 4" xfId="10876" xr:uid="{00000000-0005-0000-0000-000046870000}"/>
    <cellStyle name="40 % - Accent3 5 3 7 4 2" xfId="38788" xr:uid="{00000000-0005-0000-0000-000047870000}"/>
    <cellStyle name="40 % - Accent3 5 3 7 5" xfId="21108" xr:uid="{00000000-0005-0000-0000-000048870000}"/>
    <cellStyle name="40 % - Accent3 5 3 7 5 2" xfId="49020" xr:uid="{00000000-0005-0000-0000-000049870000}"/>
    <cellStyle name="40 % - Accent3 5 3 7 6" xfId="31713" xr:uid="{00000000-0005-0000-0000-00004A870000}"/>
    <cellStyle name="40 % - Accent3 5 3 8" xfId="7306" xr:uid="{00000000-0005-0000-0000-00004B870000}"/>
    <cellStyle name="40 % - Accent3 5 3 8 2" xfId="15994" xr:uid="{00000000-0005-0000-0000-00004C870000}"/>
    <cellStyle name="40 % - Accent3 5 3 8 2 2" xfId="26226" xr:uid="{00000000-0005-0000-0000-00004D870000}"/>
    <cellStyle name="40 % - Accent3 5 3 8 2 2 2" xfId="54138" xr:uid="{00000000-0005-0000-0000-00004E870000}"/>
    <cellStyle name="40 % - Accent3 5 3 8 2 3" xfId="43906" xr:uid="{00000000-0005-0000-0000-00004F870000}"/>
    <cellStyle name="40 % - Accent3 5 3 8 3" xfId="10878" xr:uid="{00000000-0005-0000-0000-000050870000}"/>
    <cellStyle name="40 % - Accent3 5 3 8 3 2" xfId="38790" xr:uid="{00000000-0005-0000-0000-000051870000}"/>
    <cellStyle name="40 % - Accent3 5 3 8 4" xfId="21110" xr:uid="{00000000-0005-0000-0000-000052870000}"/>
    <cellStyle name="40 % - Accent3 5 3 8 4 2" xfId="49022" xr:uid="{00000000-0005-0000-0000-000053870000}"/>
    <cellStyle name="40 % - Accent3 5 3 8 5" xfId="35227" xr:uid="{00000000-0005-0000-0000-000054870000}"/>
    <cellStyle name="40 % - Accent3 5 3 9" xfId="10879" xr:uid="{00000000-0005-0000-0000-000055870000}"/>
    <cellStyle name="40 % - Accent3 5 3 9 2" xfId="15995" xr:uid="{00000000-0005-0000-0000-000056870000}"/>
    <cellStyle name="40 % - Accent3 5 3 9 2 2" xfId="26227" xr:uid="{00000000-0005-0000-0000-000057870000}"/>
    <cellStyle name="40 % - Accent3 5 3 9 2 2 2" xfId="54139" xr:uid="{00000000-0005-0000-0000-000058870000}"/>
    <cellStyle name="40 % - Accent3 5 3 9 2 3" xfId="43907" xr:uid="{00000000-0005-0000-0000-000059870000}"/>
    <cellStyle name="40 % - Accent3 5 3 9 3" xfId="21111" xr:uid="{00000000-0005-0000-0000-00005A870000}"/>
    <cellStyle name="40 % - Accent3 5 3 9 3 2" xfId="49023" xr:uid="{00000000-0005-0000-0000-00005B870000}"/>
    <cellStyle name="40 % - Accent3 5 3 9 4" xfId="38791" xr:uid="{00000000-0005-0000-0000-00005C870000}"/>
    <cellStyle name="40 % - Accent3 5 4" xfId="516" xr:uid="{00000000-0005-0000-0000-00005D870000}"/>
    <cellStyle name="40 % - Accent3 5 4 2" xfId="2658" xr:uid="{00000000-0005-0000-0000-00005E870000}"/>
    <cellStyle name="40 % - Accent3 5 4 2 2" xfId="6214" xr:uid="{00000000-0005-0000-0000-00005F870000}"/>
    <cellStyle name="40 % - Accent3 5 4 2 2 2" xfId="15997" xr:uid="{00000000-0005-0000-0000-000060870000}"/>
    <cellStyle name="40 % - Accent3 5 4 2 2 2 2" xfId="43909" xr:uid="{00000000-0005-0000-0000-000061870000}"/>
    <cellStyle name="40 % - Accent3 5 4 2 2 3" xfId="26229" xr:uid="{00000000-0005-0000-0000-000062870000}"/>
    <cellStyle name="40 % - Accent3 5 4 2 2 3 2" xfId="54141" xr:uid="{00000000-0005-0000-0000-000063870000}"/>
    <cellStyle name="40 % - Accent3 5 4 2 2 4" xfId="34135" xr:uid="{00000000-0005-0000-0000-000064870000}"/>
    <cellStyle name="40 % - Accent3 5 4 2 3" xfId="10881" xr:uid="{00000000-0005-0000-0000-000065870000}"/>
    <cellStyle name="40 % - Accent3 5 4 2 3 2" xfId="38793" xr:uid="{00000000-0005-0000-0000-000066870000}"/>
    <cellStyle name="40 % - Accent3 5 4 2 4" xfId="21113" xr:uid="{00000000-0005-0000-0000-000067870000}"/>
    <cellStyle name="40 % - Accent3 5 4 2 4 2" xfId="49025" xr:uid="{00000000-0005-0000-0000-000068870000}"/>
    <cellStyle name="40 % - Accent3 5 4 2 5" xfId="30579" xr:uid="{00000000-0005-0000-0000-000069870000}"/>
    <cellStyle name="40 % - Accent3 5 4 3" xfId="3358" xr:uid="{00000000-0005-0000-0000-00006A870000}"/>
    <cellStyle name="40 % - Accent3 5 4 3 2" xfId="6914" xr:uid="{00000000-0005-0000-0000-00006B870000}"/>
    <cellStyle name="40 % - Accent3 5 4 3 2 2" xfId="34835" xr:uid="{00000000-0005-0000-0000-00006C870000}"/>
    <cellStyle name="40 % - Accent3 5 4 3 3" xfId="15996" xr:uid="{00000000-0005-0000-0000-00006D870000}"/>
    <cellStyle name="40 % - Accent3 5 4 3 3 2" xfId="43908" xr:uid="{00000000-0005-0000-0000-00006E870000}"/>
    <cellStyle name="40 % - Accent3 5 4 3 4" xfId="26228" xr:uid="{00000000-0005-0000-0000-00006F870000}"/>
    <cellStyle name="40 % - Accent3 5 4 3 4 2" xfId="54140" xr:uid="{00000000-0005-0000-0000-000070870000}"/>
    <cellStyle name="40 % - Accent3 5 4 3 5" xfId="31279" xr:uid="{00000000-0005-0000-0000-000071870000}"/>
    <cellStyle name="40 % - Accent3 5 4 4" xfId="1258" xr:uid="{00000000-0005-0000-0000-000072870000}"/>
    <cellStyle name="40 % - Accent3 5 4 4 2" xfId="4814" xr:uid="{00000000-0005-0000-0000-000073870000}"/>
    <cellStyle name="40 % - Accent3 5 4 4 2 2" xfId="32735" xr:uid="{00000000-0005-0000-0000-000074870000}"/>
    <cellStyle name="40 % - Accent3 5 4 4 3" xfId="29179" xr:uid="{00000000-0005-0000-0000-000075870000}"/>
    <cellStyle name="40 % - Accent3 5 4 5" xfId="4072" xr:uid="{00000000-0005-0000-0000-000076870000}"/>
    <cellStyle name="40 % - Accent3 5 4 5 2" xfId="31993" xr:uid="{00000000-0005-0000-0000-000077870000}"/>
    <cellStyle name="40 % - Accent3 5 4 6" xfId="10880" xr:uid="{00000000-0005-0000-0000-000078870000}"/>
    <cellStyle name="40 % - Accent3 5 4 6 2" xfId="38792" xr:uid="{00000000-0005-0000-0000-000079870000}"/>
    <cellStyle name="40 % - Accent3 5 4 7" xfId="21112" xr:uid="{00000000-0005-0000-0000-00007A870000}"/>
    <cellStyle name="40 % - Accent3 5 4 7 2" xfId="49024" xr:uid="{00000000-0005-0000-0000-00007B870000}"/>
    <cellStyle name="40 % - Accent3 5 4 8" xfId="28437" xr:uid="{00000000-0005-0000-0000-00007C870000}"/>
    <cellStyle name="40 % - Accent3 5 5" xfId="1482" xr:uid="{00000000-0005-0000-0000-00007D870000}"/>
    <cellStyle name="40 % - Accent3 5 5 2" xfId="5038" xr:uid="{00000000-0005-0000-0000-00007E870000}"/>
    <cellStyle name="40 % - Accent3 5 5 2 2" xfId="15999" xr:uid="{00000000-0005-0000-0000-00007F870000}"/>
    <cellStyle name="40 % - Accent3 5 5 2 2 2" xfId="26231" xr:uid="{00000000-0005-0000-0000-000080870000}"/>
    <cellStyle name="40 % - Accent3 5 5 2 2 2 2" xfId="54143" xr:uid="{00000000-0005-0000-0000-000081870000}"/>
    <cellStyle name="40 % - Accent3 5 5 2 2 3" xfId="43911" xr:uid="{00000000-0005-0000-0000-000082870000}"/>
    <cellStyle name="40 % - Accent3 5 5 2 3" xfId="10883" xr:uid="{00000000-0005-0000-0000-000083870000}"/>
    <cellStyle name="40 % - Accent3 5 5 2 3 2" xfId="38795" xr:uid="{00000000-0005-0000-0000-000084870000}"/>
    <cellStyle name="40 % - Accent3 5 5 2 4" xfId="21115" xr:uid="{00000000-0005-0000-0000-000085870000}"/>
    <cellStyle name="40 % - Accent3 5 5 2 4 2" xfId="49027" xr:uid="{00000000-0005-0000-0000-000086870000}"/>
    <cellStyle name="40 % - Accent3 5 5 2 5" xfId="32959" xr:uid="{00000000-0005-0000-0000-000087870000}"/>
    <cellStyle name="40 % - Accent3 5 5 3" xfId="15998" xr:uid="{00000000-0005-0000-0000-000088870000}"/>
    <cellStyle name="40 % - Accent3 5 5 3 2" xfId="26230" xr:uid="{00000000-0005-0000-0000-000089870000}"/>
    <cellStyle name="40 % - Accent3 5 5 3 2 2" xfId="54142" xr:uid="{00000000-0005-0000-0000-00008A870000}"/>
    <cellStyle name="40 % - Accent3 5 5 3 3" xfId="43910" xr:uid="{00000000-0005-0000-0000-00008B870000}"/>
    <cellStyle name="40 % - Accent3 5 5 4" xfId="10882" xr:uid="{00000000-0005-0000-0000-00008C870000}"/>
    <cellStyle name="40 % - Accent3 5 5 4 2" xfId="38794" xr:uid="{00000000-0005-0000-0000-00008D870000}"/>
    <cellStyle name="40 % - Accent3 5 5 5" xfId="21114" xr:uid="{00000000-0005-0000-0000-00008E870000}"/>
    <cellStyle name="40 % - Accent3 5 5 5 2" xfId="49026" xr:uid="{00000000-0005-0000-0000-00008F870000}"/>
    <cellStyle name="40 % - Accent3 5 5 6" xfId="29403" xr:uid="{00000000-0005-0000-0000-000090870000}"/>
    <cellStyle name="40 % - Accent3 5 6" xfId="1888" xr:uid="{00000000-0005-0000-0000-000091870000}"/>
    <cellStyle name="40 % - Accent3 5 6 2" xfId="5444" xr:uid="{00000000-0005-0000-0000-000092870000}"/>
    <cellStyle name="40 % - Accent3 5 6 2 2" xfId="16001" xr:uid="{00000000-0005-0000-0000-000093870000}"/>
    <cellStyle name="40 % - Accent3 5 6 2 2 2" xfId="26233" xr:uid="{00000000-0005-0000-0000-000094870000}"/>
    <cellStyle name="40 % - Accent3 5 6 2 2 2 2" xfId="54145" xr:uid="{00000000-0005-0000-0000-000095870000}"/>
    <cellStyle name="40 % - Accent3 5 6 2 2 3" xfId="43913" xr:uid="{00000000-0005-0000-0000-000096870000}"/>
    <cellStyle name="40 % - Accent3 5 6 2 3" xfId="10885" xr:uid="{00000000-0005-0000-0000-000097870000}"/>
    <cellStyle name="40 % - Accent3 5 6 2 3 2" xfId="38797" xr:uid="{00000000-0005-0000-0000-000098870000}"/>
    <cellStyle name="40 % - Accent3 5 6 2 4" xfId="21117" xr:uid="{00000000-0005-0000-0000-000099870000}"/>
    <cellStyle name="40 % - Accent3 5 6 2 4 2" xfId="49029" xr:uid="{00000000-0005-0000-0000-00009A870000}"/>
    <cellStyle name="40 % - Accent3 5 6 2 5" xfId="33365" xr:uid="{00000000-0005-0000-0000-00009B870000}"/>
    <cellStyle name="40 % - Accent3 5 6 3" xfId="16000" xr:uid="{00000000-0005-0000-0000-00009C870000}"/>
    <cellStyle name="40 % - Accent3 5 6 3 2" xfId="26232" xr:uid="{00000000-0005-0000-0000-00009D870000}"/>
    <cellStyle name="40 % - Accent3 5 6 3 2 2" xfId="54144" xr:uid="{00000000-0005-0000-0000-00009E870000}"/>
    <cellStyle name="40 % - Accent3 5 6 3 3" xfId="43912" xr:uid="{00000000-0005-0000-0000-00009F870000}"/>
    <cellStyle name="40 % - Accent3 5 6 4" xfId="10884" xr:uid="{00000000-0005-0000-0000-0000A0870000}"/>
    <cellStyle name="40 % - Accent3 5 6 4 2" xfId="38796" xr:uid="{00000000-0005-0000-0000-0000A1870000}"/>
    <cellStyle name="40 % - Accent3 5 6 5" xfId="21116" xr:uid="{00000000-0005-0000-0000-0000A2870000}"/>
    <cellStyle name="40 % - Accent3 5 6 5 2" xfId="49028" xr:uid="{00000000-0005-0000-0000-0000A3870000}"/>
    <cellStyle name="40 % - Accent3 5 6 6" xfId="29809" xr:uid="{00000000-0005-0000-0000-0000A4870000}"/>
    <cellStyle name="40 % - Accent3 5 7" xfId="2294" xr:uid="{00000000-0005-0000-0000-0000A5870000}"/>
    <cellStyle name="40 % - Accent3 5 7 2" xfId="5850" xr:uid="{00000000-0005-0000-0000-0000A6870000}"/>
    <cellStyle name="40 % - Accent3 5 7 2 2" xfId="16003" xr:uid="{00000000-0005-0000-0000-0000A7870000}"/>
    <cellStyle name="40 % - Accent3 5 7 2 2 2" xfId="26235" xr:uid="{00000000-0005-0000-0000-0000A8870000}"/>
    <cellStyle name="40 % - Accent3 5 7 2 2 2 2" xfId="54147" xr:uid="{00000000-0005-0000-0000-0000A9870000}"/>
    <cellStyle name="40 % - Accent3 5 7 2 2 3" xfId="43915" xr:uid="{00000000-0005-0000-0000-0000AA870000}"/>
    <cellStyle name="40 % - Accent3 5 7 2 3" xfId="10887" xr:uid="{00000000-0005-0000-0000-0000AB870000}"/>
    <cellStyle name="40 % - Accent3 5 7 2 3 2" xfId="38799" xr:uid="{00000000-0005-0000-0000-0000AC870000}"/>
    <cellStyle name="40 % - Accent3 5 7 2 4" xfId="21119" xr:uid="{00000000-0005-0000-0000-0000AD870000}"/>
    <cellStyle name="40 % - Accent3 5 7 2 4 2" xfId="49031" xr:uid="{00000000-0005-0000-0000-0000AE870000}"/>
    <cellStyle name="40 % - Accent3 5 7 2 5" xfId="33771" xr:uid="{00000000-0005-0000-0000-0000AF870000}"/>
    <cellStyle name="40 % - Accent3 5 7 3" xfId="16002" xr:uid="{00000000-0005-0000-0000-0000B0870000}"/>
    <cellStyle name="40 % - Accent3 5 7 3 2" xfId="26234" xr:uid="{00000000-0005-0000-0000-0000B1870000}"/>
    <cellStyle name="40 % - Accent3 5 7 3 2 2" xfId="54146" xr:uid="{00000000-0005-0000-0000-0000B2870000}"/>
    <cellStyle name="40 % - Accent3 5 7 3 3" xfId="43914" xr:uid="{00000000-0005-0000-0000-0000B3870000}"/>
    <cellStyle name="40 % - Accent3 5 7 4" xfId="10886" xr:uid="{00000000-0005-0000-0000-0000B4870000}"/>
    <cellStyle name="40 % - Accent3 5 7 4 2" xfId="38798" xr:uid="{00000000-0005-0000-0000-0000B5870000}"/>
    <cellStyle name="40 % - Accent3 5 7 5" xfId="21118" xr:uid="{00000000-0005-0000-0000-0000B6870000}"/>
    <cellStyle name="40 % - Accent3 5 7 5 2" xfId="49030" xr:uid="{00000000-0005-0000-0000-0000B7870000}"/>
    <cellStyle name="40 % - Accent3 5 7 6" xfId="30215" xr:uid="{00000000-0005-0000-0000-0000B8870000}"/>
    <cellStyle name="40 % - Accent3 5 8" xfId="2994" xr:uid="{00000000-0005-0000-0000-0000B9870000}"/>
    <cellStyle name="40 % - Accent3 5 8 2" xfId="6550" xr:uid="{00000000-0005-0000-0000-0000BA870000}"/>
    <cellStyle name="40 % - Accent3 5 8 2 2" xfId="16005" xr:uid="{00000000-0005-0000-0000-0000BB870000}"/>
    <cellStyle name="40 % - Accent3 5 8 2 2 2" xfId="26237" xr:uid="{00000000-0005-0000-0000-0000BC870000}"/>
    <cellStyle name="40 % - Accent3 5 8 2 2 2 2" xfId="54149" xr:uid="{00000000-0005-0000-0000-0000BD870000}"/>
    <cellStyle name="40 % - Accent3 5 8 2 2 3" xfId="43917" xr:uid="{00000000-0005-0000-0000-0000BE870000}"/>
    <cellStyle name="40 % - Accent3 5 8 2 3" xfId="10889" xr:uid="{00000000-0005-0000-0000-0000BF870000}"/>
    <cellStyle name="40 % - Accent3 5 8 2 3 2" xfId="38801" xr:uid="{00000000-0005-0000-0000-0000C0870000}"/>
    <cellStyle name="40 % - Accent3 5 8 2 4" xfId="21121" xr:uid="{00000000-0005-0000-0000-0000C1870000}"/>
    <cellStyle name="40 % - Accent3 5 8 2 4 2" xfId="49033" xr:uid="{00000000-0005-0000-0000-0000C2870000}"/>
    <cellStyle name="40 % - Accent3 5 8 2 5" xfId="34471" xr:uid="{00000000-0005-0000-0000-0000C3870000}"/>
    <cellStyle name="40 % - Accent3 5 8 3" xfId="16004" xr:uid="{00000000-0005-0000-0000-0000C4870000}"/>
    <cellStyle name="40 % - Accent3 5 8 3 2" xfId="26236" xr:uid="{00000000-0005-0000-0000-0000C5870000}"/>
    <cellStyle name="40 % - Accent3 5 8 3 2 2" xfId="54148" xr:uid="{00000000-0005-0000-0000-0000C6870000}"/>
    <cellStyle name="40 % - Accent3 5 8 3 3" xfId="43916" xr:uid="{00000000-0005-0000-0000-0000C7870000}"/>
    <cellStyle name="40 % - Accent3 5 8 4" xfId="10888" xr:uid="{00000000-0005-0000-0000-0000C8870000}"/>
    <cellStyle name="40 % - Accent3 5 8 4 2" xfId="38800" xr:uid="{00000000-0005-0000-0000-0000C9870000}"/>
    <cellStyle name="40 % - Accent3 5 8 5" xfId="21120" xr:uid="{00000000-0005-0000-0000-0000CA870000}"/>
    <cellStyle name="40 % - Accent3 5 8 5 2" xfId="49032" xr:uid="{00000000-0005-0000-0000-0000CB870000}"/>
    <cellStyle name="40 % - Accent3 5 8 6" xfId="30915" xr:uid="{00000000-0005-0000-0000-0000CC870000}"/>
    <cellStyle name="40 % - Accent3 5 9" xfId="936" xr:uid="{00000000-0005-0000-0000-0000CD870000}"/>
    <cellStyle name="40 % - Accent3 5 9 2" xfId="4492" xr:uid="{00000000-0005-0000-0000-0000CE870000}"/>
    <cellStyle name="40 % - Accent3 5 9 2 2" xfId="16007" xr:uid="{00000000-0005-0000-0000-0000CF870000}"/>
    <cellStyle name="40 % - Accent3 5 9 2 2 2" xfId="26239" xr:uid="{00000000-0005-0000-0000-0000D0870000}"/>
    <cellStyle name="40 % - Accent3 5 9 2 2 2 2" xfId="54151" xr:uid="{00000000-0005-0000-0000-0000D1870000}"/>
    <cellStyle name="40 % - Accent3 5 9 2 2 3" xfId="43919" xr:uid="{00000000-0005-0000-0000-0000D2870000}"/>
    <cellStyle name="40 % - Accent3 5 9 2 3" xfId="10891" xr:uid="{00000000-0005-0000-0000-0000D3870000}"/>
    <cellStyle name="40 % - Accent3 5 9 2 3 2" xfId="38803" xr:uid="{00000000-0005-0000-0000-0000D4870000}"/>
    <cellStyle name="40 % - Accent3 5 9 2 4" xfId="21123" xr:uid="{00000000-0005-0000-0000-0000D5870000}"/>
    <cellStyle name="40 % - Accent3 5 9 2 4 2" xfId="49035" xr:uid="{00000000-0005-0000-0000-0000D6870000}"/>
    <cellStyle name="40 % - Accent3 5 9 2 5" xfId="32413" xr:uid="{00000000-0005-0000-0000-0000D7870000}"/>
    <cellStyle name="40 % - Accent3 5 9 3" xfId="16006" xr:uid="{00000000-0005-0000-0000-0000D8870000}"/>
    <cellStyle name="40 % - Accent3 5 9 3 2" xfId="26238" xr:uid="{00000000-0005-0000-0000-0000D9870000}"/>
    <cellStyle name="40 % - Accent3 5 9 3 2 2" xfId="54150" xr:uid="{00000000-0005-0000-0000-0000DA870000}"/>
    <cellStyle name="40 % - Accent3 5 9 3 3" xfId="43918" xr:uid="{00000000-0005-0000-0000-0000DB870000}"/>
    <cellStyle name="40 % - Accent3 5 9 4" xfId="10890" xr:uid="{00000000-0005-0000-0000-0000DC870000}"/>
    <cellStyle name="40 % - Accent3 5 9 4 2" xfId="38802" xr:uid="{00000000-0005-0000-0000-0000DD870000}"/>
    <cellStyle name="40 % - Accent3 5 9 5" xfId="21122" xr:uid="{00000000-0005-0000-0000-0000DE870000}"/>
    <cellStyle name="40 % - Accent3 5 9 5 2" xfId="49034" xr:uid="{00000000-0005-0000-0000-0000DF870000}"/>
    <cellStyle name="40 % - Accent3 5 9 6" xfId="28857" xr:uid="{00000000-0005-0000-0000-0000E0870000}"/>
    <cellStyle name="40 % - Accent3 6" xfId="96" xr:uid="{00000000-0005-0000-0000-0000E1870000}"/>
    <cellStyle name="40 % - Accent3 6 10" xfId="7166" xr:uid="{00000000-0005-0000-0000-0000E2870000}"/>
    <cellStyle name="40 % - Accent3 6 10 2" xfId="16008" xr:uid="{00000000-0005-0000-0000-0000E3870000}"/>
    <cellStyle name="40 % - Accent3 6 10 2 2" xfId="26240" xr:uid="{00000000-0005-0000-0000-0000E4870000}"/>
    <cellStyle name="40 % - Accent3 6 10 2 2 2" xfId="54152" xr:uid="{00000000-0005-0000-0000-0000E5870000}"/>
    <cellStyle name="40 % - Accent3 6 10 2 3" xfId="43920" xr:uid="{00000000-0005-0000-0000-0000E6870000}"/>
    <cellStyle name="40 % - Accent3 6 10 3" xfId="10892" xr:uid="{00000000-0005-0000-0000-0000E7870000}"/>
    <cellStyle name="40 % - Accent3 6 10 3 2" xfId="38804" xr:uid="{00000000-0005-0000-0000-0000E8870000}"/>
    <cellStyle name="40 % - Accent3 6 10 4" xfId="21124" xr:uid="{00000000-0005-0000-0000-0000E9870000}"/>
    <cellStyle name="40 % - Accent3 6 10 4 2" xfId="49036" xr:uid="{00000000-0005-0000-0000-0000EA870000}"/>
    <cellStyle name="40 % - Accent3 6 10 5" xfId="35087" xr:uid="{00000000-0005-0000-0000-0000EB870000}"/>
    <cellStyle name="40 % - Accent3 6 11" xfId="10893" xr:uid="{00000000-0005-0000-0000-0000EC870000}"/>
    <cellStyle name="40 % - Accent3 6 11 2" xfId="16009" xr:uid="{00000000-0005-0000-0000-0000ED870000}"/>
    <cellStyle name="40 % - Accent3 6 11 2 2" xfId="26241" xr:uid="{00000000-0005-0000-0000-0000EE870000}"/>
    <cellStyle name="40 % - Accent3 6 11 2 2 2" xfId="54153" xr:uid="{00000000-0005-0000-0000-0000EF870000}"/>
    <cellStyle name="40 % - Accent3 6 11 2 3" xfId="43921" xr:uid="{00000000-0005-0000-0000-0000F0870000}"/>
    <cellStyle name="40 % - Accent3 6 11 3" xfId="21125" xr:uid="{00000000-0005-0000-0000-0000F1870000}"/>
    <cellStyle name="40 % - Accent3 6 11 3 2" xfId="49037" xr:uid="{00000000-0005-0000-0000-0000F2870000}"/>
    <cellStyle name="40 % - Accent3 6 11 4" xfId="38805" xr:uid="{00000000-0005-0000-0000-0000F3870000}"/>
    <cellStyle name="40 % - Accent3 6 12" xfId="10894" xr:uid="{00000000-0005-0000-0000-0000F4870000}"/>
    <cellStyle name="40 % - Accent3 6 12 2" xfId="16010" xr:uid="{00000000-0005-0000-0000-0000F5870000}"/>
    <cellStyle name="40 % - Accent3 6 12 2 2" xfId="26242" xr:uid="{00000000-0005-0000-0000-0000F6870000}"/>
    <cellStyle name="40 % - Accent3 6 12 2 2 2" xfId="54154" xr:uid="{00000000-0005-0000-0000-0000F7870000}"/>
    <cellStyle name="40 % - Accent3 6 12 2 3" xfId="43922" xr:uid="{00000000-0005-0000-0000-0000F8870000}"/>
    <cellStyle name="40 % - Accent3 6 12 3" xfId="21126" xr:uid="{00000000-0005-0000-0000-0000F9870000}"/>
    <cellStyle name="40 % - Accent3 6 12 3 2" xfId="49038" xr:uid="{00000000-0005-0000-0000-0000FA870000}"/>
    <cellStyle name="40 % - Accent3 6 12 4" xfId="38806" xr:uid="{00000000-0005-0000-0000-0000FB870000}"/>
    <cellStyle name="40 % - Accent3 6 13" xfId="7859" xr:uid="{00000000-0005-0000-0000-0000FC870000}"/>
    <cellStyle name="40 % - Accent3 6 13 2" xfId="12976" xr:uid="{00000000-0005-0000-0000-0000FD870000}"/>
    <cellStyle name="40 % - Accent3 6 13 2 2" xfId="23208" xr:uid="{00000000-0005-0000-0000-0000FE870000}"/>
    <cellStyle name="40 % - Accent3 6 13 2 2 2" xfId="51120" xr:uid="{00000000-0005-0000-0000-0000FF870000}"/>
    <cellStyle name="40 % - Accent3 6 13 2 3" xfId="40888" xr:uid="{00000000-0005-0000-0000-000000880000}"/>
    <cellStyle name="40 % - Accent3 6 13 3" xfId="18092" xr:uid="{00000000-0005-0000-0000-000001880000}"/>
    <cellStyle name="40 % - Accent3 6 13 3 2" xfId="46004" xr:uid="{00000000-0005-0000-0000-000002880000}"/>
    <cellStyle name="40 % - Accent3 6 13 4" xfId="35772" xr:uid="{00000000-0005-0000-0000-000003880000}"/>
    <cellStyle name="40 % - Accent3 6 14" xfId="12613" xr:uid="{00000000-0005-0000-0000-000004880000}"/>
    <cellStyle name="40 % - Accent3 6 14 2" xfId="22845" xr:uid="{00000000-0005-0000-0000-000005880000}"/>
    <cellStyle name="40 % - Accent3 6 14 2 2" xfId="50757" xr:uid="{00000000-0005-0000-0000-000006880000}"/>
    <cellStyle name="40 % - Accent3 6 14 3" xfId="40525" xr:uid="{00000000-0005-0000-0000-000007880000}"/>
    <cellStyle name="40 % - Accent3 6 15" xfId="7492" xr:uid="{00000000-0005-0000-0000-000008880000}"/>
    <cellStyle name="40 % - Accent3 6 15 2" xfId="35409" xr:uid="{00000000-0005-0000-0000-000009880000}"/>
    <cellStyle name="40 % - Accent3 6 16" xfId="17729" xr:uid="{00000000-0005-0000-0000-00000A880000}"/>
    <cellStyle name="40 % - Accent3 6 16 2" xfId="45641" xr:uid="{00000000-0005-0000-0000-00000B880000}"/>
    <cellStyle name="40 % - Accent3 6 17" xfId="28017" xr:uid="{00000000-0005-0000-0000-00000C880000}"/>
    <cellStyle name="40 % - Accent3 6 2" xfId="264" xr:uid="{00000000-0005-0000-0000-00000D880000}"/>
    <cellStyle name="40 % - Accent3 6 2 10" xfId="8025" xr:uid="{00000000-0005-0000-0000-00000E880000}"/>
    <cellStyle name="40 % - Accent3 6 2 10 2" xfId="13141" xr:uid="{00000000-0005-0000-0000-00000F880000}"/>
    <cellStyle name="40 % - Accent3 6 2 10 2 2" xfId="23373" xr:uid="{00000000-0005-0000-0000-000010880000}"/>
    <cellStyle name="40 % - Accent3 6 2 10 2 2 2" xfId="51285" xr:uid="{00000000-0005-0000-0000-000011880000}"/>
    <cellStyle name="40 % - Accent3 6 2 10 2 3" xfId="41053" xr:uid="{00000000-0005-0000-0000-000012880000}"/>
    <cellStyle name="40 % - Accent3 6 2 10 3" xfId="18257" xr:uid="{00000000-0005-0000-0000-000013880000}"/>
    <cellStyle name="40 % - Accent3 6 2 10 3 2" xfId="46169" xr:uid="{00000000-0005-0000-0000-000014880000}"/>
    <cellStyle name="40 % - Accent3 6 2 10 4" xfId="35937" xr:uid="{00000000-0005-0000-0000-000015880000}"/>
    <cellStyle name="40 % - Accent3 6 2 11" xfId="12781" xr:uid="{00000000-0005-0000-0000-000016880000}"/>
    <cellStyle name="40 % - Accent3 6 2 11 2" xfId="23013" xr:uid="{00000000-0005-0000-0000-000017880000}"/>
    <cellStyle name="40 % - Accent3 6 2 11 2 2" xfId="50925" xr:uid="{00000000-0005-0000-0000-000018880000}"/>
    <cellStyle name="40 % - Accent3 6 2 11 3" xfId="40693" xr:uid="{00000000-0005-0000-0000-000019880000}"/>
    <cellStyle name="40 % - Accent3 6 2 12" xfId="7660" xr:uid="{00000000-0005-0000-0000-00001A880000}"/>
    <cellStyle name="40 % - Accent3 6 2 12 2" xfId="35577" xr:uid="{00000000-0005-0000-0000-00001B880000}"/>
    <cellStyle name="40 % - Accent3 6 2 13" xfId="17897" xr:uid="{00000000-0005-0000-0000-00001C880000}"/>
    <cellStyle name="40 % - Accent3 6 2 13 2" xfId="45809" xr:uid="{00000000-0005-0000-0000-00001D880000}"/>
    <cellStyle name="40 % - Accent3 6 2 14" xfId="28185" xr:uid="{00000000-0005-0000-0000-00001E880000}"/>
    <cellStyle name="40 % - Accent3 6 2 2" xfId="628" xr:uid="{00000000-0005-0000-0000-00001F880000}"/>
    <cellStyle name="40 % - Accent3 6 2 2 2" xfId="2770" xr:uid="{00000000-0005-0000-0000-000020880000}"/>
    <cellStyle name="40 % - Accent3 6 2 2 2 2" xfId="6326" xr:uid="{00000000-0005-0000-0000-000021880000}"/>
    <cellStyle name="40 % - Accent3 6 2 2 2 2 2" xfId="16012" xr:uid="{00000000-0005-0000-0000-000022880000}"/>
    <cellStyle name="40 % - Accent3 6 2 2 2 2 2 2" xfId="43924" xr:uid="{00000000-0005-0000-0000-000023880000}"/>
    <cellStyle name="40 % - Accent3 6 2 2 2 2 3" xfId="26244" xr:uid="{00000000-0005-0000-0000-000024880000}"/>
    <cellStyle name="40 % - Accent3 6 2 2 2 2 3 2" xfId="54156" xr:uid="{00000000-0005-0000-0000-000025880000}"/>
    <cellStyle name="40 % - Accent3 6 2 2 2 2 4" xfId="34247" xr:uid="{00000000-0005-0000-0000-000026880000}"/>
    <cellStyle name="40 % - Accent3 6 2 2 2 3" xfId="10896" xr:uid="{00000000-0005-0000-0000-000027880000}"/>
    <cellStyle name="40 % - Accent3 6 2 2 2 3 2" xfId="38808" xr:uid="{00000000-0005-0000-0000-000028880000}"/>
    <cellStyle name="40 % - Accent3 6 2 2 2 4" xfId="21128" xr:uid="{00000000-0005-0000-0000-000029880000}"/>
    <cellStyle name="40 % - Accent3 6 2 2 2 4 2" xfId="49040" xr:uid="{00000000-0005-0000-0000-00002A880000}"/>
    <cellStyle name="40 % - Accent3 6 2 2 2 5" xfId="30691" xr:uid="{00000000-0005-0000-0000-00002B880000}"/>
    <cellStyle name="40 % - Accent3 6 2 2 3" xfId="3470" xr:uid="{00000000-0005-0000-0000-00002C880000}"/>
    <cellStyle name="40 % - Accent3 6 2 2 3 2" xfId="7026" xr:uid="{00000000-0005-0000-0000-00002D880000}"/>
    <cellStyle name="40 % - Accent3 6 2 2 3 2 2" xfId="34947" xr:uid="{00000000-0005-0000-0000-00002E880000}"/>
    <cellStyle name="40 % - Accent3 6 2 2 3 3" xfId="16011" xr:uid="{00000000-0005-0000-0000-00002F880000}"/>
    <cellStyle name="40 % - Accent3 6 2 2 3 3 2" xfId="43923" xr:uid="{00000000-0005-0000-0000-000030880000}"/>
    <cellStyle name="40 % - Accent3 6 2 2 3 4" xfId="26243" xr:uid="{00000000-0005-0000-0000-000031880000}"/>
    <cellStyle name="40 % - Accent3 6 2 2 3 4 2" xfId="54155" xr:uid="{00000000-0005-0000-0000-000032880000}"/>
    <cellStyle name="40 % - Accent3 6 2 2 3 5" xfId="31391" xr:uid="{00000000-0005-0000-0000-000033880000}"/>
    <cellStyle name="40 % - Accent3 6 2 2 4" xfId="1594" xr:uid="{00000000-0005-0000-0000-000034880000}"/>
    <cellStyle name="40 % - Accent3 6 2 2 4 2" xfId="5150" xr:uid="{00000000-0005-0000-0000-000035880000}"/>
    <cellStyle name="40 % - Accent3 6 2 2 4 2 2" xfId="33071" xr:uid="{00000000-0005-0000-0000-000036880000}"/>
    <cellStyle name="40 % - Accent3 6 2 2 4 3" xfId="29515" xr:uid="{00000000-0005-0000-0000-000037880000}"/>
    <cellStyle name="40 % - Accent3 6 2 2 5" xfId="4184" xr:uid="{00000000-0005-0000-0000-000038880000}"/>
    <cellStyle name="40 % - Accent3 6 2 2 5 2" xfId="32105" xr:uid="{00000000-0005-0000-0000-000039880000}"/>
    <cellStyle name="40 % - Accent3 6 2 2 6" xfId="10895" xr:uid="{00000000-0005-0000-0000-00003A880000}"/>
    <cellStyle name="40 % - Accent3 6 2 2 6 2" xfId="38807" xr:uid="{00000000-0005-0000-0000-00003B880000}"/>
    <cellStyle name="40 % - Accent3 6 2 2 7" xfId="21127" xr:uid="{00000000-0005-0000-0000-00003C880000}"/>
    <cellStyle name="40 % - Accent3 6 2 2 7 2" xfId="49039" xr:uid="{00000000-0005-0000-0000-00003D880000}"/>
    <cellStyle name="40 % - Accent3 6 2 2 8" xfId="28549" xr:uid="{00000000-0005-0000-0000-00003E880000}"/>
    <cellStyle name="40 % - Accent3 6 2 3" xfId="2000" xr:uid="{00000000-0005-0000-0000-00003F880000}"/>
    <cellStyle name="40 % - Accent3 6 2 3 2" xfId="5556" xr:uid="{00000000-0005-0000-0000-000040880000}"/>
    <cellStyle name="40 % - Accent3 6 2 3 2 2" xfId="16014" xr:uid="{00000000-0005-0000-0000-000041880000}"/>
    <cellStyle name="40 % - Accent3 6 2 3 2 2 2" xfId="26246" xr:uid="{00000000-0005-0000-0000-000042880000}"/>
    <cellStyle name="40 % - Accent3 6 2 3 2 2 2 2" xfId="54158" xr:uid="{00000000-0005-0000-0000-000043880000}"/>
    <cellStyle name="40 % - Accent3 6 2 3 2 2 3" xfId="43926" xr:uid="{00000000-0005-0000-0000-000044880000}"/>
    <cellStyle name="40 % - Accent3 6 2 3 2 3" xfId="10898" xr:uid="{00000000-0005-0000-0000-000045880000}"/>
    <cellStyle name="40 % - Accent3 6 2 3 2 3 2" xfId="38810" xr:uid="{00000000-0005-0000-0000-000046880000}"/>
    <cellStyle name="40 % - Accent3 6 2 3 2 4" xfId="21130" xr:uid="{00000000-0005-0000-0000-000047880000}"/>
    <cellStyle name="40 % - Accent3 6 2 3 2 4 2" xfId="49042" xr:uid="{00000000-0005-0000-0000-000048880000}"/>
    <cellStyle name="40 % - Accent3 6 2 3 2 5" xfId="33477" xr:uid="{00000000-0005-0000-0000-000049880000}"/>
    <cellStyle name="40 % - Accent3 6 2 3 3" xfId="16013" xr:uid="{00000000-0005-0000-0000-00004A880000}"/>
    <cellStyle name="40 % - Accent3 6 2 3 3 2" xfId="26245" xr:uid="{00000000-0005-0000-0000-00004B880000}"/>
    <cellStyle name="40 % - Accent3 6 2 3 3 2 2" xfId="54157" xr:uid="{00000000-0005-0000-0000-00004C880000}"/>
    <cellStyle name="40 % - Accent3 6 2 3 3 3" xfId="43925" xr:uid="{00000000-0005-0000-0000-00004D880000}"/>
    <cellStyle name="40 % - Accent3 6 2 3 4" xfId="10897" xr:uid="{00000000-0005-0000-0000-00004E880000}"/>
    <cellStyle name="40 % - Accent3 6 2 3 4 2" xfId="38809" xr:uid="{00000000-0005-0000-0000-00004F880000}"/>
    <cellStyle name="40 % - Accent3 6 2 3 5" xfId="21129" xr:uid="{00000000-0005-0000-0000-000050880000}"/>
    <cellStyle name="40 % - Accent3 6 2 3 5 2" xfId="49041" xr:uid="{00000000-0005-0000-0000-000051880000}"/>
    <cellStyle name="40 % - Accent3 6 2 3 6" xfId="29921" xr:uid="{00000000-0005-0000-0000-000052880000}"/>
    <cellStyle name="40 % - Accent3 6 2 4" xfId="2406" xr:uid="{00000000-0005-0000-0000-000053880000}"/>
    <cellStyle name="40 % - Accent3 6 2 4 2" xfId="5962" xr:uid="{00000000-0005-0000-0000-000054880000}"/>
    <cellStyle name="40 % - Accent3 6 2 4 2 2" xfId="16016" xr:uid="{00000000-0005-0000-0000-000055880000}"/>
    <cellStyle name="40 % - Accent3 6 2 4 2 2 2" xfId="26248" xr:uid="{00000000-0005-0000-0000-000056880000}"/>
    <cellStyle name="40 % - Accent3 6 2 4 2 2 2 2" xfId="54160" xr:uid="{00000000-0005-0000-0000-000057880000}"/>
    <cellStyle name="40 % - Accent3 6 2 4 2 2 3" xfId="43928" xr:uid="{00000000-0005-0000-0000-000058880000}"/>
    <cellStyle name="40 % - Accent3 6 2 4 2 3" xfId="10900" xr:uid="{00000000-0005-0000-0000-000059880000}"/>
    <cellStyle name="40 % - Accent3 6 2 4 2 3 2" xfId="38812" xr:uid="{00000000-0005-0000-0000-00005A880000}"/>
    <cellStyle name="40 % - Accent3 6 2 4 2 4" xfId="21132" xr:uid="{00000000-0005-0000-0000-00005B880000}"/>
    <cellStyle name="40 % - Accent3 6 2 4 2 4 2" xfId="49044" xr:uid="{00000000-0005-0000-0000-00005C880000}"/>
    <cellStyle name="40 % - Accent3 6 2 4 2 5" xfId="33883" xr:uid="{00000000-0005-0000-0000-00005D880000}"/>
    <cellStyle name="40 % - Accent3 6 2 4 3" xfId="16015" xr:uid="{00000000-0005-0000-0000-00005E880000}"/>
    <cellStyle name="40 % - Accent3 6 2 4 3 2" xfId="26247" xr:uid="{00000000-0005-0000-0000-00005F880000}"/>
    <cellStyle name="40 % - Accent3 6 2 4 3 2 2" xfId="54159" xr:uid="{00000000-0005-0000-0000-000060880000}"/>
    <cellStyle name="40 % - Accent3 6 2 4 3 3" xfId="43927" xr:uid="{00000000-0005-0000-0000-000061880000}"/>
    <cellStyle name="40 % - Accent3 6 2 4 4" xfId="10899" xr:uid="{00000000-0005-0000-0000-000062880000}"/>
    <cellStyle name="40 % - Accent3 6 2 4 4 2" xfId="38811" xr:uid="{00000000-0005-0000-0000-000063880000}"/>
    <cellStyle name="40 % - Accent3 6 2 4 5" xfId="21131" xr:uid="{00000000-0005-0000-0000-000064880000}"/>
    <cellStyle name="40 % - Accent3 6 2 4 5 2" xfId="49043" xr:uid="{00000000-0005-0000-0000-000065880000}"/>
    <cellStyle name="40 % - Accent3 6 2 4 6" xfId="30327" xr:uid="{00000000-0005-0000-0000-000066880000}"/>
    <cellStyle name="40 % - Accent3 6 2 5" xfId="3106" xr:uid="{00000000-0005-0000-0000-000067880000}"/>
    <cellStyle name="40 % - Accent3 6 2 5 2" xfId="6662" xr:uid="{00000000-0005-0000-0000-000068880000}"/>
    <cellStyle name="40 % - Accent3 6 2 5 2 2" xfId="16018" xr:uid="{00000000-0005-0000-0000-000069880000}"/>
    <cellStyle name="40 % - Accent3 6 2 5 2 2 2" xfId="26250" xr:uid="{00000000-0005-0000-0000-00006A880000}"/>
    <cellStyle name="40 % - Accent3 6 2 5 2 2 2 2" xfId="54162" xr:uid="{00000000-0005-0000-0000-00006B880000}"/>
    <cellStyle name="40 % - Accent3 6 2 5 2 2 3" xfId="43930" xr:uid="{00000000-0005-0000-0000-00006C880000}"/>
    <cellStyle name="40 % - Accent3 6 2 5 2 3" xfId="10902" xr:uid="{00000000-0005-0000-0000-00006D880000}"/>
    <cellStyle name="40 % - Accent3 6 2 5 2 3 2" xfId="38814" xr:uid="{00000000-0005-0000-0000-00006E880000}"/>
    <cellStyle name="40 % - Accent3 6 2 5 2 4" xfId="21134" xr:uid="{00000000-0005-0000-0000-00006F880000}"/>
    <cellStyle name="40 % - Accent3 6 2 5 2 4 2" xfId="49046" xr:uid="{00000000-0005-0000-0000-000070880000}"/>
    <cellStyle name="40 % - Accent3 6 2 5 2 5" xfId="34583" xr:uid="{00000000-0005-0000-0000-000071880000}"/>
    <cellStyle name="40 % - Accent3 6 2 5 3" xfId="16017" xr:uid="{00000000-0005-0000-0000-000072880000}"/>
    <cellStyle name="40 % - Accent3 6 2 5 3 2" xfId="26249" xr:uid="{00000000-0005-0000-0000-000073880000}"/>
    <cellStyle name="40 % - Accent3 6 2 5 3 2 2" xfId="54161" xr:uid="{00000000-0005-0000-0000-000074880000}"/>
    <cellStyle name="40 % - Accent3 6 2 5 3 3" xfId="43929" xr:uid="{00000000-0005-0000-0000-000075880000}"/>
    <cellStyle name="40 % - Accent3 6 2 5 4" xfId="10901" xr:uid="{00000000-0005-0000-0000-000076880000}"/>
    <cellStyle name="40 % - Accent3 6 2 5 4 2" xfId="38813" xr:uid="{00000000-0005-0000-0000-000077880000}"/>
    <cellStyle name="40 % - Accent3 6 2 5 5" xfId="21133" xr:uid="{00000000-0005-0000-0000-000078880000}"/>
    <cellStyle name="40 % - Accent3 6 2 5 5 2" xfId="49045" xr:uid="{00000000-0005-0000-0000-000079880000}"/>
    <cellStyle name="40 % - Accent3 6 2 5 6" xfId="31027" xr:uid="{00000000-0005-0000-0000-00007A880000}"/>
    <cellStyle name="40 % - Accent3 6 2 6" xfId="1048" xr:uid="{00000000-0005-0000-0000-00007B880000}"/>
    <cellStyle name="40 % - Accent3 6 2 6 2" xfId="4604" xr:uid="{00000000-0005-0000-0000-00007C880000}"/>
    <cellStyle name="40 % - Accent3 6 2 6 2 2" xfId="16020" xr:uid="{00000000-0005-0000-0000-00007D880000}"/>
    <cellStyle name="40 % - Accent3 6 2 6 2 2 2" xfId="26252" xr:uid="{00000000-0005-0000-0000-00007E880000}"/>
    <cellStyle name="40 % - Accent3 6 2 6 2 2 2 2" xfId="54164" xr:uid="{00000000-0005-0000-0000-00007F880000}"/>
    <cellStyle name="40 % - Accent3 6 2 6 2 2 3" xfId="43932" xr:uid="{00000000-0005-0000-0000-000080880000}"/>
    <cellStyle name="40 % - Accent3 6 2 6 2 3" xfId="10904" xr:uid="{00000000-0005-0000-0000-000081880000}"/>
    <cellStyle name="40 % - Accent3 6 2 6 2 3 2" xfId="38816" xr:uid="{00000000-0005-0000-0000-000082880000}"/>
    <cellStyle name="40 % - Accent3 6 2 6 2 4" xfId="21136" xr:uid="{00000000-0005-0000-0000-000083880000}"/>
    <cellStyle name="40 % - Accent3 6 2 6 2 4 2" xfId="49048" xr:uid="{00000000-0005-0000-0000-000084880000}"/>
    <cellStyle name="40 % - Accent3 6 2 6 2 5" xfId="32525" xr:uid="{00000000-0005-0000-0000-000085880000}"/>
    <cellStyle name="40 % - Accent3 6 2 6 3" xfId="16019" xr:uid="{00000000-0005-0000-0000-000086880000}"/>
    <cellStyle name="40 % - Accent3 6 2 6 3 2" xfId="26251" xr:uid="{00000000-0005-0000-0000-000087880000}"/>
    <cellStyle name="40 % - Accent3 6 2 6 3 2 2" xfId="54163" xr:uid="{00000000-0005-0000-0000-000088880000}"/>
    <cellStyle name="40 % - Accent3 6 2 6 3 3" xfId="43931" xr:uid="{00000000-0005-0000-0000-000089880000}"/>
    <cellStyle name="40 % - Accent3 6 2 6 4" xfId="10903" xr:uid="{00000000-0005-0000-0000-00008A880000}"/>
    <cellStyle name="40 % - Accent3 6 2 6 4 2" xfId="38815" xr:uid="{00000000-0005-0000-0000-00008B880000}"/>
    <cellStyle name="40 % - Accent3 6 2 6 5" xfId="21135" xr:uid="{00000000-0005-0000-0000-00008C880000}"/>
    <cellStyle name="40 % - Accent3 6 2 6 5 2" xfId="49047" xr:uid="{00000000-0005-0000-0000-00008D880000}"/>
    <cellStyle name="40 % - Accent3 6 2 6 6" xfId="28969" xr:uid="{00000000-0005-0000-0000-00008E880000}"/>
    <cellStyle name="40 % - Accent3 6 2 7" xfId="3820" xr:uid="{00000000-0005-0000-0000-00008F880000}"/>
    <cellStyle name="40 % - Accent3 6 2 7 2" xfId="10906" xr:uid="{00000000-0005-0000-0000-000090880000}"/>
    <cellStyle name="40 % - Accent3 6 2 7 2 2" xfId="16022" xr:uid="{00000000-0005-0000-0000-000091880000}"/>
    <cellStyle name="40 % - Accent3 6 2 7 2 2 2" xfId="26254" xr:uid="{00000000-0005-0000-0000-000092880000}"/>
    <cellStyle name="40 % - Accent3 6 2 7 2 2 2 2" xfId="54166" xr:uid="{00000000-0005-0000-0000-000093880000}"/>
    <cellStyle name="40 % - Accent3 6 2 7 2 2 3" xfId="43934" xr:uid="{00000000-0005-0000-0000-000094880000}"/>
    <cellStyle name="40 % - Accent3 6 2 7 2 3" xfId="21138" xr:uid="{00000000-0005-0000-0000-000095880000}"/>
    <cellStyle name="40 % - Accent3 6 2 7 2 3 2" xfId="49050" xr:uid="{00000000-0005-0000-0000-000096880000}"/>
    <cellStyle name="40 % - Accent3 6 2 7 2 4" xfId="38818" xr:uid="{00000000-0005-0000-0000-000097880000}"/>
    <cellStyle name="40 % - Accent3 6 2 7 3" xfId="16021" xr:uid="{00000000-0005-0000-0000-000098880000}"/>
    <cellStyle name="40 % - Accent3 6 2 7 3 2" xfId="26253" xr:uid="{00000000-0005-0000-0000-000099880000}"/>
    <cellStyle name="40 % - Accent3 6 2 7 3 2 2" xfId="54165" xr:uid="{00000000-0005-0000-0000-00009A880000}"/>
    <cellStyle name="40 % - Accent3 6 2 7 3 3" xfId="43933" xr:uid="{00000000-0005-0000-0000-00009B880000}"/>
    <cellStyle name="40 % - Accent3 6 2 7 4" xfId="10905" xr:uid="{00000000-0005-0000-0000-00009C880000}"/>
    <cellStyle name="40 % - Accent3 6 2 7 4 2" xfId="38817" xr:uid="{00000000-0005-0000-0000-00009D880000}"/>
    <cellStyle name="40 % - Accent3 6 2 7 5" xfId="21137" xr:uid="{00000000-0005-0000-0000-00009E880000}"/>
    <cellStyle name="40 % - Accent3 6 2 7 5 2" xfId="49049" xr:uid="{00000000-0005-0000-0000-00009F880000}"/>
    <cellStyle name="40 % - Accent3 6 2 7 6" xfId="31741" xr:uid="{00000000-0005-0000-0000-0000A0880000}"/>
    <cellStyle name="40 % - Accent3 6 2 8" xfId="7334" xr:uid="{00000000-0005-0000-0000-0000A1880000}"/>
    <cellStyle name="40 % - Accent3 6 2 8 2" xfId="16023" xr:uid="{00000000-0005-0000-0000-0000A2880000}"/>
    <cellStyle name="40 % - Accent3 6 2 8 2 2" xfId="26255" xr:uid="{00000000-0005-0000-0000-0000A3880000}"/>
    <cellStyle name="40 % - Accent3 6 2 8 2 2 2" xfId="54167" xr:uid="{00000000-0005-0000-0000-0000A4880000}"/>
    <cellStyle name="40 % - Accent3 6 2 8 2 3" xfId="43935" xr:uid="{00000000-0005-0000-0000-0000A5880000}"/>
    <cellStyle name="40 % - Accent3 6 2 8 3" xfId="10907" xr:uid="{00000000-0005-0000-0000-0000A6880000}"/>
    <cellStyle name="40 % - Accent3 6 2 8 3 2" xfId="38819" xr:uid="{00000000-0005-0000-0000-0000A7880000}"/>
    <cellStyle name="40 % - Accent3 6 2 8 4" xfId="21139" xr:uid="{00000000-0005-0000-0000-0000A8880000}"/>
    <cellStyle name="40 % - Accent3 6 2 8 4 2" xfId="49051" xr:uid="{00000000-0005-0000-0000-0000A9880000}"/>
    <cellStyle name="40 % - Accent3 6 2 8 5" xfId="35255" xr:uid="{00000000-0005-0000-0000-0000AA880000}"/>
    <cellStyle name="40 % - Accent3 6 2 9" xfId="10908" xr:uid="{00000000-0005-0000-0000-0000AB880000}"/>
    <cellStyle name="40 % - Accent3 6 2 9 2" xfId="16024" xr:uid="{00000000-0005-0000-0000-0000AC880000}"/>
    <cellStyle name="40 % - Accent3 6 2 9 2 2" xfId="26256" xr:uid="{00000000-0005-0000-0000-0000AD880000}"/>
    <cellStyle name="40 % - Accent3 6 2 9 2 2 2" xfId="54168" xr:uid="{00000000-0005-0000-0000-0000AE880000}"/>
    <cellStyle name="40 % - Accent3 6 2 9 2 3" xfId="43936" xr:uid="{00000000-0005-0000-0000-0000AF880000}"/>
    <cellStyle name="40 % - Accent3 6 2 9 3" xfId="21140" xr:uid="{00000000-0005-0000-0000-0000B0880000}"/>
    <cellStyle name="40 % - Accent3 6 2 9 3 2" xfId="49052" xr:uid="{00000000-0005-0000-0000-0000B1880000}"/>
    <cellStyle name="40 % - Accent3 6 2 9 4" xfId="38820" xr:uid="{00000000-0005-0000-0000-0000B2880000}"/>
    <cellStyle name="40 % - Accent3 6 3" xfId="460" xr:uid="{00000000-0005-0000-0000-0000B3880000}"/>
    <cellStyle name="40 % - Accent3 6 3 2" xfId="2602" xr:uid="{00000000-0005-0000-0000-0000B4880000}"/>
    <cellStyle name="40 % - Accent3 6 3 2 2" xfId="6158" xr:uid="{00000000-0005-0000-0000-0000B5880000}"/>
    <cellStyle name="40 % - Accent3 6 3 2 2 2" xfId="16026" xr:uid="{00000000-0005-0000-0000-0000B6880000}"/>
    <cellStyle name="40 % - Accent3 6 3 2 2 2 2" xfId="43938" xr:uid="{00000000-0005-0000-0000-0000B7880000}"/>
    <cellStyle name="40 % - Accent3 6 3 2 2 3" xfId="26258" xr:uid="{00000000-0005-0000-0000-0000B8880000}"/>
    <cellStyle name="40 % - Accent3 6 3 2 2 3 2" xfId="54170" xr:uid="{00000000-0005-0000-0000-0000B9880000}"/>
    <cellStyle name="40 % - Accent3 6 3 2 2 4" xfId="34079" xr:uid="{00000000-0005-0000-0000-0000BA880000}"/>
    <cellStyle name="40 % - Accent3 6 3 2 3" xfId="10910" xr:uid="{00000000-0005-0000-0000-0000BB880000}"/>
    <cellStyle name="40 % - Accent3 6 3 2 3 2" xfId="38822" xr:uid="{00000000-0005-0000-0000-0000BC880000}"/>
    <cellStyle name="40 % - Accent3 6 3 2 4" xfId="21142" xr:uid="{00000000-0005-0000-0000-0000BD880000}"/>
    <cellStyle name="40 % - Accent3 6 3 2 4 2" xfId="49054" xr:uid="{00000000-0005-0000-0000-0000BE880000}"/>
    <cellStyle name="40 % - Accent3 6 3 2 5" xfId="30523" xr:uid="{00000000-0005-0000-0000-0000BF880000}"/>
    <cellStyle name="40 % - Accent3 6 3 3" xfId="3302" xr:uid="{00000000-0005-0000-0000-0000C0880000}"/>
    <cellStyle name="40 % - Accent3 6 3 3 2" xfId="6858" xr:uid="{00000000-0005-0000-0000-0000C1880000}"/>
    <cellStyle name="40 % - Accent3 6 3 3 2 2" xfId="34779" xr:uid="{00000000-0005-0000-0000-0000C2880000}"/>
    <cellStyle name="40 % - Accent3 6 3 3 3" xfId="16025" xr:uid="{00000000-0005-0000-0000-0000C3880000}"/>
    <cellStyle name="40 % - Accent3 6 3 3 3 2" xfId="43937" xr:uid="{00000000-0005-0000-0000-0000C4880000}"/>
    <cellStyle name="40 % - Accent3 6 3 3 4" xfId="26257" xr:uid="{00000000-0005-0000-0000-0000C5880000}"/>
    <cellStyle name="40 % - Accent3 6 3 3 4 2" xfId="54169" xr:uid="{00000000-0005-0000-0000-0000C6880000}"/>
    <cellStyle name="40 % - Accent3 6 3 3 5" xfId="31223" xr:uid="{00000000-0005-0000-0000-0000C7880000}"/>
    <cellStyle name="40 % - Accent3 6 3 4" xfId="1286" xr:uid="{00000000-0005-0000-0000-0000C8880000}"/>
    <cellStyle name="40 % - Accent3 6 3 4 2" xfId="4842" xr:uid="{00000000-0005-0000-0000-0000C9880000}"/>
    <cellStyle name="40 % - Accent3 6 3 4 2 2" xfId="32763" xr:uid="{00000000-0005-0000-0000-0000CA880000}"/>
    <cellStyle name="40 % - Accent3 6 3 4 3" xfId="29207" xr:uid="{00000000-0005-0000-0000-0000CB880000}"/>
    <cellStyle name="40 % - Accent3 6 3 5" xfId="4016" xr:uid="{00000000-0005-0000-0000-0000CC880000}"/>
    <cellStyle name="40 % - Accent3 6 3 5 2" xfId="31937" xr:uid="{00000000-0005-0000-0000-0000CD880000}"/>
    <cellStyle name="40 % - Accent3 6 3 6" xfId="10909" xr:uid="{00000000-0005-0000-0000-0000CE880000}"/>
    <cellStyle name="40 % - Accent3 6 3 6 2" xfId="38821" xr:uid="{00000000-0005-0000-0000-0000CF880000}"/>
    <cellStyle name="40 % - Accent3 6 3 7" xfId="21141" xr:uid="{00000000-0005-0000-0000-0000D0880000}"/>
    <cellStyle name="40 % - Accent3 6 3 7 2" xfId="49053" xr:uid="{00000000-0005-0000-0000-0000D1880000}"/>
    <cellStyle name="40 % - Accent3 6 3 8" xfId="28381" xr:uid="{00000000-0005-0000-0000-0000D2880000}"/>
    <cellStyle name="40 % - Accent3 6 4" xfId="1426" xr:uid="{00000000-0005-0000-0000-0000D3880000}"/>
    <cellStyle name="40 % - Accent3 6 4 2" xfId="4982" xr:uid="{00000000-0005-0000-0000-0000D4880000}"/>
    <cellStyle name="40 % - Accent3 6 4 2 2" xfId="16028" xr:uid="{00000000-0005-0000-0000-0000D5880000}"/>
    <cellStyle name="40 % - Accent3 6 4 2 2 2" xfId="26260" xr:uid="{00000000-0005-0000-0000-0000D6880000}"/>
    <cellStyle name="40 % - Accent3 6 4 2 2 2 2" xfId="54172" xr:uid="{00000000-0005-0000-0000-0000D7880000}"/>
    <cellStyle name="40 % - Accent3 6 4 2 2 3" xfId="43940" xr:uid="{00000000-0005-0000-0000-0000D8880000}"/>
    <cellStyle name="40 % - Accent3 6 4 2 3" xfId="10912" xr:uid="{00000000-0005-0000-0000-0000D9880000}"/>
    <cellStyle name="40 % - Accent3 6 4 2 3 2" xfId="38824" xr:uid="{00000000-0005-0000-0000-0000DA880000}"/>
    <cellStyle name="40 % - Accent3 6 4 2 4" xfId="21144" xr:uid="{00000000-0005-0000-0000-0000DB880000}"/>
    <cellStyle name="40 % - Accent3 6 4 2 4 2" xfId="49056" xr:uid="{00000000-0005-0000-0000-0000DC880000}"/>
    <cellStyle name="40 % - Accent3 6 4 2 5" xfId="32903" xr:uid="{00000000-0005-0000-0000-0000DD880000}"/>
    <cellStyle name="40 % - Accent3 6 4 3" xfId="16027" xr:uid="{00000000-0005-0000-0000-0000DE880000}"/>
    <cellStyle name="40 % - Accent3 6 4 3 2" xfId="26259" xr:uid="{00000000-0005-0000-0000-0000DF880000}"/>
    <cellStyle name="40 % - Accent3 6 4 3 2 2" xfId="54171" xr:uid="{00000000-0005-0000-0000-0000E0880000}"/>
    <cellStyle name="40 % - Accent3 6 4 3 3" xfId="43939" xr:uid="{00000000-0005-0000-0000-0000E1880000}"/>
    <cellStyle name="40 % - Accent3 6 4 4" xfId="10911" xr:uid="{00000000-0005-0000-0000-0000E2880000}"/>
    <cellStyle name="40 % - Accent3 6 4 4 2" xfId="38823" xr:uid="{00000000-0005-0000-0000-0000E3880000}"/>
    <cellStyle name="40 % - Accent3 6 4 5" xfId="21143" xr:uid="{00000000-0005-0000-0000-0000E4880000}"/>
    <cellStyle name="40 % - Accent3 6 4 5 2" xfId="49055" xr:uid="{00000000-0005-0000-0000-0000E5880000}"/>
    <cellStyle name="40 % - Accent3 6 4 6" xfId="29347" xr:uid="{00000000-0005-0000-0000-0000E6880000}"/>
    <cellStyle name="40 % - Accent3 6 5" xfId="1832" xr:uid="{00000000-0005-0000-0000-0000E7880000}"/>
    <cellStyle name="40 % - Accent3 6 5 2" xfId="5388" xr:uid="{00000000-0005-0000-0000-0000E8880000}"/>
    <cellStyle name="40 % - Accent3 6 5 2 2" xfId="16030" xr:uid="{00000000-0005-0000-0000-0000E9880000}"/>
    <cellStyle name="40 % - Accent3 6 5 2 2 2" xfId="26262" xr:uid="{00000000-0005-0000-0000-0000EA880000}"/>
    <cellStyle name="40 % - Accent3 6 5 2 2 2 2" xfId="54174" xr:uid="{00000000-0005-0000-0000-0000EB880000}"/>
    <cellStyle name="40 % - Accent3 6 5 2 2 3" xfId="43942" xr:uid="{00000000-0005-0000-0000-0000EC880000}"/>
    <cellStyle name="40 % - Accent3 6 5 2 3" xfId="10914" xr:uid="{00000000-0005-0000-0000-0000ED880000}"/>
    <cellStyle name="40 % - Accent3 6 5 2 3 2" xfId="38826" xr:uid="{00000000-0005-0000-0000-0000EE880000}"/>
    <cellStyle name="40 % - Accent3 6 5 2 4" xfId="21146" xr:uid="{00000000-0005-0000-0000-0000EF880000}"/>
    <cellStyle name="40 % - Accent3 6 5 2 4 2" xfId="49058" xr:uid="{00000000-0005-0000-0000-0000F0880000}"/>
    <cellStyle name="40 % - Accent3 6 5 2 5" xfId="33309" xr:uid="{00000000-0005-0000-0000-0000F1880000}"/>
    <cellStyle name="40 % - Accent3 6 5 3" xfId="16029" xr:uid="{00000000-0005-0000-0000-0000F2880000}"/>
    <cellStyle name="40 % - Accent3 6 5 3 2" xfId="26261" xr:uid="{00000000-0005-0000-0000-0000F3880000}"/>
    <cellStyle name="40 % - Accent3 6 5 3 2 2" xfId="54173" xr:uid="{00000000-0005-0000-0000-0000F4880000}"/>
    <cellStyle name="40 % - Accent3 6 5 3 3" xfId="43941" xr:uid="{00000000-0005-0000-0000-0000F5880000}"/>
    <cellStyle name="40 % - Accent3 6 5 4" xfId="10913" xr:uid="{00000000-0005-0000-0000-0000F6880000}"/>
    <cellStyle name="40 % - Accent3 6 5 4 2" xfId="38825" xr:uid="{00000000-0005-0000-0000-0000F7880000}"/>
    <cellStyle name="40 % - Accent3 6 5 5" xfId="21145" xr:uid="{00000000-0005-0000-0000-0000F8880000}"/>
    <cellStyle name="40 % - Accent3 6 5 5 2" xfId="49057" xr:uid="{00000000-0005-0000-0000-0000F9880000}"/>
    <cellStyle name="40 % - Accent3 6 5 6" xfId="29753" xr:uid="{00000000-0005-0000-0000-0000FA880000}"/>
    <cellStyle name="40 % - Accent3 6 6" xfId="2238" xr:uid="{00000000-0005-0000-0000-0000FB880000}"/>
    <cellStyle name="40 % - Accent3 6 6 2" xfId="5794" xr:uid="{00000000-0005-0000-0000-0000FC880000}"/>
    <cellStyle name="40 % - Accent3 6 6 2 2" xfId="16032" xr:uid="{00000000-0005-0000-0000-0000FD880000}"/>
    <cellStyle name="40 % - Accent3 6 6 2 2 2" xfId="26264" xr:uid="{00000000-0005-0000-0000-0000FE880000}"/>
    <cellStyle name="40 % - Accent3 6 6 2 2 2 2" xfId="54176" xr:uid="{00000000-0005-0000-0000-0000FF880000}"/>
    <cellStyle name="40 % - Accent3 6 6 2 2 3" xfId="43944" xr:uid="{00000000-0005-0000-0000-000000890000}"/>
    <cellStyle name="40 % - Accent3 6 6 2 3" xfId="10916" xr:uid="{00000000-0005-0000-0000-000001890000}"/>
    <cellStyle name="40 % - Accent3 6 6 2 3 2" xfId="38828" xr:uid="{00000000-0005-0000-0000-000002890000}"/>
    <cellStyle name="40 % - Accent3 6 6 2 4" xfId="21148" xr:uid="{00000000-0005-0000-0000-000003890000}"/>
    <cellStyle name="40 % - Accent3 6 6 2 4 2" xfId="49060" xr:uid="{00000000-0005-0000-0000-000004890000}"/>
    <cellStyle name="40 % - Accent3 6 6 2 5" xfId="33715" xr:uid="{00000000-0005-0000-0000-000005890000}"/>
    <cellStyle name="40 % - Accent3 6 6 3" xfId="16031" xr:uid="{00000000-0005-0000-0000-000006890000}"/>
    <cellStyle name="40 % - Accent3 6 6 3 2" xfId="26263" xr:uid="{00000000-0005-0000-0000-000007890000}"/>
    <cellStyle name="40 % - Accent3 6 6 3 2 2" xfId="54175" xr:uid="{00000000-0005-0000-0000-000008890000}"/>
    <cellStyle name="40 % - Accent3 6 6 3 3" xfId="43943" xr:uid="{00000000-0005-0000-0000-000009890000}"/>
    <cellStyle name="40 % - Accent3 6 6 4" xfId="10915" xr:uid="{00000000-0005-0000-0000-00000A890000}"/>
    <cellStyle name="40 % - Accent3 6 6 4 2" xfId="38827" xr:uid="{00000000-0005-0000-0000-00000B890000}"/>
    <cellStyle name="40 % - Accent3 6 6 5" xfId="21147" xr:uid="{00000000-0005-0000-0000-00000C890000}"/>
    <cellStyle name="40 % - Accent3 6 6 5 2" xfId="49059" xr:uid="{00000000-0005-0000-0000-00000D890000}"/>
    <cellStyle name="40 % - Accent3 6 6 6" xfId="30159" xr:uid="{00000000-0005-0000-0000-00000E890000}"/>
    <cellStyle name="40 % - Accent3 6 7" xfId="2938" xr:uid="{00000000-0005-0000-0000-00000F890000}"/>
    <cellStyle name="40 % - Accent3 6 7 2" xfId="6494" xr:uid="{00000000-0005-0000-0000-000010890000}"/>
    <cellStyle name="40 % - Accent3 6 7 2 2" xfId="16034" xr:uid="{00000000-0005-0000-0000-000011890000}"/>
    <cellStyle name="40 % - Accent3 6 7 2 2 2" xfId="26266" xr:uid="{00000000-0005-0000-0000-000012890000}"/>
    <cellStyle name="40 % - Accent3 6 7 2 2 2 2" xfId="54178" xr:uid="{00000000-0005-0000-0000-000013890000}"/>
    <cellStyle name="40 % - Accent3 6 7 2 2 3" xfId="43946" xr:uid="{00000000-0005-0000-0000-000014890000}"/>
    <cellStyle name="40 % - Accent3 6 7 2 3" xfId="10918" xr:uid="{00000000-0005-0000-0000-000015890000}"/>
    <cellStyle name="40 % - Accent3 6 7 2 3 2" xfId="38830" xr:uid="{00000000-0005-0000-0000-000016890000}"/>
    <cellStyle name="40 % - Accent3 6 7 2 4" xfId="21150" xr:uid="{00000000-0005-0000-0000-000017890000}"/>
    <cellStyle name="40 % - Accent3 6 7 2 4 2" xfId="49062" xr:uid="{00000000-0005-0000-0000-000018890000}"/>
    <cellStyle name="40 % - Accent3 6 7 2 5" xfId="34415" xr:uid="{00000000-0005-0000-0000-000019890000}"/>
    <cellStyle name="40 % - Accent3 6 7 3" xfId="16033" xr:uid="{00000000-0005-0000-0000-00001A890000}"/>
    <cellStyle name="40 % - Accent3 6 7 3 2" xfId="26265" xr:uid="{00000000-0005-0000-0000-00001B890000}"/>
    <cellStyle name="40 % - Accent3 6 7 3 2 2" xfId="54177" xr:uid="{00000000-0005-0000-0000-00001C890000}"/>
    <cellStyle name="40 % - Accent3 6 7 3 3" xfId="43945" xr:uid="{00000000-0005-0000-0000-00001D890000}"/>
    <cellStyle name="40 % - Accent3 6 7 4" xfId="10917" xr:uid="{00000000-0005-0000-0000-00001E890000}"/>
    <cellStyle name="40 % - Accent3 6 7 4 2" xfId="38829" xr:uid="{00000000-0005-0000-0000-00001F890000}"/>
    <cellStyle name="40 % - Accent3 6 7 5" xfId="21149" xr:uid="{00000000-0005-0000-0000-000020890000}"/>
    <cellStyle name="40 % - Accent3 6 7 5 2" xfId="49061" xr:uid="{00000000-0005-0000-0000-000021890000}"/>
    <cellStyle name="40 % - Accent3 6 7 6" xfId="30859" xr:uid="{00000000-0005-0000-0000-000022890000}"/>
    <cellStyle name="40 % - Accent3 6 8" xfId="880" xr:uid="{00000000-0005-0000-0000-000023890000}"/>
    <cellStyle name="40 % - Accent3 6 8 2" xfId="4436" xr:uid="{00000000-0005-0000-0000-000024890000}"/>
    <cellStyle name="40 % - Accent3 6 8 2 2" xfId="16036" xr:uid="{00000000-0005-0000-0000-000025890000}"/>
    <cellStyle name="40 % - Accent3 6 8 2 2 2" xfId="26268" xr:uid="{00000000-0005-0000-0000-000026890000}"/>
    <cellStyle name="40 % - Accent3 6 8 2 2 2 2" xfId="54180" xr:uid="{00000000-0005-0000-0000-000027890000}"/>
    <cellStyle name="40 % - Accent3 6 8 2 2 3" xfId="43948" xr:uid="{00000000-0005-0000-0000-000028890000}"/>
    <cellStyle name="40 % - Accent3 6 8 2 3" xfId="10920" xr:uid="{00000000-0005-0000-0000-000029890000}"/>
    <cellStyle name="40 % - Accent3 6 8 2 3 2" xfId="38832" xr:uid="{00000000-0005-0000-0000-00002A890000}"/>
    <cellStyle name="40 % - Accent3 6 8 2 4" xfId="21152" xr:uid="{00000000-0005-0000-0000-00002B890000}"/>
    <cellStyle name="40 % - Accent3 6 8 2 4 2" xfId="49064" xr:uid="{00000000-0005-0000-0000-00002C890000}"/>
    <cellStyle name="40 % - Accent3 6 8 2 5" xfId="32357" xr:uid="{00000000-0005-0000-0000-00002D890000}"/>
    <cellStyle name="40 % - Accent3 6 8 3" xfId="16035" xr:uid="{00000000-0005-0000-0000-00002E890000}"/>
    <cellStyle name="40 % - Accent3 6 8 3 2" xfId="26267" xr:uid="{00000000-0005-0000-0000-00002F890000}"/>
    <cellStyle name="40 % - Accent3 6 8 3 2 2" xfId="54179" xr:uid="{00000000-0005-0000-0000-000030890000}"/>
    <cellStyle name="40 % - Accent3 6 8 3 3" xfId="43947" xr:uid="{00000000-0005-0000-0000-000031890000}"/>
    <cellStyle name="40 % - Accent3 6 8 4" xfId="10919" xr:uid="{00000000-0005-0000-0000-000032890000}"/>
    <cellStyle name="40 % - Accent3 6 8 4 2" xfId="38831" xr:uid="{00000000-0005-0000-0000-000033890000}"/>
    <cellStyle name="40 % - Accent3 6 8 5" xfId="21151" xr:uid="{00000000-0005-0000-0000-000034890000}"/>
    <cellStyle name="40 % - Accent3 6 8 5 2" xfId="49063" xr:uid="{00000000-0005-0000-0000-000035890000}"/>
    <cellStyle name="40 % - Accent3 6 8 6" xfId="28801" xr:uid="{00000000-0005-0000-0000-000036890000}"/>
    <cellStyle name="40 % - Accent3 6 9" xfId="3652" xr:uid="{00000000-0005-0000-0000-000037890000}"/>
    <cellStyle name="40 % - Accent3 6 9 2" xfId="10922" xr:uid="{00000000-0005-0000-0000-000038890000}"/>
    <cellStyle name="40 % - Accent3 6 9 2 2" xfId="16038" xr:uid="{00000000-0005-0000-0000-000039890000}"/>
    <cellStyle name="40 % - Accent3 6 9 2 2 2" xfId="26270" xr:uid="{00000000-0005-0000-0000-00003A890000}"/>
    <cellStyle name="40 % - Accent3 6 9 2 2 2 2" xfId="54182" xr:uid="{00000000-0005-0000-0000-00003B890000}"/>
    <cellStyle name="40 % - Accent3 6 9 2 2 3" xfId="43950" xr:uid="{00000000-0005-0000-0000-00003C890000}"/>
    <cellStyle name="40 % - Accent3 6 9 2 3" xfId="21154" xr:uid="{00000000-0005-0000-0000-00003D890000}"/>
    <cellStyle name="40 % - Accent3 6 9 2 3 2" xfId="49066" xr:uid="{00000000-0005-0000-0000-00003E890000}"/>
    <cellStyle name="40 % - Accent3 6 9 2 4" xfId="38834" xr:uid="{00000000-0005-0000-0000-00003F890000}"/>
    <cellStyle name="40 % - Accent3 6 9 3" xfId="16037" xr:uid="{00000000-0005-0000-0000-000040890000}"/>
    <cellStyle name="40 % - Accent3 6 9 3 2" xfId="26269" xr:uid="{00000000-0005-0000-0000-000041890000}"/>
    <cellStyle name="40 % - Accent3 6 9 3 2 2" xfId="54181" xr:uid="{00000000-0005-0000-0000-000042890000}"/>
    <cellStyle name="40 % - Accent3 6 9 3 3" xfId="43949" xr:uid="{00000000-0005-0000-0000-000043890000}"/>
    <cellStyle name="40 % - Accent3 6 9 4" xfId="10921" xr:uid="{00000000-0005-0000-0000-000044890000}"/>
    <cellStyle name="40 % - Accent3 6 9 4 2" xfId="38833" xr:uid="{00000000-0005-0000-0000-000045890000}"/>
    <cellStyle name="40 % - Accent3 6 9 5" xfId="21153" xr:uid="{00000000-0005-0000-0000-000046890000}"/>
    <cellStyle name="40 % - Accent3 6 9 5 2" xfId="49065" xr:uid="{00000000-0005-0000-0000-000047890000}"/>
    <cellStyle name="40 % - Accent3 6 9 6" xfId="31573" xr:uid="{00000000-0005-0000-0000-000048890000}"/>
    <cellStyle name="40 % - Accent3 7" xfId="168" xr:uid="{00000000-0005-0000-0000-000049890000}"/>
    <cellStyle name="40 % - Accent3 7 10" xfId="7238" xr:uid="{00000000-0005-0000-0000-00004A890000}"/>
    <cellStyle name="40 % - Accent3 7 10 2" xfId="16039" xr:uid="{00000000-0005-0000-0000-00004B890000}"/>
    <cellStyle name="40 % - Accent3 7 10 2 2" xfId="26271" xr:uid="{00000000-0005-0000-0000-00004C890000}"/>
    <cellStyle name="40 % - Accent3 7 10 2 2 2" xfId="54183" xr:uid="{00000000-0005-0000-0000-00004D890000}"/>
    <cellStyle name="40 % - Accent3 7 10 2 3" xfId="43951" xr:uid="{00000000-0005-0000-0000-00004E890000}"/>
    <cellStyle name="40 % - Accent3 7 10 3" xfId="10923" xr:uid="{00000000-0005-0000-0000-00004F890000}"/>
    <cellStyle name="40 % - Accent3 7 10 3 2" xfId="38835" xr:uid="{00000000-0005-0000-0000-000050890000}"/>
    <cellStyle name="40 % - Accent3 7 10 4" xfId="21155" xr:uid="{00000000-0005-0000-0000-000051890000}"/>
    <cellStyle name="40 % - Accent3 7 10 4 2" xfId="49067" xr:uid="{00000000-0005-0000-0000-000052890000}"/>
    <cellStyle name="40 % - Accent3 7 10 5" xfId="35159" xr:uid="{00000000-0005-0000-0000-000053890000}"/>
    <cellStyle name="40 % - Accent3 7 11" xfId="10924" xr:uid="{00000000-0005-0000-0000-000054890000}"/>
    <cellStyle name="40 % - Accent3 7 11 2" xfId="16040" xr:uid="{00000000-0005-0000-0000-000055890000}"/>
    <cellStyle name="40 % - Accent3 7 11 2 2" xfId="26272" xr:uid="{00000000-0005-0000-0000-000056890000}"/>
    <cellStyle name="40 % - Accent3 7 11 2 2 2" xfId="54184" xr:uid="{00000000-0005-0000-0000-000057890000}"/>
    <cellStyle name="40 % - Accent3 7 11 2 3" xfId="43952" xr:uid="{00000000-0005-0000-0000-000058890000}"/>
    <cellStyle name="40 % - Accent3 7 11 3" xfId="21156" xr:uid="{00000000-0005-0000-0000-000059890000}"/>
    <cellStyle name="40 % - Accent3 7 11 3 2" xfId="49068" xr:uid="{00000000-0005-0000-0000-00005A890000}"/>
    <cellStyle name="40 % - Accent3 7 11 4" xfId="38836" xr:uid="{00000000-0005-0000-0000-00005B890000}"/>
    <cellStyle name="40 % - Accent3 7 12" xfId="10925" xr:uid="{00000000-0005-0000-0000-00005C890000}"/>
    <cellStyle name="40 % - Accent3 7 12 2" xfId="16041" xr:uid="{00000000-0005-0000-0000-00005D890000}"/>
    <cellStyle name="40 % - Accent3 7 12 2 2" xfId="26273" xr:uid="{00000000-0005-0000-0000-00005E890000}"/>
    <cellStyle name="40 % - Accent3 7 12 2 2 2" xfId="54185" xr:uid="{00000000-0005-0000-0000-00005F890000}"/>
    <cellStyle name="40 % - Accent3 7 12 2 3" xfId="43953" xr:uid="{00000000-0005-0000-0000-000060890000}"/>
    <cellStyle name="40 % - Accent3 7 12 3" xfId="21157" xr:uid="{00000000-0005-0000-0000-000061890000}"/>
    <cellStyle name="40 % - Accent3 7 12 3 2" xfId="49069" xr:uid="{00000000-0005-0000-0000-000062890000}"/>
    <cellStyle name="40 % - Accent3 7 12 4" xfId="38837" xr:uid="{00000000-0005-0000-0000-000063890000}"/>
    <cellStyle name="40 % - Accent3 7 13" xfId="7860" xr:uid="{00000000-0005-0000-0000-000064890000}"/>
    <cellStyle name="40 % - Accent3 7 13 2" xfId="12977" xr:uid="{00000000-0005-0000-0000-000065890000}"/>
    <cellStyle name="40 % - Accent3 7 13 2 2" xfId="23209" xr:uid="{00000000-0005-0000-0000-000066890000}"/>
    <cellStyle name="40 % - Accent3 7 13 2 2 2" xfId="51121" xr:uid="{00000000-0005-0000-0000-000067890000}"/>
    <cellStyle name="40 % - Accent3 7 13 2 3" xfId="40889" xr:uid="{00000000-0005-0000-0000-000068890000}"/>
    <cellStyle name="40 % - Accent3 7 13 3" xfId="18093" xr:uid="{00000000-0005-0000-0000-000069890000}"/>
    <cellStyle name="40 % - Accent3 7 13 3 2" xfId="46005" xr:uid="{00000000-0005-0000-0000-00006A890000}"/>
    <cellStyle name="40 % - Accent3 7 13 4" xfId="35773" xr:uid="{00000000-0005-0000-0000-00006B890000}"/>
    <cellStyle name="40 % - Accent3 7 14" xfId="12685" xr:uid="{00000000-0005-0000-0000-00006C890000}"/>
    <cellStyle name="40 % - Accent3 7 14 2" xfId="22917" xr:uid="{00000000-0005-0000-0000-00006D890000}"/>
    <cellStyle name="40 % - Accent3 7 14 2 2" xfId="50829" xr:uid="{00000000-0005-0000-0000-00006E890000}"/>
    <cellStyle name="40 % - Accent3 7 14 3" xfId="40597" xr:uid="{00000000-0005-0000-0000-00006F890000}"/>
    <cellStyle name="40 % - Accent3 7 15" xfId="7564" xr:uid="{00000000-0005-0000-0000-000070890000}"/>
    <cellStyle name="40 % - Accent3 7 15 2" xfId="35481" xr:uid="{00000000-0005-0000-0000-000071890000}"/>
    <cellStyle name="40 % - Accent3 7 16" xfId="17801" xr:uid="{00000000-0005-0000-0000-000072890000}"/>
    <cellStyle name="40 % - Accent3 7 16 2" xfId="45713" xr:uid="{00000000-0005-0000-0000-000073890000}"/>
    <cellStyle name="40 % - Accent3 7 17" xfId="28089" xr:uid="{00000000-0005-0000-0000-000074890000}"/>
    <cellStyle name="40 % - Accent3 7 2" xfId="336" xr:uid="{00000000-0005-0000-0000-000075890000}"/>
    <cellStyle name="40 % - Accent3 7 2 10" xfId="8026" xr:uid="{00000000-0005-0000-0000-000076890000}"/>
    <cellStyle name="40 % - Accent3 7 2 10 2" xfId="13142" xr:uid="{00000000-0005-0000-0000-000077890000}"/>
    <cellStyle name="40 % - Accent3 7 2 10 2 2" xfId="23374" xr:uid="{00000000-0005-0000-0000-000078890000}"/>
    <cellStyle name="40 % - Accent3 7 2 10 2 2 2" xfId="51286" xr:uid="{00000000-0005-0000-0000-000079890000}"/>
    <cellStyle name="40 % - Accent3 7 2 10 2 3" xfId="41054" xr:uid="{00000000-0005-0000-0000-00007A890000}"/>
    <cellStyle name="40 % - Accent3 7 2 10 3" xfId="18258" xr:uid="{00000000-0005-0000-0000-00007B890000}"/>
    <cellStyle name="40 % - Accent3 7 2 10 3 2" xfId="46170" xr:uid="{00000000-0005-0000-0000-00007C890000}"/>
    <cellStyle name="40 % - Accent3 7 2 10 4" xfId="35938" xr:uid="{00000000-0005-0000-0000-00007D890000}"/>
    <cellStyle name="40 % - Accent3 7 2 11" xfId="12853" xr:uid="{00000000-0005-0000-0000-00007E890000}"/>
    <cellStyle name="40 % - Accent3 7 2 11 2" xfId="23085" xr:uid="{00000000-0005-0000-0000-00007F890000}"/>
    <cellStyle name="40 % - Accent3 7 2 11 2 2" xfId="50997" xr:uid="{00000000-0005-0000-0000-000080890000}"/>
    <cellStyle name="40 % - Accent3 7 2 11 3" xfId="40765" xr:uid="{00000000-0005-0000-0000-000081890000}"/>
    <cellStyle name="40 % - Accent3 7 2 12" xfId="7732" xr:uid="{00000000-0005-0000-0000-000082890000}"/>
    <cellStyle name="40 % - Accent3 7 2 12 2" xfId="35649" xr:uid="{00000000-0005-0000-0000-000083890000}"/>
    <cellStyle name="40 % - Accent3 7 2 13" xfId="17969" xr:uid="{00000000-0005-0000-0000-000084890000}"/>
    <cellStyle name="40 % - Accent3 7 2 13 2" xfId="45881" xr:uid="{00000000-0005-0000-0000-000085890000}"/>
    <cellStyle name="40 % - Accent3 7 2 14" xfId="28257" xr:uid="{00000000-0005-0000-0000-000086890000}"/>
    <cellStyle name="40 % - Accent3 7 2 2" xfId="700" xr:uid="{00000000-0005-0000-0000-000087890000}"/>
    <cellStyle name="40 % - Accent3 7 2 2 2" xfId="2842" xr:uid="{00000000-0005-0000-0000-000088890000}"/>
    <cellStyle name="40 % - Accent3 7 2 2 2 2" xfId="6398" xr:uid="{00000000-0005-0000-0000-000089890000}"/>
    <cellStyle name="40 % - Accent3 7 2 2 2 2 2" xfId="16043" xr:uid="{00000000-0005-0000-0000-00008A890000}"/>
    <cellStyle name="40 % - Accent3 7 2 2 2 2 2 2" xfId="43955" xr:uid="{00000000-0005-0000-0000-00008B890000}"/>
    <cellStyle name="40 % - Accent3 7 2 2 2 2 3" xfId="26275" xr:uid="{00000000-0005-0000-0000-00008C890000}"/>
    <cellStyle name="40 % - Accent3 7 2 2 2 2 3 2" xfId="54187" xr:uid="{00000000-0005-0000-0000-00008D890000}"/>
    <cellStyle name="40 % - Accent3 7 2 2 2 2 4" xfId="34319" xr:uid="{00000000-0005-0000-0000-00008E890000}"/>
    <cellStyle name="40 % - Accent3 7 2 2 2 3" xfId="10927" xr:uid="{00000000-0005-0000-0000-00008F890000}"/>
    <cellStyle name="40 % - Accent3 7 2 2 2 3 2" xfId="38839" xr:uid="{00000000-0005-0000-0000-000090890000}"/>
    <cellStyle name="40 % - Accent3 7 2 2 2 4" xfId="21159" xr:uid="{00000000-0005-0000-0000-000091890000}"/>
    <cellStyle name="40 % - Accent3 7 2 2 2 4 2" xfId="49071" xr:uid="{00000000-0005-0000-0000-000092890000}"/>
    <cellStyle name="40 % - Accent3 7 2 2 2 5" xfId="30763" xr:uid="{00000000-0005-0000-0000-000093890000}"/>
    <cellStyle name="40 % - Accent3 7 2 2 3" xfId="3542" xr:uid="{00000000-0005-0000-0000-000094890000}"/>
    <cellStyle name="40 % - Accent3 7 2 2 3 2" xfId="7098" xr:uid="{00000000-0005-0000-0000-000095890000}"/>
    <cellStyle name="40 % - Accent3 7 2 2 3 2 2" xfId="35019" xr:uid="{00000000-0005-0000-0000-000096890000}"/>
    <cellStyle name="40 % - Accent3 7 2 2 3 3" xfId="16042" xr:uid="{00000000-0005-0000-0000-000097890000}"/>
    <cellStyle name="40 % - Accent3 7 2 2 3 3 2" xfId="43954" xr:uid="{00000000-0005-0000-0000-000098890000}"/>
    <cellStyle name="40 % - Accent3 7 2 2 3 4" xfId="26274" xr:uid="{00000000-0005-0000-0000-000099890000}"/>
    <cellStyle name="40 % - Accent3 7 2 2 3 4 2" xfId="54186" xr:uid="{00000000-0005-0000-0000-00009A890000}"/>
    <cellStyle name="40 % - Accent3 7 2 2 3 5" xfId="31463" xr:uid="{00000000-0005-0000-0000-00009B890000}"/>
    <cellStyle name="40 % - Accent3 7 2 2 4" xfId="1666" xr:uid="{00000000-0005-0000-0000-00009C890000}"/>
    <cellStyle name="40 % - Accent3 7 2 2 4 2" xfId="5222" xr:uid="{00000000-0005-0000-0000-00009D890000}"/>
    <cellStyle name="40 % - Accent3 7 2 2 4 2 2" xfId="33143" xr:uid="{00000000-0005-0000-0000-00009E890000}"/>
    <cellStyle name="40 % - Accent3 7 2 2 4 3" xfId="29587" xr:uid="{00000000-0005-0000-0000-00009F890000}"/>
    <cellStyle name="40 % - Accent3 7 2 2 5" xfId="4256" xr:uid="{00000000-0005-0000-0000-0000A0890000}"/>
    <cellStyle name="40 % - Accent3 7 2 2 5 2" xfId="32177" xr:uid="{00000000-0005-0000-0000-0000A1890000}"/>
    <cellStyle name="40 % - Accent3 7 2 2 6" xfId="10926" xr:uid="{00000000-0005-0000-0000-0000A2890000}"/>
    <cellStyle name="40 % - Accent3 7 2 2 6 2" xfId="38838" xr:uid="{00000000-0005-0000-0000-0000A3890000}"/>
    <cellStyle name="40 % - Accent3 7 2 2 7" xfId="21158" xr:uid="{00000000-0005-0000-0000-0000A4890000}"/>
    <cellStyle name="40 % - Accent3 7 2 2 7 2" xfId="49070" xr:uid="{00000000-0005-0000-0000-0000A5890000}"/>
    <cellStyle name="40 % - Accent3 7 2 2 8" xfId="28621" xr:uid="{00000000-0005-0000-0000-0000A6890000}"/>
    <cellStyle name="40 % - Accent3 7 2 3" xfId="2072" xr:uid="{00000000-0005-0000-0000-0000A7890000}"/>
    <cellStyle name="40 % - Accent3 7 2 3 2" xfId="5628" xr:uid="{00000000-0005-0000-0000-0000A8890000}"/>
    <cellStyle name="40 % - Accent3 7 2 3 2 2" xfId="16045" xr:uid="{00000000-0005-0000-0000-0000A9890000}"/>
    <cellStyle name="40 % - Accent3 7 2 3 2 2 2" xfId="26277" xr:uid="{00000000-0005-0000-0000-0000AA890000}"/>
    <cellStyle name="40 % - Accent3 7 2 3 2 2 2 2" xfId="54189" xr:uid="{00000000-0005-0000-0000-0000AB890000}"/>
    <cellStyle name="40 % - Accent3 7 2 3 2 2 3" xfId="43957" xr:uid="{00000000-0005-0000-0000-0000AC890000}"/>
    <cellStyle name="40 % - Accent3 7 2 3 2 3" xfId="10929" xr:uid="{00000000-0005-0000-0000-0000AD890000}"/>
    <cellStyle name="40 % - Accent3 7 2 3 2 3 2" xfId="38841" xr:uid="{00000000-0005-0000-0000-0000AE890000}"/>
    <cellStyle name="40 % - Accent3 7 2 3 2 4" xfId="21161" xr:uid="{00000000-0005-0000-0000-0000AF890000}"/>
    <cellStyle name="40 % - Accent3 7 2 3 2 4 2" xfId="49073" xr:uid="{00000000-0005-0000-0000-0000B0890000}"/>
    <cellStyle name="40 % - Accent3 7 2 3 2 5" xfId="33549" xr:uid="{00000000-0005-0000-0000-0000B1890000}"/>
    <cellStyle name="40 % - Accent3 7 2 3 3" xfId="16044" xr:uid="{00000000-0005-0000-0000-0000B2890000}"/>
    <cellStyle name="40 % - Accent3 7 2 3 3 2" xfId="26276" xr:uid="{00000000-0005-0000-0000-0000B3890000}"/>
    <cellStyle name="40 % - Accent3 7 2 3 3 2 2" xfId="54188" xr:uid="{00000000-0005-0000-0000-0000B4890000}"/>
    <cellStyle name="40 % - Accent3 7 2 3 3 3" xfId="43956" xr:uid="{00000000-0005-0000-0000-0000B5890000}"/>
    <cellStyle name="40 % - Accent3 7 2 3 4" xfId="10928" xr:uid="{00000000-0005-0000-0000-0000B6890000}"/>
    <cellStyle name="40 % - Accent3 7 2 3 4 2" xfId="38840" xr:uid="{00000000-0005-0000-0000-0000B7890000}"/>
    <cellStyle name="40 % - Accent3 7 2 3 5" xfId="21160" xr:uid="{00000000-0005-0000-0000-0000B8890000}"/>
    <cellStyle name="40 % - Accent3 7 2 3 5 2" xfId="49072" xr:uid="{00000000-0005-0000-0000-0000B9890000}"/>
    <cellStyle name="40 % - Accent3 7 2 3 6" xfId="29993" xr:uid="{00000000-0005-0000-0000-0000BA890000}"/>
    <cellStyle name="40 % - Accent3 7 2 4" xfId="2478" xr:uid="{00000000-0005-0000-0000-0000BB890000}"/>
    <cellStyle name="40 % - Accent3 7 2 4 2" xfId="6034" xr:uid="{00000000-0005-0000-0000-0000BC890000}"/>
    <cellStyle name="40 % - Accent3 7 2 4 2 2" xfId="16047" xr:uid="{00000000-0005-0000-0000-0000BD890000}"/>
    <cellStyle name="40 % - Accent3 7 2 4 2 2 2" xfId="26279" xr:uid="{00000000-0005-0000-0000-0000BE890000}"/>
    <cellStyle name="40 % - Accent3 7 2 4 2 2 2 2" xfId="54191" xr:uid="{00000000-0005-0000-0000-0000BF890000}"/>
    <cellStyle name="40 % - Accent3 7 2 4 2 2 3" xfId="43959" xr:uid="{00000000-0005-0000-0000-0000C0890000}"/>
    <cellStyle name="40 % - Accent3 7 2 4 2 3" xfId="10931" xr:uid="{00000000-0005-0000-0000-0000C1890000}"/>
    <cellStyle name="40 % - Accent3 7 2 4 2 3 2" xfId="38843" xr:uid="{00000000-0005-0000-0000-0000C2890000}"/>
    <cellStyle name="40 % - Accent3 7 2 4 2 4" xfId="21163" xr:uid="{00000000-0005-0000-0000-0000C3890000}"/>
    <cellStyle name="40 % - Accent3 7 2 4 2 4 2" xfId="49075" xr:uid="{00000000-0005-0000-0000-0000C4890000}"/>
    <cellStyle name="40 % - Accent3 7 2 4 2 5" xfId="33955" xr:uid="{00000000-0005-0000-0000-0000C5890000}"/>
    <cellStyle name="40 % - Accent3 7 2 4 3" xfId="16046" xr:uid="{00000000-0005-0000-0000-0000C6890000}"/>
    <cellStyle name="40 % - Accent3 7 2 4 3 2" xfId="26278" xr:uid="{00000000-0005-0000-0000-0000C7890000}"/>
    <cellStyle name="40 % - Accent3 7 2 4 3 2 2" xfId="54190" xr:uid="{00000000-0005-0000-0000-0000C8890000}"/>
    <cellStyle name="40 % - Accent3 7 2 4 3 3" xfId="43958" xr:uid="{00000000-0005-0000-0000-0000C9890000}"/>
    <cellStyle name="40 % - Accent3 7 2 4 4" xfId="10930" xr:uid="{00000000-0005-0000-0000-0000CA890000}"/>
    <cellStyle name="40 % - Accent3 7 2 4 4 2" xfId="38842" xr:uid="{00000000-0005-0000-0000-0000CB890000}"/>
    <cellStyle name="40 % - Accent3 7 2 4 5" xfId="21162" xr:uid="{00000000-0005-0000-0000-0000CC890000}"/>
    <cellStyle name="40 % - Accent3 7 2 4 5 2" xfId="49074" xr:uid="{00000000-0005-0000-0000-0000CD890000}"/>
    <cellStyle name="40 % - Accent3 7 2 4 6" xfId="30399" xr:uid="{00000000-0005-0000-0000-0000CE890000}"/>
    <cellStyle name="40 % - Accent3 7 2 5" xfId="3178" xr:uid="{00000000-0005-0000-0000-0000CF890000}"/>
    <cellStyle name="40 % - Accent3 7 2 5 2" xfId="6734" xr:uid="{00000000-0005-0000-0000-0000D0890000}"/>
    <cellStyle name="40 % - Accent3 7 2 5 2 2" xfId="16049" xr:uid="{00000000-0005-0000-0000-0000D1890000}"/>
    <cellStyle name="40 % - Accent3 7 2 5 2 2 2" xfId="26281" xr:uid="{00000000-0005-0000-0000-0000D2890000}"/>
    <cellStyle name="40 % - Accent3 7 2 5 2 2 2 2" xfId="54193" xr:uid="{00000000-0005-0000-0000-0000D3890000}"/>
    <cellStyle name="40 % - Accent3 7 2 5 2 2 3" xfId="43961" xr:uid="{00000000-0005-0000-0000-0000D4890000}"/>
    <cellStyle name="40 % - Accent3 7 2 5 2 3" xfId="10933" xr:uid="{00000000-0005-0000-0000-0000D5890000}"/>
    <cellStyle name="40 % - Accent3 7 2 5 2 3 2" xfId="38845" xr:uid="{00000000-0005-0000-0000-0000D6890000}"/>
    <cellStyle name="40 % - Accent3 7 2 5 2 4" xfId="21165" xr:uid="{00000000-0005-0000-0000-0000D7890000}"/>
    <cellStyle name="40 % - Accent3 7 2 5 2 4 2" xfId="49077" xr:uid="{00000000-0005-0000-0000-0000D8890000}"/>
    <cellStyle name="40 % - Accent3 7 2 5 2 5" xfId="34655" xr:uid="{00000000-0005-0000-0000-0000D9890000}"/>
    <cellStyle name="40 % - Accent3 7 2 5 3" xfId="16048" xr:uid="{00000000-0005-0000-0000-0000DA890000}"/>
    <cellStyle name="40 % - Accent3 7 2 5 3 2" xfId="26280" xr:uid="{00000000-0005-0000-0000-0000DB890000}"/>
    <cellStyle name="40 % - Accent3 7 2 5 3 2 2" xfId="54192" xr:uid="{00000000-0005-0000-0000-0000DC890000}"/>
    <cellStyle name="40 % - Accent3 7 2 5 3 3" xfId="43960" xr:uid="{00000000-0005-0000-0000-0000DD890000}"/>
    <cellStyle name="40 % - Accent3 7 2 5 4" xfId="10932" xr:uid="{00000000-0005-0000-0000-0000DE890000}"/>
    <cellStyle name="40 % - Accent3 7 2 5 4 2" xfId="38844" xr:uid="{00000000-0005-0000-0000-0000DF890000}"/>
    <cellStyle name="40 % - Accent3 7 2 5 5" xfId="21164" xr:uid="{00000000-0005-0000-0000-0000E0890000}"/>
    <cellStyle name="40 % - Accent3 7 2 5 5 2" xfId="49076" xr:uid="{00000000-0005-0000-0000-0000E1890000}"/>
    <cellStyle name="40 % - Accent3 7 2 5 6" xfId="31099" xr:uid="{00000000-0005-0000-0000-0000E2890000}"/>
    <cellStyle name="40 % - Accent3 7 2 6" xfId="1120" xr:uid="{00000000-0005-0000-0000-0000E3890000}"/>
    <cellStyle name="40 % - Accent3 7 2 6 2" xfId="4676" xr:uid="{00000000-0005-0000-0000-0000E4890000}"/>
    <cellStyle name="40 % - Accent3 7 2 6 2 2" xfId="16051" xr:uid="{00000000-0005-0000-0000-0000E5890000}"/>
    <cellStyle name="40 % - Accent3 7 2 6 2 2 2" xfId="26283" xr:uid="{00000000-0005-0000-0000-0000E6890000}"/>
    <cellStyle name="40 % - Accent3 7 2 6 2 2 2 2" xfId="54195" xr:uid="{00000000-0005-0000-0000-0000E7890000}"/>
    <cellStyle name="40 % - Accent3 7 2 6 2 2 3" xfId="43963" xr:uid="{00000000-0005-0000-0000-0000E8890000}"/>
    <cellStyle name="40 % - Accent3 7 2 6 2 3" xfId="10935" xr:uid="{00000000-0005-0000-0000-0000E9890000}"/>
    <cellStyle name="40 % - Accent3 7 2 6 2 3 2" xfId="38847" xr:uid="{00000000-0005-0000-0000-0000EA890000}"/>
    <cellStyle name="40 % - Accent3 7 2 6 2 4" xfId="21167" xr:uid="{00000000-0005-0000-0000-0000EB890000}"/>
    <cellStyle name="40 % - Accent3 7 2 6 2 4 2" xfId="49079" xr:uid="{00000000-0005-0000-0000-0000EC890000}"/>
    <cellStyle name="40 % - Accent3 7 2 6 2 5" xfId="32597" xr:uid="{00000000-0005-0000-0000-0000ED890000}"/>
    <cellStyle name="40 % - Accent3 7 2 6 3" xfId="16050" xr:uid="{00000000-0005-0000-0000-0000EE890000}"/>
    <cellStyle name="40 % - Accent3 7 2 6 3 2" xfId="26282" xr:uid="{00000000-0005-0000-0000-0000EF890000}"/>
    <cellStyle name="40 % - Accent3 7 2 6 3 2 2" xfId="54194" xr:uid="{00000000-0005-0000-0000-0000F0890000}"/>
    <cellStyle name="40 % - Accent3 7 2 6 3 3" xfId="43962" xr:uid="{00000000-0005-0000-0000-0000F1890000}"/>
    <cellStyle name="40 % - Accent3 7 2 6 4" xfId="10934" xr:uid="{00000000-0005-0000-0000-0000F2890000}"/>
    <cellStyle name="40 % - Accent3 7 2 6 4 2" xfId="38846" xr:uid="{00000000-0005-0000-0000-0000F3890000}"/>
    <cellStyle name="40 % - Accent3 7 2 6 5" xfId="21166" xr:uid="{00000000-0005-0000-0000-0000F4890000}"/>
    <cellStyle name="40 % - Accent3 7 2 6 5 2" xfId="49078" xr:uid="{00000000-0005-0000-0000-0000F5890000}"/>
    <cellStyle name="40 % - Accent3 7 2 6 6" xfId="29041" xr:uid="{00000000-0005-0000-0000-0000F6890000}"/>
    <cellStyle name="40 % - Accent3 7 2 7" xfId="3892" xr:uid="{00000000-0005-0000-0000-0000F7890000}"/>
    <cellStyle name="40 % - Accent3 7 2 7 2" xfId="10937" xr:uid="{00000000-0005-0000-0000-0000F8890000}"/>
    <cellStyle name="40 % - Accent3 7 2 7 2 2" xfId="16053" xr:uid="{00000000-0005-0000-0000-0000F9890000}"/>
    <cellStyle name="40 % - Accent3 7 2 7 2 2 2" xfId="26285" xr:uid="{00000000-0005-0000-0000-0000FA890000}"/>
    <cellStyle name="40 % - Accent3 7 2 7 2 2 2 2" xfId="54197" xr:uid="{00000000-0005-0000-0000-0000FB890000}"/>
    <cellStyle name="40 % - Accent3 7 2 7 2 2 3" xfId="43965" xr:uid="{00000000-0005-0000-0000-0000FC890000}"/>
    <cellStyle name="40 % - Accent3 7 2 7 2 3" xfId="21169" xr:uid="{00000000-0005-0000-0000-0000FD890000}"/>
    <cellStyle name="40 % - Accent3 7 2 7 2 3 2" xfId="49081" xr:uid="{00000000-0005-0000-0000-0000FE890000}"/>
    <cellStyle name="40 % - Accent3 7 2 7 2 4" xfId="38849" xr:uid="{00000000-0005-0000-0000-0000FF890000}"/>
    <cellStyle name="40 % - Accent3 7 2 7 3" xfId="16052" xr:uid="{00000000-0005-0000-0000-0000008A0000}"/>
    <cellStyle name="40 % - Accent3 7 2 7 3 2" xfId="26284" xr:uid="{00000000-0005-0000-0000-0000018A0000}"/>
    <cellStyle name="40 % - Accent3 7 2 7 3 2 2" xfId="54196" xr:uid="{00000000-0005-0000-0000-0000028A0000}"/>
    <cellStyle name="40 % - Accent3 7 2 7 3 3" xfId="43964" xr:uid="{00000000-0005-0000-0000-0000038A0000}"/>
    <cellStyle name="40 % - Accent3 7 2 7 4" xfId="10936" xr:uid="{00000000-0005-0000-0000-0000048A0000}"/>
    <cellStyle name="40 % - Accent3 7 2 7 4 2" xfId="38848" xr:uid="{00000000-0005-0000-0000-0000058A0000}"/>
    <cellStyle name="40 % - Accent3 7 2 7 5" xfId="21168" xr:uid="{00000000-0005-0000-0000-0000068A0000}"/>
    <cellStyle name="40 % - Accent3 7 2 7 5 2" xfId="49080" xr:uid="{00000000-0005-0000-0000-0000078A0000}"/>
    <cellStyle name="40 % - Accent3 7 2 7 6" xfId="31813" xr:uid="{00000000-0005-0000-0000-0000088A0000}"/>
    <cellStyle name="40 % - Accent3 7 2 8" xfId="7406" xr:uid="{00000000-0005-0000-0000-0000098A0000}"/>
    <cellStyle name="40 % - Accent3 7 2 8 2" xfId="16054" xr:uid="{00000000-0005-0000-0000-00000A8A0000}"/>
    <cellStyle name="40 % - Accent3 7 2 8 2 2" xfId="26286" xr:uid="{00000000-0005-0000-0000-00000B8A0000}"/>
    <cellStyle name="40 % - Accent3 7 2 8 2 2 2" xfId="54198" xr:uid="{00000000-0005-0000-0000-00000C8A0000}"/>
    <cellStyle name="40 % - Accent3 7 2 8 2 3" xfId="43966" xr:uid="{00000000-0005-0000-0000-00000D8A0000}"/>
    <cellStyle name="40 % - Accent3 7 2 8 3" xfId="10938" xr:uid="{00000000-0005-0000-0000-00000E8A0000}"/>
    <cellStyle name="40 % - Accent3 7 2 8 3 2" xfId="38850" xr:uid="{00000000-0005-0000-0000-00000F8A0000}"/>
    <cellStyle name="40 % - Accent3 7 2 8 4" xfId="21170" xr:uid="{00000000-0005-0000-0000-0000108A0000}"/>
    <cellStyle name="40 % - Accent3 7 2 8 4 2" xfId="49082" xr:uid="{00000000-0005-0000-0000-0000118A0000}"/>
    <cellStyle name="40 % - Accent3 7 2 8 5" xfId="35327" xr:uid="{00000000-0005-0000-0000-0000128A0000}"/>
    <cellStyle name="40 % - Accent3 7 2 9" xfId="10939" xr:uid="{00000000-0005-0000-0000-0000138A0000}"/>
    <cellStyle name="40 % - Accent3 7 2 9 2" xfId="16055" xr:uid="{00000000-0005-0000-0000-0000148A0000}"/>
    <cellStyle name="40 % - Accent3 7 2 9 2 2" xfId="26287" xr:uid="{00000000-0005-0000-0000-0000158A0000}"/>
    <cellStyle name="40 % - Accent3 7 2 9 2 2 2" xfId="54199" xr:uid="{00000000-0005-0000-0000-0000168A0000}"/>
    <cellStyle name="40 % - Accent3 7 2 9 2 3" xfId="43967" xr:uid="{00000000-0005-0000-0000-0000178A0000}"/>
    <cellStyle name="40 % - Accent3 7 2 9 3" xfId="21171" xr:uid="{00000000-0005-0000-0000-0000188A0000}"/>
    <cellStyle name="40 % - Accent3 7 2 9 3 2" xfId="49083" xr:uid="{00000000-0005-0000-0000-0000198A0000}"/>
    <cellStyle name="40 % - Accent3 7 2 9 4" xfId="38851" xr:uid="{00000000-0005-0000-0000-00001A8A0000}"/>
    <cellStyle name="40 % - Accent3 7 3" xfId="532" xr:uid="{00000000-0005-0000-0000-00001B8A0000}"/>
    <cellStyle name="40 % - Accent3 7 3 2" xfId="2674" xr:uid="{00000000-0005-0000-0000-00001C8A0000}"/>
    <cellStyle name="40 % - Accent3 7 3 2 2" xfId="6230" xr:uid="{00000000-0005-0000-0000-00001D8A0000}"/>
    <cellStyle name="40 % - Accent3 7 3 2 2 2" xfId="16057" xr:uid="{00000000-0005-0000-0000-00001E8A0000}"/>
    <cellStyle name="40 % - Accent3 7 3 2 2 2 2" xfId="43969" xr:uid="{00000000-0005-0000-0000-00001F8A0000}"/>
    <cellStyle name="40 % - Accent3 7 3 2 2 3" xfId="26289" xr:uid="{00000000-0005-0000-0000-0000208A0000}"/>
    <cellStyle name="40 % - Accent3 7 3 2 2 3 2" xfId="54201" xr:uid="{00000000-0005-0000-0000-0000218A0000}"/>
    <cellStyle name="40 % - Accent3 7 3 2 2 4" xfId="34151" xr:uid="{00000000-0005-0000-0000-0000228A0000}"/>
    <cellStyle name="40 % - Accent3 7 3 2 3" xfId="10941" xr:uid="{00000000-0005-0000-0000-0000238A0000}"/>
    <cellStyle name="40 % - Accent3 7 3 2 3 2" xfId="38853" xr:uid="{00000000-0005-0000-0000-0000248A0000}"/>
    <cellStyle name="40 % - Accent3 7 3 2 4" xfId="21173" xr:uid="{00000000-0005-0000-0000-0000258A0000}"/>
    <cellStyle name="40 % - Accent3 7 3 2 4 2" xfId="49085" xr:uid="{00000000-0005-0000-0000-0000268A0000}"/>
    <cellStyle name="40 % - Accent3 7 3 2 5" xfId="30595" xr:uid="{00000000-0005-0000-0000-0000278A0000}"/>
    <cellStyle name="40 % - Accent3 7 3 3" xfId="3374" xr:uid="{00000000-0005-0000-0000-0000288A0000}"/>
    <cellStyle name="40 % - Accent3 7 3 3 2" xfId="6930" xr:uid="{00000000-0005-0000-0000-0000298A0000}"/>
    <cellStyle name="40 % - Accent3 7 3 3 2 2" xfId="34851" xr:uid="{00000000-0005-0000-0000-00002A8A0000}"/>
    <cellStyle name="40 % - Accent3 7 3 3 3" xfId="16056" xr:uid="{00000000-0005-0000-0000-00002B8A0000}"/>
    <cellStyle name="40 % - Accent3 7 3 3 3 2" xfId="43968" xr:uid="{00000000-0005-0000-0000-00002C8A0000}"/>
    <cellStyle name="40 % - Accent3 7 3 3 4" xfId="26288" xr:uid="{00000000-0005-0000-0000-00002D8A0000}"/>
    <cellStyle name="40 % - Accent3 7 3 3 4 2" xfId="54200" xr:uid="{00000000-0005-0000-0000-00002E8A0000}"/>
    <cellStyle name="40 % - Accent3 7 3 3 5" xfId="31295" xr:uid="{00000000-0005-0000-0000-00002F8A0000}"/>
    <cellStyle name="40 % - Accent3 7 3 4" xfId="1358" xr:uid="{00000000-0005-0000-0000-0000308A0000}"/>
    <cellStyle name="40 % - Accent3 7 3 4 2" xfId="4914" xr:uid="{00000000-0005-0000-0000-0000318A0000}"/>
    <cellStyle name="40 % - Accent3 7 3 4 2 2" xfId="32835" xr:uid="{00000000-0005-0000-0000-0000328A0000}"/>
    <cellStyle name="40 % - Accent3 7 3 4 3" xfId="29279" xr:uid="{00000000-0005-0000-0000-0000338A0000}"/>
    <cellStyle name="40 % - Accent3 7 3 5" xfId="4088" xr:uid="{00000000-0005-0000-0000-0000348A0000}"/>
    <cellStyle name="40 % - Accent3 7 3 5 2" xfId="32009" xr:uid="{00000000-0005-0000-0000-0000358A0000}"/>
    <cellStyle name="40 % - Accent3 7 3 6" xfId="10940" xr:uid="{00000000-0005-0000-0000-0000368A0000}"/>
    <cellStyle name="40 % - Accent3 7 3 6 2" xfId="38852" xr:uid="{00000000-0005-0000-0000-0000378A0000}"/>
    <cellStyle name="40 % - Accent3 7 3 7" xfId="21172" xr:uid="{00000000-0005-0000-0000-0000388A0000}"/>
    <cellStyle name="40 % - Accent3 7 3 7 2" xfId="49084" xr:uid="{00000000-0005-0000-0000-0000398A0000}"/>
    <cellStyle name="40 % - Accent3 7 3 8" xfId="28453" xr:uid="{00000000-0005-0000-0000-00003A8A0000}"/>
    <cellStyle name="40 % - Accent3 7 4" xfId="1498" xr:uid="{00000000-0005-0000-0000-00003B8A0000}"/>
    <cellStyle name="40 % - Accent3 7 4 2" xfId="5054" xr:uid="{00000000-0005-0000-0000-00003C8A0000}"/>
    <cellStyle name="40 % - Accent3 7 4 2 2" xfId="16059" xr:uid="{00000000-0005-0000-0000-00003D8A0000}"/>
    <cellStyle name="40 % - Accent3 7 4 2 2 2" xfId="26291" xr:uid="{00000000-0005-0000-0000-00003E8A0000}"/>
    <cellStyle name="40 % - Accent3 7 4 2 2 2 2" xfId="54203" xr:uid="{00000000-0005-0000-0000-00003F8A0000}"/>
    <cellStyle name="40 % - Accent3 7 4 2 2 3" xfId="43971" xr:uid="{00000000-0005-0000-0000-0000408A0000}"/>
    <cellStyle name="40 % - Accent3 7 4 2 3" xfId="10943" xr:uid="{00000000-0005-0000-0000-0000418A0000}"/>
    <cellStyle name="40 % - Accent3 7 4 2 3 2" xfId="38855" xr:uid="{00000000-0005-0000-0000-0000428A0000}"/>
    <cellStyle name="40 % - Accent3 7 4 2 4" xfId="21175" xr:uid="{00000000-0005-0000-0000-0000438A0000}"/>
    <cellStyle name="40 % - Accent3 7 4 2 4 2" xfId="49087" xr:uid="{00000000-0005-0000-0000-0000448A0000}"/>
    <cellStyle name="40 % - Accent3 7 4 2 5" xfId="32975" xr:uid="{00000000-0005-0000-0000-0000458A0000}"/>
    <cellStyle name="40 % - Accent3 7 4 3" xfId="16058" xr:uid="{00000000-0005-0000-0000-0000468A0000}"/>
    <cellStyle name="40 % - Accent3 7 4 3 2" xfId="26290" xr:uid="{00000000-0005-0000-0000-0000478A0000}"/>
    <cellStyle name="40 % - Accent3 7 4 3 2 2" xfId="54202" xr:uid="{00000000-0005-0000-0000-0000488A0000}"/>
    <cellStyle name="40 % - Accent3 7 4 3 3" xfId="43970" xr:uid="{00000000-0005-0000-0000-0000498A0000}"/>
    <cellStyle name="40 % - Accent3 7 4 4" xfId="10942" xr:uid="{00000000-0005-0000-0000-00004A8A0000}"/>
    <cellStyle name="40 % - Accent3 7 4 4 2" xfId="38854" xr:uid="{00000000-0005-0000-0000-00004B8A0000}"/>
    <cellStyle name="40 % - Accent3 7 4 5" xfId="21174" xr:uid="{00000000-0005-0000-0000-00004C8A0000}"/>
    <cellStyle name="40 % - Accent3 7 4 5 2" xfId="49086" xr:uid="{00000000-0005-0000-0000-00004D8A0000}"/>
    <cellStyle name="40 % - Accent3 7 4 6" xfId="29419" xr:uid="{00000000-0005-0000-0000-00004E8A0000}"/>
    <cellStyle name="40 % - Accent3 7 5" xfId="1904" xr:uid="{00000000-0005-0000-0000-00004F8A0000}"/>
    <cellStyle name="40 % - Accent3 7 5 2" xfId="5460" xr:uid="{00000000-0005-0000-0000-0000508A0000}"/>
    <cellStyle name="40 % - Accent3 7 5 2 2" xfId="16061" xr:uid="{00000000-0005-0000-0000-0000518A0000}"/>
    <cellStyle name="40 % - Accent3 7 5 2 2 2" xfId="26293" xr:uid="{00000000-0005-0000-0000-0000528A0000}"/>
    <cellStyle name="40 % - Accent3 7 5 2 2 2 2" xfId="54205" xr:uid="{00000000-0005-0000-0000-0000538A0000}"/>
    <cellStyle name="40 % - Accent3 7 5 2 2 3" xfId="43973" xr:uid="{00000000-0005-0000-0000-0000548A0000}"/>
    <cellStyle name="40 % - Accent3 7 5 2 3" xfId="10945" xr:uid="{00000000-0005-0000-0000-0000558A0000}"/>
    <cellStyle name="40 % - Accent3 7 5 2 3 2" xfId="38857" xr:uid="{00000000-0005-0000-0000-0000568A0000}"/>
    <cellStyle name="40 % - Accent3 7 5 2 4" xfId="21177" xr:uid="{00000000-0005-0000-0000-0000578A0000}"/>
    <cellStyle name="40 % - Accent3 7 5 2 4 2" xfId="49089" xr:uid="{00000000-0005-0000-0000-0000588A0000}"/>
    <cellStyle name="40 % - Accent3 7 5 2 5" xfId="33381" xr:uid="{00000000-0005-0000-0000-0000598A0000}"/>
    <cellStyle name="40 % - Accent3 7 5 3" xfId="16060" xr:uid="{00000000-0005-0000-0000-00005A8A0000}"/>
    <cellStyle name="40 % - Accent3 7 5 3 2" xfId="26292" xr:uid="{00000000-0005-0000-0000-00005B8A0000}"/>
    <cellStyle name="40 % - Accent3 7 5 3 2 2" xfId="54204" xr:uid="{00000000-0005-0000-0000-00005C8A0000}"/>
    <cellStyle name="40 % - Accent3 7 5 3 3" xfId="43972" xr:uid="{00000000-0005-0000-0000-00005D8A0000}"/>
    <cellStyle name="40 % - Accent3 7 5 4" xfId="10944" xr:uid="{00000000-0005-0000-0000-00005E8A0000}"/>
    <cellStyle name="40 % - Accent3 7 5 4 2" xfId="38856" xr:uid="{00000000-0005-0000-0000-00005F8A0000}"/>
    <cellStyle name="40 % - Accent3 7 5 5" xfId="21176" xr:uid="{00000000-0005-0000-0000-0000608A0000}"/>
    <cellStyle name="40 % - Accent3 7 5 5 2" xfId="49088" xr:uid="{00000000-0005-0000-0000-0000618A0000}"/>
    <cellStyle name="40 % - Accent3 7 5 6" xfId="29825" xr:uid="{00000000-0005-0000-0000-0000628A0000}"/>
    <cellStyle name="40 % - Accent3 7 6" xfId="2310" xr:uid="{00000000-0005-0000-0000-0000638A0000}"/>
    <cellStyle name="40 % - Accent3 7 6 2" xfId="5866" xr:uid="{00000000-0005-0000-0000-0000648A0000}"/>
    <cellStyle name="40 % - Accent3 7 6 2 2" xfId="16063" xr:uid="{00000000-0005-0000-0000-0000658A0000}"/>
    <cellStyle name="40 % - Accent3 7 6 2 2 2" xfId="26295" xr:uid="{00000000-0005-0000-0000-0000668A0000}"/>
    <cellStyle name="40 % - Accent3 7 6 2 2 2 2" xfId="54207" xr:uid="{00000000-0005-0000-0000-0000678A0000}"/>
    <cellStyle name="40 % - Accent3 7 6 2 2 3" xfId="43975" xr:uid="{00000000-0005-0000-0000-0000688A0000}"/>
    <cellStyle name="40 % - Accent3 7 6 2 3" xfId="10947" xr:uid="{00000000-0005-0000-0000-0000698A0000}"/>
    <cellStyle name="40 % - Accent3 7 6 2 3 2" xfId="38859" xr:uid="{00000000-0005-0000-0000-00006A8A0000}"/>
    <cellStyle name="40 % - Accent3 7 6 2 4" xfId="21179" xr:uid="{00000000-0005-0000-0000-00006B8A0000}"/>
    <cellStyle name="40 % - Accent3 7 6 2 4 2" xfId="49091" xr:uid="{00000000-0005-0000-0000-00006C8A0000}"/>
    <cellStyle name="40 % - Accent3 7 6 2 5" xfId="33787" xr:uid="{00000000-0005-0000-0000-00006D8A0000}"/>
    <cellStyle name="40 % - Accent3 7 6 3" xfId="16062" xr:uid="{00000000-0005-0000-0000-00006E8A0000}"/>
    <cellStyle name="40 % - Accent3 7 6 3 2" xfId="26294" xr:uid="{00000000-0005-0000-0000-00006F8A0000}"/>
    <cellStyle name="40 % - Accent3 7 6 3 2 2" xfId="54206" xr:uid="{00000000-0005-0000-0000-0000708A0000}"/>
    <cellStyle name="40 % - Accent3 7 6 3 3" xfId="43974" xr:uid="{00000000-0005-0000-0000-0000718A0000}"/>
    <cellStyle name="40 % - Accent3 7 6 4" xfId="10946" xr:uid="{00000000-0005-0000-0000-0000728A0000}"/>
    <cellStyle name="40 % - Accent3 7 6 4 2" xfId="38858" xr:uid="{00000000-0005-0000-0000-0000738A0000}"/>
    <cellStyle name="40 % - Accent3 7 6 5" xfId="21178" xr:uid="{00000000-0005-0000-0000-0000748A0000}"/>
    <cellStyle name="40 % - Accent3 7 6 5 2" xfId="49090" xr:uid="{00000000-0005-0000-0000-0000758A0000}"/>
    <cellStyle name="40 % - Accent3 7 6 6" xfId="30231" xr:uid="{00000000-0005-0000-0000-0000768A0000}"/>
    <cellStyle name="40 % - Accent3 7 7" xfId="3010" xr:uid="{00000000-0005-0000-0000-0000778A0000}"/>
    <cellStyle name="40 % - Accent3 7 7 2" xfId="6566" xr:uid="{00000000-0005-0000-0000-0000788A0000}"/>
    <cellStyle name="40 % - Accent3 7 7 2 2" xfId="16065" xr:uid="{00000000-0005-0000-0000-0000798A0000}"/>
    <cellStyle name="40 % - Accent3 7 7 2 2 2" xfId="26297" xr:uid="{00000000-0005-0000-0000-00007A8A0000}"/>
    <cellStyle name="40 % - Accent3 7 7 2 2 2 2" xfId="54209" xr:uid="{00000000-0005-0000-0000-00007B8A0000}"/>
    <cellStyle name="40 % - Accent3 7 7 2 2 3" xfId="43977" xr:uid="{00000000-0005-0000-0000-00007C8A0000}"/>
    <cellStyle name="40 % - Accent3 7 7 2 3" xfId="10949" xr:uid="{00000000-0005-0000-0000-00007D8A0000}"/>
    <cellStyle name="40 % - Accent3 7 7 2 3 2" xfId="38861" xr:uid="{00000000-0005-0000-0000-00007E8A0000}"/>
    <cellStyle name="40 % - Accent3 7 7 2 4" xfId="21181" xr:uid="{00000000-0005-0000-0000-00007F8A0000}"/>
    <cellStyle name="40 % - Accent3 7 7 2 4 2" xfId="49093" xr:uid="{00000000-0005-0000-0000-0000808A0000}"/>
    <cellStyle name="40 % - Accent3 7 7 2 5" xfId="34487" xr:uid="{00000000-0005-0000-0000-0000818A0000}"/>
    <cellStyle name="40 % - Accent3 7 7 3" xfId="16064" xr:uid="{00000000-0005-0000-0000-0000828A0000}"/>
    <cellStyle name="40 % - Accent3 7 7 3 2" xfId="26296" xr:uid="{00000000-0005-0000-0000-0000838A0000}"/>
    <cellStyle name="40 % - Accent3 7 7 3 2 2" xfId="54208" xr:uid="{00000000-0005-0000-0000-0000848A0000}"/>
    <cellStyle name="40 % - Accent3 7 7 3 3" xfId="43976" xr:uid="{00000000-0005-0000-0000-0000858A0000}"/>
    <cellStyle name="40 % - Accent3 7 7 4" xfId="10948" xr:uid="{00000000-0005-0000-0000-0000868A0000}"/>
    <cellStyle name="40 % - Accent3 7 7 4 2" xfId="38860" xr:uid="{00000000-0005-0000-0000-0000878A0000}"/>
    <cellStyle name="40 % - Accent3 7 7 5" xfId="21180" xr:uid="{00000000-0005-0000-0000-0000888A0000}"/>
    <cellStyle name="40 % - Accent3 7 7 5 2" xfId="49092" xr:uid="{00000000-0005-0000-0000-0000898A0000}"/>
    <cellStyle name="40 % - Accent3 7 7 6" xfId="30931" xr:uid="{00000000-0005-0000-0000-00008A8A0000}"/>
    <cellStyle name="40 % - Accent3 7 8" xfId="952" xr:uid="{00000000-0005-0000-0000-00008B8A0000}"/>
    <cellStyle name="40 % - Accent3 7 8 2" xfId="4508" xr:uid="{00000000-0005-0000-0000-00008C8A0000}"/>
    <cellStyle name="40 % - Accent3 7 8 2 2" xfId="16067" xr:uid="{00000000-0005-0000-0000-00008D8A0000}"/>
    <cellStyle name="40 % - Accent3 7 8 2 2 2" xfId="26299" xr:uid="{00000000-0005-0000-0000-00008E8A0000}"/>
    <cellStyle name="40 % - Accent3 7 8 2 2 2 2" xfId="54211" xr:uid="{00000000-0005-0000-0000-00008F8A0000}"/>
    <cellStyle name="40 % - Accent3 7 8 2 2 3" xfId="43979" xr:uid="{00000000-0005-0000-0000-0000908A0000}"/>
    <cellStyle name="40 % - Accent3 7 8 2 3" xfId="10951" xr:uid="{00000000-0005-0000-0000-0000918A0000}"/>
    <cellStyle name="40 % - Accent3 7 8 2 3 2" xfId="38863" xr:uid="{00000000-0005-0000-0000-0000928A0000}"/>
    <cellStyle name="40 % - Accent3 7 8 2 4" xfId="21183" xr:uid="{00000000-0005-0000-0000-0000938A0000}"/>
    <cellStyle name="40 % - Accent3 7 8 2 4 2" xfId="49095" xr:uid="{00000000-0005-0000-0000-0000948A0000}"/>
    <cellStyle name="40 % - Accent3 7 8 2 5" xfId="32429" xr:uid="{00000000-0005-0000-0000-0000958A0000}"/>
    <cellStyle name="40 % - Accent3 7 8 3" xfId="16066" xr:uid="{00000000-0005-0000-0000-0000968A0000}"/>
    <cellStyle name="40 % - Accent3 7 8 3 2" xfId="26298" xr:uid="{00000000-0005-0000-0000-0000978A0000}"/>
    <cellStyle name="40 % - Accent3 7 8 3 2 2" xfId="54210" xr:uid="{00000000-0005-0000-0000-0000988A0000}"/>
    <cellStyle name="40 % - Accent3 7 8 3 3" xfId="43978" xr:uid="{00000000-0005-0000-0000-0000998A0000}"/>
    <cellStyle name="40 % - Accent3 7 8 4" xfId="10950" xr:uid="{00000000-0005-0000-0000-00009A8A0000}"/>
    <cellStyle name="40 % - Accent3 7 8 4 2" xfId="38862" xr:uid="{00000000-0005-0000-0000-00009B8A0000}"/>
    <cellStyle name="40 % - Accent3 7 8 5" xfId="21182" xr:uid="{00000000-0005-0000-0000-00009C8A0000}"/>
    <cellStyle name="40 % - Accent3 7 8 5 2" xfId="49094" xr:uid="{00000000-0005-0000-0000-00009D8A0000}"/>
    <cellStyle name="40 % - Accent3 7 8 6" xfId="28873" xr:uid="{00000000-0005-0000-0000-00009E8A0000}"/>
    <cellStyle name="40 % - Accent3 7 9" xfId="3724" xr:uid="{00000000-0005-0000-0000-00009F8A0000}"/>
    <cellStyle name="40 % - Accent3 7 9 2" xfId="10953" xr:uid="{00000000-0005-0000-0000-0000A08A0000}"/>
    <cellStyle name="40 % - Accent3 7 9 2 2" xfId="16069" xr:uid="{00000000-0005-0000-0000-0000A18A0000}"/>
    <cellStyle name="40 % - Accent3 7 9 2 2 2" xfId="26301" xr:uid="{00000000-0005-0000-0000-0000A28A0000}"/>
    <cellStyle name="40 % - Accent3 7 9 2 2 2 2" xfId="54213" xr:uid="{00000000-0005-0000-0000-0000A38A0000}"/>
    <cellStyle name="40 % - Accent3 7 9 2 2 3" xfId="43981" xr:uid="{00000000-0005-0000-0000-0000A48A0000}"/>
    <cellStyle name="40 % - Accent3 7 9 2 3" xfId="21185" xr:uid="{00000000-0005-0000-0000-0000A58A0000}"/>
    <cellStyle name="40 % - Accent3 7 9 2 3 2" xfId="49097" xr:uid="{00000000-0005-0000-0000-0000A68A0000}"/>
    <cellStyle name="40 % - Accent3 7 9 2 4" xfId="38865" xr:uid="{00000000-0005-0000-0000-0000A78A0000}"/>
    <cellStyle name="40 % - Accent3 7 9 3" xfId="16068" xr:uid="{00000000-0005-0000-0000-0000A88A0000}"/>
    <cellStyle name="40 % - Accent3 7 9 3 2" xfId="26300" xr:uid="{00000000-0005-0000-0000-0000A98A0000}"/>
    <cellStyle name="40 % - Accent3 7 9 3 2 2" xfId="54212" xr:uid="{00000000-0005-0000-0000-0000AA8A0000}"/>
    <cellStyle name="40 % - Accent3 7 9 3 3" xfId="43980" xr:uid="{00000000-0005-0000-0000-0000AB8A0000}"/>
    <cellStyle name="40 % - Accent3 7 9 4" xfId="10952" xr:uid="{00000000-0005-0000-0000-0000AC8A0000}"/>
    <cellStyle name="40 % - Accent3 7 9 4 2" xfId="38864" xr:uid="{00000000-0005-0000-0000-0000AD8A0000}"/>
    <cellStyle name="40 % - Accent3 7 9 5" xfId="21184" xr:uid="{00000000-0005-0000-0000-0000AE8A0000}"/>
    <cellStyle name="40 % - Accent3 7 9 5 2" xfId="49096" xr:uid="{00000000-0005-0000-0000-0000AF8A0000}"/>
    <cellStyle name="40 % - Accent3 7 9 6" xfId="31645" xr:uid="{00000000-0005-0000-0000-0000B08A0000}"/>
    <cellStyle name="40 % - Accent3 8" xfId="250" xr:uid="{00000000-0005-0000-0000-0000B18A0000}"/>
    <cellStyle name="40 % - Accent3 8 10" xfId="10954" xr:uid="{00000000-0005-0000-0000-0000B28A0000}"/>
    <cellStyle name="40 % - Accent3 8 10 2" xfId="16070" xr:uid="{00000000-0005-0000-0000-0000B38A0000}"/>
    <cellStyle name="40 % - Accent3 8 10 2 2" xfId="26302" xr:uid="{00000000-0005-0000-0000-0000B48A0000}"/>
    <cellStyle name="40 % - Accent3 8 10 2 2 2" xfId="54214" xr:uid="{00000000-0005-0000-0000-0000B58A0000}"/>
    <cellStyle name="40 % - Accent3 8 10 2 3" xfId="43982" xr:uid="{00000000-0005-0000-0000-0000B68A0000}"/>
    <cellStyle name="40 % - Accent3 8 10 3" xfId="21186" xr:uid="{00000000-0005-0000-0000-0000B78A0000}"/>
    <cellStyle name="40 % - Accent3 8 10 3 2" xfId="49098" xr:uid="{00000000-0005-0000-0000-0000B88A0000}"/>
    <cellStyle name="40 % - Accent3 8 10 4" xfId="38866" xr:uid="{00000000-0005-0000-0000-0000B98A0000}"/>
    <cellStyle name="40 % - Accent3 8 11" xfId="10955" xr:uid="{00000000-0005-0000-0000-0000BA8A0000}"/>
    <cellStyle name="40 % - Accent3 8 11 2" xfId="16071" xr:uid="{00000000-0005-0000-0000-0000BB8A0000}"/>
    <cellStyle name="40 % - Accent3 8 11 2 2" xfId="26303" xr:uid="{00000000-0005-0000-0000-0000BC8A0000}"/>
    <cellStyle name="40 % - Accent3 8 11 2 2 2" xfId="54215" xr:uid="{00000000-0005-0000-0000-0000BD8A0000}"/>
    <cellStyle name="40 % - Accent3 8 11 2 3" xfId="43983" xr:uid="{00000000-0005-0000-0000-0000BE8A0000}"/>
    <cellStyle name="40 % - Accent3 8 11 3" xfId="21187" xr:uid="{00000000-0005-0000-0000-0000BF8A0000}"/>
    <cellStyle name="40 % - Accent3 8 11 3 2" xfId="49099" xr:uid="{00000000-0005-0000-0000-0000C08A0000}"/>
    <cellStyle name="40 % - Accent3 8 11 4" xfId="38867" xr:uid="{00000000-0005-0000-0000-0000C18A0000}"/>
    <cellStyle name="40 % - Accent3 8 12" xfId="7861" xr:uid="{00000000-0005-0000-0000-0000C28A0000}"/>
    <cellStyle name="40 % - Accent3 8 12 2" xfId="12978" xr:uid="{00000000-0005-0000-0000-0000C38A0000}"/>
    <cellStyle name="40 % - Accent3 8 12 2 2" xfId="23210" xr:uid="{00000000-0005-0000-0000-0000C48A0000}"/>
    <cellStyle name="40 % - Accent3 8 12 2 2 2" xfId="51122" xr:uid="{00000000-0005-0000-0000-0000C58A0000}"/>
    <cellStyle name="40 % - Accent3 8 12 2 3" xfId="40890" xr:uid="{00000000-0005-0000-0000-0000C68A0000}"/>
    <cellStyle name="40 % - Accent3 8 12 3" xfId="18094" xr:uid="{00000000-0005-0000-0000-0000C78A0000}"/>
    <cellStyle name="40 % - Accent3 8 12 3 2" xfId="46006" xr:uid="{00000000-0005-0000-0000-0000C88A0000}"/>
    <cellStyle name="40 % - Accent3 8 12 4" xfId="35774" xr:uid="{00000000-0005-0000-0000-0000C98A0000}"/>
    <cellStyle name="40 % - Accent3 8 13" xfId="12767" xr:uid="{00000000-0005-0000-0000-0000CA8A0000}"/>
    <cellStyle name="40 % - Accent3 8 13 2" xfId="22999" xr:uid="{00000000-0005-0000-0000-0000CB8A0000}"/>
    <cellStyle name="40 % - Accent3 8 13 2 2" xfId="50911" xr:uid="{00000000-0005-0000-0000-0000CC8A0000}"/>
    <cellStyle name="40 % - Accent3 8 13 3" xfId="40679" xr:uid="{00000000-0005-0000-0000-0000CD8A0000}"/>
    <cellStyle name="40 % - Accent3 8 14" xfId="7646" xr:uid="{00000000-0005-0000-0000-0000CE8A0000}"/>
    <cellStyle name="40 % - Accent3 8 14 2" xfId="35563" xr:uid="{00000000-0005-0000-0000-0000CF8A0000}"/>
    <cellStyle name="40 % - Accent3 8 15" xfId="17883" xr:uid="{00000000-0005-0000-0000-0000D08A0000}"/>
    <cellStyle name="40 % - Accent3 8 15 2" xfId="45795" xr:uid="{00000000-0005-0000-0000-0000D18A0000}"/>
    <cellStyle name="40 % - Accent3 8 16" xfId="28171" xr:uid="{00000000-0005-0000-0000-0000D28A0000}"/>
    <cellStyle name="40 % - Accent3 8 2" xfId="614" xr:uid="{00000000-0005-0000-0000-0000D38A0000}"/>
    <cellStyle name="40 % - Accent3 8 2 2" xfId="2756" xr:uid="{00000000-0005-0000-0000-0000D48A0000}"/>
    <cellStyle name="40 % - Accent3 8 2 2 2" xfId="6312" xr:uid="{00000000-0005-0000-0000-0000D58A0000}"/>
    <cellStyle name="40 % - Accent3 8 2 2 2 2" xfId="16073" xr:uid="{00000000-0005-0000-0000-0000D68A0000}"/>
    <cellStyle name="40 % - Accent3 8 2 2 2 2 2" xfId="43985" xr:uid="{00000000-0005-0000-0000-0000D78A0000}"/>
    <cellStyle name="40 % - Accent3 8 2 2 2 3" xfId="26305" xr:uid="{00000000-0005-0000-0000-0000D88A0000}"/>
    <cellStyle name="40 % - Accent3 8 2 2 2 3 2" xfId="54217" xr:uid="{00000000-0005-0000-0000-0000D98A0000}"/>
    <cellStyle name="40 % - Accent3 8 2 2 2 4" xfId="34233" xr:uid="{00000000-0005-0000-0000-0000DA8A0000}"/>
    <cellStyle name="40 % - Accent3 8 2 2 3" xfId="10957" xr:uid="{00000000-0005-0000-0000-0000DB8A0000}"/>
    <cellStyle name="40 % - Accent3 8 2 2 3 2" xfId="38869" xr:uid="{00000000-0005-0000-0000-0000DC8A0000}"/>
    <cellStyle name="40 % - Accent3 8 2 2 4" xfId="21189" xr:uid="{00000000-0005-0000-0000-0000DD8A0000}"/>
    <cellStyle name="40 % - Accent3 8 2 2 4 2" xfId="49101" xr:uid="{00000000-0005-0000-0000-0000DE8A0000}"/>
    <cellStyle name="40 % - Accent3 8 2 2 5" xfId="30677" xr:uid="{00000000-0005-0000-0000-0000DF8A0000}"/>
    <cellStyle name="40 % - Accent3 8 2 3" xfId="3456" xr:uid="{00000000-0005-0000-0000-0000E08A0000}"/>
    <cellStyle name="40 % - Accent3 8 2 3 2" xfId="7012" xr:uid="{00000000-0005-0000-0000-0000E18A0000}"/>
    <cellStyle name="40 % - Accent3 8 2 3 2 2" xfId="34933" xr:uid="{00000000-0005-0000-0000-0000E28A0000}"/>
    <cellStyle name="40 % - Accent3 8 2 3 3" xfId="16072" xr:uid="{00000000-0005-0000-0000-0000E38A0000}"/>
    <cellStyle name="40 % - Accent3 8 2 3 3 2" xfId="43984" xr:uid="{00000000-0005-0000-0000-0000E48A0000}"/>
    <cellStyle name="40 % - Accent3 8 2 3 4" xfId="26304" xr:uid="{00000000-0005-0000-0000-0000E58A0000}"/>
    <cellStyle name="40 % - Accent3 8 2 3 4 2" xfId="54216" xr:uid="{00000000-0005-0000-0000-0000E68A0000}"/>
    <cellStyle name="40 % - Accent3 8 2 3 5" xfId="31377" xr:uid="{00000000-0005-0000-0000-0000E78A0000}"/>
    <cellStyle name="40 % - Accent3 8 2 4" xfId="1272" xr:uid="{00000000-0005-0000-0000-0000E88A0000}"/>
    <cellStyle name="40 % - Accent3 8 2 4 2" xfId="4828" xr:uid="{00000000-0005-0000-0000-0000E98A0000}"/>
    <cellStyle name="40 % - Accent3 8 2 4 2 2" xfId="32749" xr:uid="{00000000-0005-0000-0000-0000EA8A0000}"/>
    <cellStyle name="40 % - Accent3 8 2 4 3" xfId="29193" xr:uid="{00000000-0005-0000-0000-0000EB8A0000}"/>
    <cellStyle name="40 % - Accent3 8 2 5" xfId="4170" xr:uid="{00000000-0005-0000-0000-0000EC8A0000}"/>
    <cellStyle name="40 % - Accent3 8 2 5 2" xfId="32091" xr:uid="{00000000-0005-0000-0000-0000ED8A0000}"/>
    <cellStyle name="40 % - Accent3 8 2 6" xfId="10956" xr:uid="{00000000-0005-0000-0000-0000EE8A0000}"/>
    <cellStyle name="40 % - Accent3 8 2 6 2" xfId="38868" xr:uid="{00000000-0005-0000-0000-0000EF8A0000}"/>
    <cellStyle name="40 % - Accent3 8 2 7" xfId="21188" xr:uid="{00000000-0005-0000-0000-0000F08A0000}"/>
    <cellStyle name="40 % - Accent3 8 2 7 2" xfId="49100" xr:uid="{00000000-0005-0000-0000-0000F18A0000}"/>
    <cellStyle name="40 % - Accent3 8 2 8" xfId="28535" xr:uid="{00000000-0005-0000-0000-0000F28A0000}"/>
    <cellStyle name="40 % - Accent3 8 3" xfId="1580" xr:uid="{00000000-0005-0000-0000-0000F38A0000}"/>
    <cellStyle name="40 % - Accent3 8 3 2" xfId="5136" xr:uid="{00000000-0005-0000-0000-0000F48A0000}"/>
    <cellStyle name="40 % - Accent3 8 3 2 2" xfId="16075" xr:uid="{00000000-0005-0000-0000-0000F58A0000}"/>
    <cellStyle name="40 % - Accent3 8 3 2 2 2" xfId="26307" xr:uid="{00000000-0005-0000-0000-0000F68A0000}"/>
    <cellStyle name="40 % - Accent3 8 3 2 2 2 2" xfId="54219" xr:uid="{00000000-0005-0000-0000-0000F78A0000}"/>
    <cellStyle name="40 % - Accent3 8 3 2 2 3" xfId="43987" xr:uid="{00000000-0005-0000-0000-0000F88A0000}"/>
    <cellStyle name="40 % - Accent3 8 3 2 3" xfId="10959" xr:uid="{00000000-0005-0000-0000-0000F98A0000}"/>
    <cellStyle name="40 % - Accent3 8 3 2 3 2" xfId="38871" xr:uid="{00000000-0005-0000-0000-0000FA8A0000}"/>
    <cellStyle name="40 % - Accent3 8 3 2 4" xfId="21191" xr:uid="{00000000-0005-0000-0000-0000FB8A0000}"/>
    <cellStyle name="40 % - Accent3 8 3 2 4 2" xfId="49103" xr:uid="{00000000-0005-0000-0000-0000FC8A0000}"/>
    <cellStyle name="40 % - Accent3 8 3 2 5" xfId="33057" xr:uid="{00000000-0005-0000-0000-0000FD8A0000}"/>
    <cellStyle name="40 % - Accent3 8 3 3" xfId="16074" xr:uid="{00000000-0005-0000-0000-0000FE8A0000}"/>
    <cellStyle name="40 % - Accent3 8 3 3 2" xfId="26306" xr:uid="{00000000-0005-0000-0000-0000FF8A0000}"/>
    <cellStyle name="40 % - Accent3 8 3 3 2 2" xfId="54218" xr:uid="{00000000-0005-0000-0000-0000008B0000}"/>
    <cellStyle name="40 % - Accent3 8 3 3 3" xfId="43986" xr:uid="{00000000-0005-0000-0000-0000018B0000}"/>
    <cellStyle name="40 % - Accent3 8 3 4" xfId="10958" xr:uid="{00000000-0005-0000-0000-0000028B0000}"/>
    <cellStyle name="40 % - Accent3 8 3 4 2" xfId="38870" xr:uid="{00000000-0005-0000-0000-0000038B0000}"/>
    <cellStyle name="40 % - Accent3 8 3 5" xfId="21190" xr:uid="{00000000-0005-0000-0000-0000048B0000}"/>
    <cellStyle name="40 % - Accent3 8 3 5 2" xfId="49102" xr:uid="{00000000-0005-0000-0000-0000058B0000}"/>
    <cellStyle name="40 % - Accent3 8 3 6" xfId="29501" xr:uid="{00000000-0005-0000-0000-0000068B0000}"/>
    <cellStyle name="40 % - Accent3 8 4" xfId="1986" xr:uid="{00000000-0005-0000-0000-0000078B0000}"/>
    <cellStyle name="40 % - Accent3 8 4 2" xfId="5542" xr:uid="{00000000-0005-0000-0000-0000088B0000}"/>
    <cellStyle name="40 % - Accent3 8 4 2 2" xfId="16077" xr:uid="{00000000-0005-0000-0000-0000098B0000}"/>
    <cellStyle name="40 % - Accent3 8 4 2 2 2" xfId="26309" xr:uid="{00000000-0005-0000-0000-00000A8B0000}"/>
    <cellStyle name="40 % - Accent3 8 4 2 2 2 2" xfId="54221" xr:uid="{00000000-0005-0000-0000-00000B8B0000}"/>
    <cellStyle name="40 % - Accent3 8 4 2 2 3" xfId="43989" xr:uid="{00000000-0005-0000-0000-00000C8B0000}"/>
    <cellStyle name="40 % - Accent3 8 4 2 3" xfId="10961" xr:uid="{00000000-0005-0000-0000-00000D8B0000}"/>
    <cellStyle name="40 % - Accent3 8 4 2 3 2" xfId="38873" xr:uid="{00000000-0005-0000-0000-00000E8B0000}"/>
    <cellStyle name="40 % - Accent3 8 4 2 4" xfId="21193" xr:uid="{00000000-0005-0000-0000-00000F8B0000}"/>
    <cellStyle name="40 % - Accent3 8 4 2 4 2" xfId="49105" xr:uid="{00000000-0005-0000-0000-0000108B0000}"/>
    <cellStyle name="40 % - Accent3 8 4 2 5" xfId="33463" xr:uid="{00000000-0005-0000-0000-0000118B0000}"/>
    <cellStyle name="40 % - Accent3 8 4 3" xfId="16076" xr:uid="{00000000-0005-0000-0000-0000128B0000}"/>
    <cellStyle name="40 % - Accent3 8 4 3 2" xfId="26308" xr:uid="{00000000-0005-0000-0000-0000138B0000}"/>
    <cellStyle name="40 % - Accent3 8 4 3 2 2" xfId="54220" xr:uid="{00000000-0005-0000-0000-0000148B0000}"/>
    <cellStyle name="40 % - Accent3 8 4 3 3" xfId="43988" xr:uid="{00000000-0005-0000-0000-0000158B0000}"/>
    <cellStyle name="40 % - Accent3 8 4 4" xfId="10960" xr:uid="{00000000-0005-0000-0000-0000168B0000}"/>
    <cellStyle name="40 % - Accent3 8 4 4 2" xfId="38872" xr:uid="{00000000-0005-0000-0000-0000178B0000}"/>
    <cellStyle name="40 % - Accent3 8 4 5" xfId="21192" xr:uid="{00000000-0005-0000-0000-0000188B0000}"/>
    <cellStyle name="40 % - Accent3 8 4 5 2" xfId="49104" xr:uid="{00000000-0005-0000-0000-0000198B0000}"/>
    <cellStyle name="40 % - Accent3 8 4 6" xfId="29907" xr:uid="{00000000-0005-0000-0000-00001A8B0000}"/>
    <cellStyle name="40 % - Accent3 8 5" xfId="2392" xr:uid="{00000000-0005-0000-0000-00001B8B0000}"/>
    <cellStyle name="40 % - Accent3 8 5 2" xfId="5948" xr:uid="{00000000-0005-0000-0000-00001C8B0000}"/>
    <cellStyle name="40 % - Accent3 8 5 2 2" xfId="16079" xr:uid="{00000000-0005-0000-0000-00001D8B0000}"/>
    <cellStyle name="40 % - Accent3 8 5 2 2 2" xfId="26311" xr:uid="{00000000-0005-0000-0000-00001E8B0000}"/>
    <cellStyle name="40 % - Accent3 8 5 2 2 2 2" xfId="54223" xr:uid="{00000000-0005-0000-0000-00001F8B0000}"/>
    <cellStyle name="40 % - Accent3 8 5 2 2 3" xfId="43991" xr:uid="{00000000-0005-0000-0000-0000208B0000}"/>
    <cellStyle name="40 % - Accent3 8 5 2 3" xfId="10963" xr:uid="{00000000-0005-0000-0000-0000218B0000}"/>
    <cellStyle name="40 % - Accent3 8 5 2 3 2" xfId="38875" xr:uid="{00000000-0005-0000-0000-0000228B0000}"/>
    <cellStyle name="40 % - Accent3 8 5 2 4" xfId="21195" xr:uid="{00000000-0005-0000-0000-0000238B0000}"/>
    <cellStyle name="40 % - Accent3 8 5 2 4 2" xfId="49107" xr:uid="{00000000-0005-0000-0000-0000248B0000}"/>
    <cellStyle name="40 % - Accent3 8 5 2 5" xfId="33869" xr:uid="{00000000-0005-0000-0000-0000258B0000}"/>
    <cellStyle name="40 % - Accent3 8 5 3" xfId="16078" xr:uid="{00000000-0005-0000-0000-0000268B0000}"/>
    <cellStyle name="40 % - Accent3 8 5 3 2" xfId="26310" xr:uid="{00000000-0005-0000-0000-0000278B0000}"/>
    <cellStyle name="40 % - Accent3 8 5 3 2 2" xfId="54222" xr:uid="{00000000-0005-0000-0000-0000288B0000}"/>
    <cellStyle name="40 % - Accent3 8 5 3 3" xfId="43990" xr:uid="{00000000-0005-0000-0000-0000298B0000}"/>
    <cellStyle name="40 % - Accent3 8 5 4" xfId="10962" xr:uid="{00000000-0005-0000-0000-00002A8B0000}"/>
    <cellStyle name="40 % - Accent3 8 5 4 2" xfId="38874" xr:uid="{00000000-0005-0000-0000-00002B8B0000}"/>
    <cellStyle name="40 % - Accent3 8 5 5" xfId="21194" xr:uid="{00000000-0005-0000-0000-00002C8B0000}"/>
    <cellStyle name="40 % - Accent3 8 5 5 2" xfId="49106" xr:uid="{00000000-0005-0000-0000-00002D8B0000}"/>
    <cellStyle name="40 % - Accent3 8 5 6" xfId="30313" xr:uid="{00000000-0005-0000-0000-00002E8B0000}"/>
    <cellStyle name="40 % - Accent3 8 6" xfId="3092" xr:uid="{00000000-0005-0000-0000-00002F8B0000}"/>
    <cellStyle name="40 % - Accent3 8 6 2" xfId="6648" xr:uid="{00000000-0005-0000-0000-0000308B0000}"/>
    <cellStyle name="40 % - Accent3 8 6 2 2" xfId="16081" xr:uid="{00000000-0005-0000-0000-0000318B0000}"/>
    <cellStyle name="40 % - Accent3 8 6 2 2 2" xfId="26313" xr:uid="{00000000-0005-0000-0000-0000328B0000}"/>
    <cellStyle name="40 % - Accent3 8 6 2 2 2 2" xfId="54225" xr:uid="{00000000-0005-0000-0000-0000338B0000}"/>
    <cellStyle name="40 % - Accent3 8 6 2 2 3" xfId="43993" xr:uid="{00000000-0005-0000-0000-0000348B0000}"/>
    <cellStyle name="40 % - Accent3 8 6 2 3" xfId="10965" xr:uid="{00000000-0005-0000-0000-0000358B0000}"/>
    <cellStyle name="40 % - Accent3 8 6 2 3 2" xfId="38877" xr:uid="{00000000-0005-0000-0000-0000368B0000}"/>
    <cellStyle name="40 % - Accent3 8 6 2 4" xfId="21197" xr:uid="{00000000-0005-0000-0000-0000378B0000}"/>
    <cellStyle name="40 % - Accent3 8 6 2 4 2" xfId="49109" xr:uid="{00000000-0005-0000-0000-0000388B0000}"/>
    <cellStyle name="40 % - Accent3 8 6 2 5" xfId="34569" xr:uid="{00000000-0005-0000-0000-0000398B0000}"/>
    <cellStyle name="40 % - Accent3 8 6 3" xfId="16080" xr:uid="{00000000-0005-0000-0000-00003A8B0000}"/>
    <cellStyle name="40 % - Accent3 8 6 3 2" xfId="26312" xr:uid="{00000000-0005-0000-0000-00003B8B0000}"/>
    <cellStyle name="40 % - Accent3 8 6 3 2 2" xfId="54224" xr:uid="{00000000-0005-0000-0000-00003C8B0000}"/>
    <cellStyle name="40 % - Accent3 8 6 3 3" xfId="43992" xr:uid="{00000000-0005-0000-0000-00003D8B0000}"/>
    <cellStyle name="40 % - Accent3 8 6 4" xfId="10964" xr:uid="{00000000-0005-0000-0000-00003E8B0000}"/>
    <cellStyle name="40 % - Accent3 8 6 4 2" xfId="38876" xr:uid="{00000000-0005-0000-0000-00003F8B0000}"/>
    <cellStyle name="40 % - Accent3 8 6 5" xfId="21196" xr:uid="{00000000-0005-0000-0000-0000408B0000}"/>
    <cellStyle name="40 % - Accent3 8 6 5 2" xfId="49108" xr:uid="{00000000-0005-0000-0000-0000418B0000}"/>
    <cellStyle name="40 % - Accent3 8 6 6" xfId="31013" xr:uid="{00000000-0005-0000-0000-0000428B0000}"/>
    <cellStyle name="40 % - Accent3 8 7" xfId="1034" xr:uid="{00000000-0005-0000-0000-0000438B0000}"/>
    <cellStyle name="40 % - Accent3 8 7 2" xfId="4590" xr:uid="{00000000-0005-0000-0000-0000448B0000}"/>
    <cellStyle name="40 % - Accent3 8 7 2 2" xfId="16083" xr:uid="{00000000-0005-0000-0000-0000458B0000}"/>
    <cellStyle name="40 % - Accent3 8 7 2 2 2" xfId="26315" xr:uid="{00000000-0005-0000-0000-0000468B0000}"/>
    <cellStyle name="40 % - Accent3 8 7 2 2 2 2" xfId="54227" xr:uid="{00000000-0005-0000-0000-0000478B0000}"/>
    <cellStyle name="40 % - Accent3 8 7 2 2 3" xfId="43995" xr:uid="{00000000-0005-0000-0000-0000488B0000}"/>
    <cellStyle name="40 % - Accent3 8 7 2 3" xfId="10967" xr:uid="{00000000-0005-0000-0000-0000498B0000}"/>
    <cellStyle name="40 % - Accent3 8 7 2 3 2" xfId="38879" xr:uid="{00000000-0005-0000-0000-00004A8B0000}"/>
    <cellStyle name="40 % - Accent3 8 7 2 4" xfId="21199" xr:uid="{00000000-0005-0000-0000-00004B8B0000}"/>
    <cellStyle name="40 % - Accent3 8 7 2 4 2" xfId="49111" xr:uid="{00000000-0005-0000-0000-00004C8B0000}"/>
    <cellStyle name="40 % - Accent3 8 7 2 5" xfId="32511" xr:uid="{00000000-0005-0000-0000-00004D8B0000}"/>
    <cellStyle name="40 % - Accent3 8 7 3" xfId="16082" xr:uid="{00000000-0005-0000-0000-00004E8B0000}"/>
    <cellStyle name="40 % - Accent3 8 7 3 2" xfId="26314" xr:uid="{00000000-0005-0000-0000-00004F8B0000}"/>
    <cellStyle name="40 % - Accent3 8 7 3 2 2" xfId="54226" xr:uid="{00000000-0005-0000-0000-0000508B0000}"/>
    <cellStyle name="40 % - Accent3 8 7 3 3" xfId="43994" xr:uid="{00000000-0005-0000-0000-0000518B0000}"/>
    <cellStyle name="40 % - Accent3 8 7 4" xfId="10966" xr:uid="{00000000-0005-0000-0000-0000528B0000}"/>
    <cellStyle name="40 % - Accent3 8 7 4 2" xfId="38878" xr:uid="{00000000-0005-0000-0000-0000538B0000}"/>
    <cellStyle name="40 % - Accent3 8 7 5" xfId="21198" xr:uid="{00000000-0005-0000-0000-0000548B0000}"/>
    <cellStyle name="40 % - Accent3 8 7 5 2" xfId="49110" xr:uid="{00000000-0005-0000-0000-0000558B0000}"/>
    <cellStyle name="40 % - Accent3 8 7 6" xfId="28955" xr:uid="{00000000-0005-0000-0000-0000568B0000}"/>
    <cellStyle name="40 % - Accent3 8 8" xfId="3806" xr:uid="{00000000-0005-0000-0000-0000578B0000}"/>
    <cellStyle name="40 % - Accent3 8 8 2" xfId="10969" xr:uid="{00000000-0005-0000-0000-0000588B0000}"/>
    <cellStyle name="40 % - Accent3 8 8 2 2" xfId="16085" xr:uid="{00000000-0005-0000-0000-0000598B0000}"/>
    <cellStyle name="40 % - Accent3 8 8 2 2 2" xfId="26317" xr:uid="{00000000-0005-0000-0000-00005A8B0000}"/>
    <cellStyle name="40 % - Accent3 8 8 2 2 2 2" xfId="54229" xr:uid="{00000000-0005-0000-0000-00005B8B0000}"/>
    <cellStyle name="40 % - Accent3 8 8 2 2 3" xfId="43997" xr:uid="{00000000-0005-0000-0000-00005C8B0000}"/>
    <cellStyle name="40 % - Accent3 8 8 2 3" xfId="21201" xr:uid="{00000000-0005-0000-0000-00005D8B0000}"/>
    <cellStyle name="40 % - Accent3 8 8 2 3 2" xfId="49113" xr:uid="{00000000-0005-0000-0000-00005E8B0000}"/>
    <cellStyle name="40 % - Accent3 8 8 2 4" xfId="38881" xr:uid="{00000000-0005-0000-0000-00005F8B0000}"/>
    <cellStyle name="40 % - Accent3 8 8 3" xfId="16084" xr:uid="{00000000-0005-0000-0000-0000608B0000}"/>
    <cellStyle name="40 % - Accent3 8 8 3 2" xfId="26316" xr:uid="{00000000-0005-0000-0000-0000618B0000}"/>
    <cellStyle name="40 % - Accent3 8 8 3 2 2" xfId="54228" xr:uid="{00000000-0005-0000-0000-0000628B0000}"/>
    <cellStyle name="40 % - Accent3 8 8 3 3" xfId="43996" xr:uid="{00000000-0005-0000-0000-0000638B0000}"/>
    <cellStyle name="40 % - Accent3 8 8 4" xfId="10968" xr:uid="{00000000-0005-0000-0000-0000648B0000}"/>
    <cellStyle name="40 % - Accent3 8 8 4 2" xfId="38880" xr:uid="{00000000-0005-0000-0000-0000658B0000}"/>
    <cellStyle name="40 % - Accent3 8 8 5" xfId="21200" xr:uid="{00000000-0005-0000-0000-0000668B0000}"/>
    <cellStyle name="40 % - Accent3 8 8 5 2" xfId="49112" xr:uid="{00000000-0005-0000-0000-0000678B0000}"/>
    <cellStyle name="40 % - Accent3 8 8 6" xfId="31727" xr:uid="{00000000-0005-0000-0000-0000688B0000}"/>
    <cellStyle name="40 % - Accent3 8 9" xfId="7320" xr:uid="{00000000-0005-0000-0000-0000698B0000}"/>
    <cellStyle name="40 % - Accent3 8 9 2" xfId="16086" xr:uid="{00000000-0005-0000-0000-00006A8B0000}"/>
    <cellStyle name="40 % - Accent3 8 9 2 2" xfId="26318" xr:uid="{00000000-0005-0000-0000-00006B8B0000}"/>
    <cellStyle name="40 % - Accent3 8 9 2 2 2" xfId="54230" xr:uid="{00000000-0005-0000-0000-00006C8B0000}"/>
    <cellStyle name="40 % - Accent3 8 9 2 3" xfId="43998" xr:uid="{00000000-0005-0000-0000-00006D8B0000}"/>
    <cellStyle name="40 % - Accent3 8 9 3" xfId="10970" xr:uid="{00000000-0005-0000-0000-00006E8B0000}"/>
    <cellStyle name="40 % - Accent3 8 9 3 2" xfId="38882" xr:uid="{00000000-0005-0000-0000-00006F8B0000}"/>
    <cellStyle name="40 % - Accent3 8 9 4" xfId="21202" xr:uid="{00000000-0005-0000-0000-0000708B0000}"/>
    <cellStyle name="40 % - Accent3 8 9 4 2" xfId="49114" xr:uid="{00000000-0005-0000-0000-0000718B0000}"/>
    <cellStyle name="40 % - Accent3 8 9 5" xfId="35241" xr:uid="{00000000-0005-0000-0000-0000728B0000}"/>
    <cellStyle name="40 % - Accent3 9" xfId="180" xr:uid="{00000000-0005-0000-0000-0000738B0000}"/>
    <cellStyle name="40 % - Accent3 9 10" xfId="8027" xr:uid="{00000000-0005-0000-0000-0000748B0000}"/>
    <cellStyle name="40 % - Accent3 9 10 2" xfId="13143" xr:uid="{00000000-0005-0000-0000-0000758B0000}"/>
    <cellStyle name="40 % - Accent3 9 10 2 2" xfId="23375" xr:uid="{00000000-0005-0000-0000-0000768B0000}"/>
    <cellStyle name="40 % - Accent3 9 10 2 2 2" xfId="51287" xr:uid="{00000000-0005-0000-0000-0000778B0000}"/>
    <cellStyle name="40 % - Accent3 9 10 2 3" xfId="41055" xr:uid="{00000000-0005-0000-0000-0000788B0000}"/>
    <cellStyle name="40 % - Accent3 9 10 3" xfId="18259" xr:uid="{00000000-0005-0000-0000-0000798B0000}"/>
    <cellStyle name="40 % - Accent3 9 10 3 2" xfId="46171" xr:uid="{00000000-0005-0000-0000-00007A8B0000}"/>
    <cellStyle name="40 % - Accent3 9 10 4" xfId="35939" xr:uid="{00000000-0005-0000-0000-00007B8B0000}"/>
    <cellStyle name="40 % - Accent3 9 11" xfId="12697" xr:uid="{00000000-0005-0000-0000-00007C8B0000}"/>
    <cellStyle name="40 % - Accent3 9 11 2" xfId="22929" xr:uid="{00000000-0005-0000-0000-00007D8B0000}"/>
    <cellStyle name="40 % - Accent3 9 11 2 2" xfId="50841" xr:uid="{00000000-0005-0000-0000-00007E8B0000}"/>
    <cellStyle name="40 % - Accent3 9 11 3" xfId="40609" xr:uid="{00000000-0005-0000-0000-00007F8B0000}"/>
    <cellStyle name="40 % - Accent3 9 12" xfId="7576" xr:uid="{00000000-0005-0000-0000-0000808B0000}"/>
    <cellStyle name="40 % - Accent3 9 12 2" xfId="35493" xr:uid="{00000000-0005-0000-0000-0000818B0000}"/>
    <cellStyle name="40 % - Accent3 9 13" xfId="17813" xr:uid="{00000000-0005-0000-0000-0000828B0000}"/>
    <cellStyle name="40 % - Accent3 9 13 2" xfId="45725" xr:uid="{00000000-0005-0000-0000-0000838B0000}"/>
    <cellStyle name="40 % - Accent3 9 14" xfId="28101" xr:uid="{00000000-0005-0000-0000-0000848B0000}"/>
    <cellStyle name="40 % - Accent3 9 2" xfId="544" xr:uid="{00000000-0005-0000-0000-0000858B0000}"/>
    <cellStyle name="40 % - Accent3 9 2 2" xfId="2686" xr:uid="{00000000-0005-0000-0000-0000868B0000}"/>
    <cellStyle name="40 % - Accent3 9 2 2 2" xfId="6242" xr:uid="{00000000-0005-0000-0000-0000878B0000}"/>
    <cellStyle name="40 % - Accent3 9 2 2 2 2" xfId="16088" xr:uid="{00000000-0005-0000-0000-0000888B0000}"/>
    <cellStyle name="40 % - Accent3 9 2 2 2 2 2" xfId="44000" xr:uid="{00000000-0005-0000-0000-0000898B0000}"/>
    <cellStyle name="40 % - Accent3 9 2 2 2 3" xfId="26320" xr:uid="{00000000-0005-0000-0000-00008A8B0000}"/>
    <cellStyle name="40 % - Accent3 9 2 2 2 3 2" xfId="54232" xr:uid="{00000000-0005-0000-0000-00008B8B0000}"/>
    <cellStyle name="40 % - Accent3 9 2 2 2 4" xfId="34163" xr:uid="{00000000-0005-0000-0000-00008C8B0000}"/>
    <cellStyle name="40 % - Accent3 9 2 2 3" xfId="10972" xr:uid="{00000000-0005-0000-0000-00008D8B0000}"/>
    <cellStyle name="40 % - Accent3 9 2 2 3 2" xfId="38884" xr:uid="{00000000-0005-0000-0000-00008E8B0000}"/>
    <cellStyle name="40 % - Accent3 9 2 2 4" xfId="21204" xr:uid="{00000000-0005-0000-0000-00008F8B0000}"/>
    <cellStyle name="40 % - Accent3 9 2 2 4 2" xfId="49116" xr:uid="{00000000-0005-0000-0000-0000908B0000}"/>
    <cellStyle name="40 % - Accent3 9 2 2 5" xfId="30607" xr:uid="{00000000-0005-0000-0000-0000918B0000}"/>
    <cellStyle name="40 % - Accent3 9 2 3" xfId="3386" xr:uid="{00000000-0005-0000-0000-0000928B0000}"/>
    <cellStyle name="40 % - Accent3 9 2 3 2" xfId="6942" xr:uid="{00000000-0005-0000-0000-0000938B0000}"/>
    <cellStyle name="40 % - Accent3 9 2 3 2 2" xfId="34863" xr:uid="{00000000-0005-0000-0000-0000948B0000}"/>
    <cellStyle name="40 % - Accent3 9 2 3 3" xfId="16087" xr:uid="{00000000-0005-0000-0000-0000958B0000}"/>
    <cellStyle name="40 % - Accent3 9 2 3 3 2" xfId="43999" xr:uid="{00000000-0005-0000-0000-0000968B0000}"/>
    <cellStyle name="40 % - Accent3 9 2 3 4" xfId="26319" xr:uid="{00000000-0005-0000-0000-0000978B0000}"/>
    <cellStyle name="40 % - Accent3 9 2 3 4 2" xfId="54231" xr:uid="{00000000-0005-0000-0000-0000988B0000}"/>
    <cellStyle name="40 % - Accent3 9 2 3 5" xfId="31307" xr:uid="{00000000-0005-0000-0000-0000998B0000}"/>
    <cellStyle name="40 % - Accent3 9 2 4" xfId="1510" xr:uid="{00000000-0005-0000-0000-00009A8B0000}"/>
    <cellStyle name="40 % - Accent3 9 2 4 2" xfId="5066" xr:uid="{00000000-0005-0000-0000-00009B8B0000}"/>
    <cellStyle name="40 % - Accent3 9 2 4 2 2" xfId="32987" xr:uid="{00000000-0005-0000-0000-00009C8B0000}"/>
    <cellStyle name="40 % - Accent3 9 2 4 3" xfId="29431" xr:uid="{00000000-0005-0000-0000-00009D8B0000}"/>
    <cellStyle name="40 % - Accent3 9 2 5" xfId="4100" xr:uid="{00000000-0005-0000-0000-00009E8B0000}"/>
    <cellStyle name="40 % - Accent3 9 2 5 2" xfId="32021" xr:uid="{00000000-0005-0000-0000-00009F8B0000}"/>
    <cellStyle name="40 % - Accent3 9 2 6" xfId="10971" xr:uid="{00000000-0005-0000-0000-0000A08B0000}"/>
    <cellStyle name="40 % - Accent3 9 2 6 2" xfId="38883" xr:uid="{00000000-0005-0000-0000-0000A18B0000}"/>
    <cellStyle name="40 % - Accent3 9 2 7" xfId="21203" xr:uid="{00000000-0005-0000-0000-0000A28B0000}"/>
    <cellStyle name="40 % - Accent3 9 2 7 2" xfId="49115" xr:uid="{00000000-0005-0000-0000-0000A38B0000}"/>
    <cellStyle name="40 % - Accent3 9 2 8" xfId="28465" xr:uid="{00000000-0005-0000-0000-0000A48B0000}"/>
    <cellStyle name="40 % - Accent3 9 3" xfId="1916" xr:uid="{00000000-0005-0000-0000-0000A58B0000}"/>
    <cellStyle name="40 % - Accent3 9 3 2" xfId="5472" xr:uid="{00000000-0005-0000-0000-0000A68B0000}"/>
    <cellStyle name="40 % - Accent3 9 3 2 2" xfId="16090" xr:uid="{00000000-0005-0000-0000-0000A78B0000}"/>
    <cellStyle name="40 % - Accent3 9 3 2 2 2" xfId="26322" xr:uid="{00000000-0005-0000-0000-0000A88B0000}"/>
    <cellStyle name="40 % - Accent3 9 3 2 2 2 2" xfId="54234" xr:uid="{00000000-0005-0000-0000-0000A98B0000}"/>
    <cellStyle name="40 % - Accent3 9 3 2 2 3" xfId="44002" xr:uid="{00000000-0005-0000-0000-0000AA8B0000}"/>
    <cellStyle name="40 % - Accent3 9 3 2 3" xfId="10974" xr:uid="{00000000-0005-0000-0000-0000AB8B0000}"/>
    <cellStyle name="40 % - Accent3 9 3 2 3 2" xfId="38886" xr:uid="{00000000-0005-0000-0000-0000AC8B0000}"/>
    <cellStyle name="40 % - Accent3 9 3 2 4" xfId="21206" xr:uid="{00000000-0005-0000-0000-0000AD8B0000}"/>
    <cellStyle name="40 % - Accent3 9 3 2 4 2" xfId="49118" xr:uid="{00000000-0005-0000-0000-0000AE8B0000}"/>
    <cellStyle name="40 % - Accent3 9 3 2 5" xfId="33393" xr:uid="{00000000-0005-0000-0000-0000AF8B0000}"/>
    <cellStyle name="40 % - Accent3 9 3 3" xfId="16089" xr:uid="{00000000-0005-0000-0000-0000B08B0000}"/>
    <cellStyle name="40 % - Accent3 9 3 3 2" xfId="26321" xr:uid="{00000000-0005-0000-0000-0000B18B0000}"/>
    <cellStyle name="40 % - Accent3 9 3 3 2 2" xfId="54233" xr:uid="{00000000-0005-0000-0000-0000B28B0000}"/>
    <cellStyle name="40 % - Accent3 9 3 3 3" xfId="44001" xr:uid="{00000000-0005-0000-0000-0000B38B0000}"/>
    <cellStyle name="40 % - Accent3 9 3 4" xfId="10973" xr:uid="{00000000-0005-0000-0000-0000B48B0000}"/>
    <cellStyle name="40 % - Accent3 9 3 4 2" xfId="38885" xr:uid="{00000000-0005-0000-0000-0000B58B0000}"/>
    <cellStyle name="40 % - Accent3 9 3 5" xfId="21205" xr:uid="{00000000-0005-0000-0000-0000B68B0000}"/>
    <cellStyle name="40 % - Accent3 9 3 5 2" xfId="49117" xr:uid="{00000000-0005-0000-0000-0000B78B0000}"/>
    <cellStyle name="40 % - Accent3 9 3 6" xfId="29837" xr:uid="{00000000-0005-0000-0000-0000B88B0000}"/>
    <cellStyle name="40 % - Accent3 9 4" xfId="2322" xr:uid="{00000000-0005-0000-0000-0000B98B0000}"/>
    <cellStyle name="40 % - Accent3 9 4 2" xfId="5878" xr:uid="{00000000-0005-0000-0000-0000BA8B0000}"/>
    <cellStyle name="40 % - Accent3 9 4 2 2" xfId="16092" xr:uid="{00000000-0005-0000-0000-0000BB8B0000}"/>
    <cellStyle name="40 % - Accent3 9 4 2 2 2" xfId="26324" xr:uid="{00000000-0005-0000-0000-0000BC8B0000}"/>
    <cellStyle name="40 % - Accent3 9 4 2 2 2 2" xfId="54236" xr:uid="{00000000-0005-0000-0000-0000BD8B0000}"/>
    <cellStyle name="40 % - Accent3 9 4 2 2 3" xfId="44004" xr:uid="{00000000-0005-0000-0000-0000BE8B0000}"/>
    <cellStyle name="40 % - Accent3 9 4 2 3" xfId="10976" xr:uid="{00000000-0005-0000-0000-0000BF8B0000}"/>
    <cellStyle name="40 % - Accent3 9 4 2 3 2" xfId="38888" xr:uid="{00000000-0005-0000-0000-0000C08B0000}"/>
    <cellStyle name="40 % - Accent3 9 4 2 4" xfId="21208" xr:uid="{00000000-0005-0000-0000-0000C18B0000}"/>
    <cellStyle name="40 % - Accent3 9 4 2 4 2" xfId="49120" xr:uid="{00000000-0005-0000-0000-0000C28B0000}"/>
    <cellStyle name="40 % - Accent3 9 4 2 5" xfId="33799" xr:uid="{00000000-0005-0000-0000-0000C38B0000}"/>
    <cellStyle name="40 % - Accent3 9 4 3" xfId="16091" xr:uid="{00000000-0005-0000-0000-0000C48B0000}"/>
    <cellStyle name="40 % - Accent3 9 4 3 2" xfId="26323" xr:uid="{00000000-0005-0000-0000-0000C58B0000}"/>
    <cellStyle name="40 % - Accent3 9 4 3 2 2" xfId="54235" xr:uid="{00000000-0005-0000-0000-0000C68B0000}"/>
    <cellStyle name="40 % - Accent3 9 4 3 3" xfId="44003" xr:uid="{00000000-0005-0000-0000-0000C78B0000}"/>
    <cellStyle name="40 % - Accent3 9 4 4" xfId="10975" xr:uid="{00000000-0005-0000-0000-0000C88B0000}"/>
    <cellStyle name="40 % - Accent3 9 4 4 2" xfId="38887" xr:uid="{00000000-0005-0000-0000-0000C98B0000}"/>
    <cellStyle name="40 % - Accent3 9 4 5" xfId="21207" xr:uid="{00000000-0005-0000-0000-0000CA8B0000}"/>
    <cellStyle name="40 % - Accent3 9 4 5 2" xfId="49119" xr:uid="{00000000-0005-0000-0000-0000CB8B0000}"/>
    <cellStyle name="40 % - Accent3 9 4 6" xfId="30243" xr:uid="{00000000-0005-0000-0000-0000CC8B0000}"/>
    <cellStyle name="40 % - Accent3 9 5" xfId="3022" xr:uid="{00000000-0005-0000-0000-0000CD8B0000}"/>
    <cellStyle name="40 % - Accent3 9 5 2" xfId="6578" xr:uid="{00000000-0005-0000-0000-0000CE8B0000}"/>
    <cellStyle name="40 % - Accent3 9 5 2 2" xfId="16094" xr:uid="{00000000-0005-0000-0000-0000CF8B0000}"/>
    <cellStyle name="40 % - Accent3 9 5 2 2 2" xfId="26326" xr:uid="{00000000-0005-0000-0000-0000D08B0000}"/>
    <cellStyle name="40 % - Accent3 9 5 2 2 2 2" xfId="54238" xr:uid="{00000000-0005-0000-0000-0000D18B0000}"/>
    <cellStyle name="40 % - Accent3 9 5 2 2 3" xfId="44006" xr:uid="{00000000-0005-0000-0000-0000D28B0000}"/>
    <cellStyle name="40 % - Accent3 9 5 2 3" xfId="10978" xr:uid="{00000000-0005-0000-0000-0000D38B0000}"/>
    <cellStyle name="40 % - Accent3 9 5 2 3 2" xfId="38890" xr:uid="{00000000-0005-0000-0000-0000D48B0000}"/>
    <cellStyle name="40 % - Accent3 9 5 2 4" xfId="21210" xr:uid="{00000000-0005-0000-0000-0000D58B0000}"/>
    <cellStyle name="40 % - Accent3 9 5 2 4 2" xfId="49122" xr:uid="{00000000-0005-0000-0000-0000D68B0000}"/>
    <cellStyle name="40 % - Accent3 9 5 2 5" xfId="34499" xr:uid="{00000000-0005-0000-0000-0000D78B0000}"/>
    <cellStyle name="40 % - Accent3 9 5 3" xfId="16093" xr:uid="{00000000-0005-0000-0000-0000D88B0000}"/>
    <cellStyle name="40 % - Accent3 9 5 3 2" xfId="26325" xr:uid="{00000000-0005-0000-0000-0000D98B0000}"/>
    <cellStyle name="40 % - Accent3 9 5 3 2 2" xfId="54237" xr:uid="{00000000-0005-0000-0000-0000DA8B0000}"/>
    <cellStyle name="40 % - Accent3 9 5 3 3" xfId="44005" xr:uid="{00000000-0005-0000-0000-0000DB8B0000}"/>
    <cellStyle name="40 % - Accent3 9 5 4" xfId="10977" xr:uid="{00000000-0005-0000-0000-0000DC8B0000}"/>
    <cellStyle name="40 % - Accent3 9 5 4 2" xfId="38889" xr:uid="{00000000-0005-0000-0000-0000DD8B0000}"/>
    <cellStyle name="40 % - Accent3 9 5 5" xfId="21209" xr:uid="{00000000-0005-0000-0000-0000DE8B0000}"/>
    <cellStyle name="40 % - Accent3 9 5 5 2" xfId="49121" xr:uid="{00000000-0005-0000-0000-0000DF8B0000}"/>
    <cellStyle name="40 % - Accent3 9 5 6" xfId="30943" xr:uid="{00000000-0005-0000-0000-0000E08B0000}"/>
    <cellStyle name="40 % - Accent3 9 6" xfId="964" xr:uid="{00000000-0005-0000-0000-0000E18B0000}"/>
    <cellStyle name="40 % - Accent3 9 6 2" xfId="4520" xr:uid="{00000000-0005-0000-0000-0000E28B0000}"/>
    <cellStyle name="40 % - Accent3 9 6 2 2" xfId="16096" xr:uid="{00000000-0005-0000-0000-0000E38B0000}"/>
    <cellStyle name="40 % - Accent3 9 6 2 2 2" xfId="26328" xr:uid="{00000000-0005-0000-0000-0000E48B0000}"/>
    <cellStyle name="40 % - Accent3 9 6 2 2 2 2" xfId="54240" xr:uid="{00000000-0005-0000-0000-0000E58B0000}"/>
    <cellStyle name="40 % - Accent3 9 6 2 2 3" xfId="44008" xr:uid="{00000000-0005-0000-0000-0000E68B0000}"/>
    <cellStyle name="40 % - Accent3 9 6 2 3" xfId="10980" xr:uid="{00000000-0005-0000-0000-0000E78B0000}"/>
    <cellStyle name="40 % - Accent3 9 6 2 3 2" xfId="38892" xr:uid="{00000000-0005-0000-0000-0000E88B0000}"/>
    <cellStyle name="40 % - Accent3 9 6 2 4" xfId="21212" xr:uid="{00000000-0005-0000-0000-0000E98B0000}"/>
    <cellStyle name="40 % - Accent3 9 6 2 4 2" xfId="49124" xr:uid="{00000000-0005-0000-0000-0000EA8B0000}"/>
    <cellStyle name="40 % - Accent3 9 6 2 5" xfId="32441" xr:uid="{00000000-0005-0000-0000-0000EB8B0000}"/>
    <cellStyle name="40 % - Accent3 9 6 3" xfId="16095" xr:uid="{00000000-0005-0000-0000-0000EC8B0000}"/>
    <cellStyle name="40 % - Accent3 9 6 3 2" xfId="26327" xr:uid="{00000000-0005-0000-0000-0000ED8B0000}"/>
    <cellStyle name="40 % - Accent3 9 6 3 2 2" xfId="54239" xr:uid="{00000000-0005-0000-0000-0000EE8B0000}"/>
    <cellStyle name="40 % - Accent3 9 6 3 3" xfId="44007" xr:uid="{00000000-0005-0000-0000-0000EF8B0000}"/>
    <cellStyle name="40 % - Accent3 9 6 4" xfId="10979" xr:uid="{00000000-0005-0000-0000-0000F08B0000}"/>
    <cellStyle name="40 % - Accent3 9 6 4 2" xfId="38891" xr:uid="{00000000-0005-0000-0000-0000F18B0000}"/>
    <cellStyle name="40 % - Accent3 9 6 5" xfId="21211" xr:uid="{00000000-0005-0000-0000-0000F28B0000}"/>
    <cellStyle name="40 % - Accent3 9 6 5 2" xfId="49123" xr:uid="{00000000-0005-0000-0000-0000F38B0000}"/>
    <cellStyle name="40 % - Accent3 9 6 6" xfId="28885" xr:uid="{00000000-0005-0000-0000-0000F48B0000}"/>
    <cellStyle name="40 % - Accent3 9 7" xfId="3736" xr:uid="{00000000-0005-0000-0000-0000F58B0000}"/>
    <cellStyle name="40 % - Accent3 9 7 2" xfId="10982" xr:uid="{00000000-0005-0000-0000-0000F68B0000}"/>
    <cellStyle name="40 % - Accent3 9 7 2 2" xfId="16098" xr:uid="{00000000-0005-0000-0000-0000F78B0000}"/>
    <cellStyle name="40 % - Accent3 9 7 2 2 2" xfId="26330" xr:uid="{00000000-0005-0000-0000-0000F88B0000}"/>
    <cellStyle name="40 % - Accent3 9 7 2 2 2 2" xfId="54242" xr:uid="{00000000-0005-0000-0000-0000F98B0000}"/>
    <cellStyle name="40 % - Accent3 9 7 2 2 3" xfId="44010" xr:uid="{00000000-0005-0000-0000-0000FA8B0000}"/>
    <cellStyle name="40 % - Accent3 9 7 2 3" xfId="21214" xr:uid="{00000000-0005-0000-0000-0000FB8B0000}"/>
    <cellStyle name="40 % - Accent3 9 7 2 3 2" xfId="49126" xr:uid="{00000000-0005-0000-0000-0000FC8B0000}"/>
    <cellStyle name="40 % - Accent3 9 7 2 4" xfId="38894" xr:uid="{00000000-0005-0000-0000-0000FD8B0000}"/>
    <cellStyle name="40 % - Accent3 9 7 3" xfId="16097" xr:uid="{00000000-0005-0000-0000-0000FE8B0000}"/>
    <cellStyle name="40 % - Accent3 9 7 3 2" xfId="26329" xr:uid="{00000000-0005-0000-0000-0000FF8B0000}"/>
    <cellStyle name="40 % - Accent3 9 7 3 2 2" xfId="54241" xr:uid="{00000000-0005-0000-0000-0000008C0000}"/>
    <cellStyle name="40 % - Accent3 9 7 3 3" xfId="44009" xr:uid="{00000000-0005-0000-0000-0000018C0000}"/>
    <cellStyle name="40 % - Accent3 9 7 4" xfId="10981" xr:uid="{00000000-0005-0000-0000-0000028C0000}"/>
    <cellStyle name="40 % - Accent3 9 7 4 2" xfId="38893" xr:uid="{00000000-0005-0000-0000-0000038C0000}"/>
    <cellStyle name="40 % - Accent3 9 7 5" xfId="21213" xr:uid="{00000000-0005-0000-0000-0000048C0000}"/>
    <cellStyle name="40 % - Accent3 9 7 5 2" xfId="49125" xr:uid="{00000000-0005-0000-0000-0000058C0000}"/>
    <cellStyle name="40 % - Accent3 9 7 6" xfId="31657" xr:uid="{00000000-0005-0000-0000-0000068C0000}"/>
    <cellStyle name="40 % - Accent3 9 8" xfId="7250" xr:uid="{00000000-0005-0000-0000-0000078C0000}"/>
    <cellStyle name="40 % - Accent3 9 8 2" xfId="16099" xr:uid="{00000000-0005-0000-0000-0000088C0000}"/>
    <cellStyle name="40 % - Accent3 9 8 2 2" xfId="26331" xr:uid="{00000000-0005-0000-0000-0000098C0000}"/>
    <cellStyle name="40 % - Accent3 9 8 2 2 2" xfId="54243" xr:uid="{00000000-0005-0000-0000-00000A8C0000}"/>
    <cellStyle name="40 % - Accent3 9 8 2 3" xfId="44011" xr:uid="{00000000-0005-0000-0000-00000B8C0000}"/>
    <cellStyle name="40 % - Accent3 9 8 3" xfId="10983" xr:uid="{00000000-0005-0000-0000-00000C8C0000}"/>
    <cellStyle name="40 % - Accent3 9 8 3 2" xfId="38895" xr:uid="{00000000-0005-0000-0000-00000D8C0000}"/>
    <cellStyle name="40 % - Accent3 9 8 4" xfId="21215" xr:uid="{00000000-0005-0000-0000-00000E8C0000}"/>
    <cellStyle name="40 % - Accent3 9 8 4 2" xfId="49127" xr:uid="{00000000-0005-0000-0000-00000F8C0000}"/>
    <cellStyle name="40 % - Accent3 9 8 5" xfId="35171" xr:uid="{00000000-0005-0000-0000-0000108C0000}"/>
    <cellStyle name="40 % - Accent3 9 9" xfId="10984" xr:uid="{00000000-0005-0000-0000-0000118C0000}"/>
    <cellStyle name="40 % - Accent3 9 9 2" xfId="16100" xr:uid="{00000000-0005-0000-0000-0000128C0000}"/>
    <cellStyle name="40 % - Accent3 9 9 2 2" xfId="26332" xr:uid="{00000000-0005-0000-0000-0000138C0000}"/>
    <cellStyle name="40 % - Accent3 9 9 2 2 2" xfId="54244" xr:uid="{00000000-0005-0000-0000-0000148C0000}"/>
    <cellStyle name="40 % - Accent3 9 9 2 3" xfId="44012" xr:uid="{00000000-0005-0000-0000-0000158C0000}"/>
    <cellStyle name="40 % - Accent3 9 9 3" xfId="21216" xr:uid="{00000000-0005-0000-0000-0000168C0000}"/>
    <cellStyle name="40 % - Accent3 9 9 3 2" xfId="49128" xr:uid="{00000000-0005-0000-0000-0000178C0000}"/>
    <cellStyle name="40 % - Accent3 9 9 4" xfId="38896" xr:uid="{00000000-0005-0000-0000-0000188C0000}"/>
    <cellStyle name="40 % - Accent4" xfId="34" builtinId="43" customBuiltin="1"/>
    <cellStyle name="40 % - Accent4 10" xfId="83" xr:uid="{00000000-0005-0000-0000-00001A8C0000}"/>
    <cellStyle name="40 % - Accent4 10 10" xfId="12869" xr:uid="{00000000-0005-0000-0000-00001B8C0000}"/>
    <cellStyle name="40 % - Accent4 10 10 2" xfId="23101" xr:uid="{00000000-0005-0000-0000-00001C8C0000}"/>
    <cellStyle name="40 % - Accent4 10 10 2 2" xfId="51013" xr:uid="{00000000-0005-0000-0000-00001D8C0000}"/>
    <cellStyle name="40 % - Accent4 10 10 3" xfId="40781" xr:uid="{00000000-0005-0000-0000-00001E8C0000}"/>
    <cellStyle name="40 % - Accent4 10 11" xfId="7748" xr:uid="{00000000-0005-0000-0000-00001F8C0000}"/>
    <cellStyle name="40 % - Accent4 10 11 2" xfId="35665" xr:uid="{00000000-0005-0000-0000-0000208C0000}"/>
    <cellStyle name="40 % - Accent4 10 12" xfId="17985" xr:uid="{00000000-0005-0000-0000-0000218C0000}"/>
    <cellStyle name="40 % - Accent4 10 12 2" xfId="45897" xr:uid="{00000000-0005-0000-0000-0000228C0000}"/>
    <cellStyle name="40 % - Accent4 10 13" xfId="28005" xr:uid="{00000000-0005-0000-0000-0000238C0000}"/>
    <cellStyle name="40 % - Accent4 10 2" xfId="716" xr:uid="{00000000-0005-0000-0000-0000248C0000}"/>
    <cellStyle name="40 % - Accent4 10 2 2" xfId="2858" xr:uid="{00000000-0005-0000-0000-0000258C0000}"/>
    <cellStyle name="40 % - Accent4 10 2 2 2" xfId="6414" xr:uid="{00000000-0005-0000-0000-0000268C0000}"/>
    <cellStyle name="40 % - Accent4 10 2 2 2 2" xfId="16102" xr:uid="{00000000-0005-0000-0000-0000278C0000}"/>
    <cellStyle name="40 % - Accent4 10 2 2 2 2 2" xfId="44014" xr:uid="{00000000-0005-0000-0000-0000288C0000}"/>
    <cellStyle name="40 % - Accent4 10 2 2 2 3" xfId="26334" xr:uid="{00000000-0005-0000-0000-0000298C0000}"/>
    <cellStyle name="40 % - Accent4 10 2 2 2 3 2" xfId="54246" xr:uid="{00000000-0005-0000-0000-00002A8C0000}"/>
    <cellStyle name="40 % - Accent4 10 2 2 2 4" xfId="34335" xr:uid="{00000000-0005-0000-0000-00002B8C0000}"/>
    <cellStyle name="40 % - Accent4 10 2 2 3" xfId="10986" xr:uid="{00000000-0005-0000-0000-00002C8C0000}"/>
    <cellStyle name="40 % - Accent4 10 2 2 3 2" xfId="38898" xr:uid="{00000000-0005-0000-0000-00002D8C0000}"/>
    <cellStyle name="40 % - Accent4 10 2 2 4" xfId="21218" xr:uid="{00000000-0005-0000-0000-00002E8C0000}"/>
    <cellStyle name="40 % - Accent4 10 2 2 4 2" xfId="49130" xr:uid="{00000000-0005-0000-0000-00002F8C0000}"/>
    <cellStyle name="40 % - Accent4 10 2 2 5" xfId="30779" xr:uid="{00000000-0005-0000-0000-0000308C0000}"/>
    <cellStyle name="40 % - Accent4 10 2 3" xfId="3558" xr:uid="{00000000-0005-0000-0000-0000318C0000}"/>
    <cellStyle name="40 % - Accent4 10 2 3 2" xfId="7114" xr:uid="{00000000-0005-0000-0000-0000328C0000}"/>
    <cellStyle name="40 % - Accent4 10 2 3 2 2" xfId="35035" xr:uid="{00000000-0005-0000-0000-0000338C0000}"/>
    <cellStyle name="40 % - Accent4 10 2 3 3" xfId="16101" xr:uid="{00000000-0005-0000-0000-0000348C0000}"/>
    <cellStyle name="40 % - Accent4 10 2 3 3 2" xfId="44013" xr:uid="{00000000-0005-0000-0000-0000358C0000}"/>
    <cellStyle name="40 % - Accent4 10 2 3 4" xfId="26333" xr:uid="{00000000-0005-0000-0000-0000368C0000}"/>
    <cellStyle name="40 % - Accent4 10 2 3 4 2" xfId="54245" xr:uid="{00000000-0005-0000-0000-0000378C0000}"/>
    <cellStyle name="40 % - Accent4 10 2 3 5" xfId="31479" xr:uid="{00000000-0005-0000-0000-0000388C0000}"/>
    <cellStyle name="40 % - Accent4 10 2 4" xfId="1414" xr:uid="{00000000-0005-0000-0000-0000398C0000}"/>
    <cellStyle name="40 % - Accent4 10 2 4 2" xfId="4970" xr:uid="{00000000-0005-0000-0000-00003A8C0000}"/>
    <cellStyle name="40 % - Accent4 10 2 4 2 2" xfId="32891" xr:uid="{00000000-0005-0000-0000-00003B8C0000}"/>
    <cellStyle name="40 % - Accent4 10 2 4 3" xfId="29335" xr:uid="{00000000-0005-0000-0000-00003C8C0000}"/>
    <cellStyle name="40 % - Accent4 10 2 5" xfId="4272" xr:uid="{00000000-0005-0000-0000-00003D8C0000}"/>
    <cellStyle name="40 % - Accent4 10 2 5 2" xfId="32193" xr:uid="{00000000-0005-0000-0000-00003E8C0000}"/>
    <cellStyle name="40 % - Accent4 10 2 6" xfId="10985" xr:uid="{00000000-0005-0000-0000-00003F8C0000}"/>
    <cellStyle name="40 % - Accent4 10 2 6 2" xfId="38897" xr:uid="{00000000-0005-0000-0000-0000408C0000}"/>
    <cellStyle name="40 % - Accent4 10 2 7" xfId="21217" xr:uid="{00000000-0005-0000-0000-0000418C0000}"/>
    <cellStyle name="40 % - Accent4 10 2 7 2" xfId="49129" xr:uid="{00000000-0005-0000-0000-0000428C0000}"/>
    <cellStyle name="40 % - Accent4 10 2 8" xfId="28637" xr:uid="{00000000-0005-0000-0000-0000438C0000}"/>
    <cellStyle name="40 % - Accent4 10 3" xfId="1820" xr:uid="{00000000-0005-0000-0000-0000448C0000}"/>
    <cellStyle name="40 % - Accent4 10 3 2" xfId="5376" xr:uid="{00000000-0005-0000-0000-0000458C0000}"/>
    <cellStyle name="40 % - Accent4 10 3 2 2" xfId="16104" xr:uid="{00000000-0005-0000-0000-0000468C0000}"/>
    <cellStyle name="40 % - Accent4 10 3 2 2 2" xfId="26336" xr:uid="{00000000-0005-0000-0000-0000478C0000}"/>
    <cellStyle name="40 % - Accent4 10 3 2 2 2 2" xfId="54248" xr:uid="{00000000-0005-0000-0000-0000488C0000}"/>
    <cellStyle name="40 % - Accent4 10 3 2 2 3" xfId="44016" xr:uid="{00000000-0005-0000-0000-0000498C0000}"/>
    <cellStyle name="40 % - Accent4 10 3 2 3" xfId="10988" xr:uid="{00000000-0005-0000-0000-00004A8C0000}"/>
    <cellStyle name="40 % - Accent4 10 3 2 3 2" xfId="38900" xr:uid="{00000000-0005-0000-0000-00004B8C0000}"/>
    <cellStyle name="40 % - Accent4 10 3 2 4" xfId="21220" xr:uid="{00000000-0005-0000-0000-00004C8C0000}"/>
    <cellStyle name="40 % - Accent4 10 3 2 4 2" xfId="49132" xr:uid="{00000000-0005-0000-0000-00004D8C0000}"/>
    <cellStyle name="40 % - Accent4 10 3 2 5" xfId="33297" xr:uid="{00000000-0005-0000-0000-00004E8C0000}"/>
    <cellStyle name="40 % - Accent4 10 3 3" xfId="16103" xr:uid="{00000000-0005-0000-0000-00004F8C0000}"/>
    <cellStyle name="40 % - Accent4 10 3 3 2" xfId="26335" xr:uid="{00000000-0005-0000-0000-0000508C0000}"/>
    <cellStyle name="40 % - Accent4 10 3 3 2 2" xfId="54247" xr:uid="{00000000-0005-0000-0000-0000518C0000}"/>
    <cellStyle name="40 % - Accent4 10 3 3 3" xfId="44015" xr:uid="{00000000-0005-0000-0000-0000528C0000}"/>
    <cellStyle name="40 % - Accent4 10 3 4" xfId="10987" xr:uid="{00000000-0005-0000-0000-0000538C0000}"/>
    <cellStyle name="40 % - Accent4 10 3 4 2" xfId="38899" xr:uid="{00000000-0005-0000-0000-0000548C0000}"/>
    <cellStyle name="40 % - Accent4 10 3 5" xfId="21219" xr:uid="{00000000-0005-0000-0000-0000558C0000}"/>
    <cellStyle name="40 % - Accent4 10 3 5 2" xfId="49131" xr:uid="{00000000-0005-0000-0000-0000568C0000}"/>
    <cellStyle name="40 % - Accent4 10 3 6" xfId="29741" xr:uid="{00000000-0005-0000-0000-0000578C0000}"/>
    <cellStyle name="40 % - Accent4 10 4" xfId="2226" xr:uid="{00000000-0005-0000-0000-0000588C0000}"/>
    <cellStyle name="40 % - Accent4 10 4 2" xfId="5782" xr:uid="{00000000-0005-0000-0000-0000598C0000}"/>
    <cellStyle name="40 % - Accent4 10 4 2 2" xfId="16106" xr:uid="{00000000-0005-0000-0000-00005A8C0000}"/>
    <cellStyle name="40 % - Accent4 10 4 2 2 2" xfId="26338" xr:uid="{00000000-0005-0000-0000-00005B8C0000}"/>
    <cellStyle name="40 % - Accent4 10 4 2 2 2 2" xfId="54250" xr:uid="{00000000-0005-0000-0000-00005C8C0000}"/>
    <cellStyle name="40 % - Accent4 10 4 2 2 3" xfId="44018" xr:uid="{00000000-0005-0000-0000-00005D8C0000}"/>
    <cellStyle name="40 % - Accent4 10 4 2 3" xfId="10990" xr:uid="{00000000-0005-0000-0000-00005E8C0000}"/>
    <cellStyle name="40 % - Accent4 10 4 2 3 2" xfId="38902" xr:uid="{00000000-0005-0000-0000-00005F8C0000}"/>
    <cellStyle name="40 % - Accent4 10 4 2 4" xfId="21222" xr:uid="{00000000-0005-0000-0000-0000608C0000}"/>
    <cellStyle name="40 % - Accent4 10 4 2 4 2" xfId="49134" xr:uid="{00000000-0005-0000-0000-0000618C0000}"/>
    <cellStyle name="40 % - Accent4 10 4 2 5" xfId="33703" xr:uid="{00000000-0005-0000-0000-0000628C0000}"/>
    <cellStyle name="40 % - Accent4 10 4 3" xfId="16105" xr:uid="{00000000-0005-0000-0000-0000638C0000}"/>
    <cellStyle name="40 % - Accent4 10 4 3 2" xfId="26337" xr:uid="{00000000-0005-0000-0000-0000648C0000}"/>
    <cellStyle name="40 % - Accent4 10 4 3 2 2" xfId="54249" xr:uid="{00000000-0005-0000-0000-0000658C0000}"/>
    <cellStyle name="40 % - Accent4 10 4 3 3" xfId="44017" xr:uid="{00000000-0005-0000-0000-0000668C0000}"/>
    <cellStyle name="40 % - Accent4 10 4 4" xfId="10989" xr:uid="{00000000-0005-0000-0000-0000678C0000}"/>
    <cellStyle name="40 % - Accent4 10 4 4 2" xfId="38901" xr:uid="{00000000-0005-0000-0000-0000688C0000}"/>
    <cellStyle name="40 % - Accent4 10 4 5" xfId="21221" xr:uid="{00000000-0005-0000-0000-0000698C0000}"/>
    <cellStyle name="40 % - Accent4 10 4 5 2" xfId="49133" xr:uid="{00000000-0005-0000-0000-00006A8C0000}"/>
    <cellStyle name="40 % - Accent4 10 4 6" xfId="30147" xr:uid="{00000000-0005-0000-0000-00006B8C0000}"/>
    <cellStyle name="40 % - Accent4 10 5" xfId="2926" xr:uid="{00000000-0005-0000-0000-00006C8C0000}"/>
    <cellStyle name="40 % - Accent4 10 5 2" xfId="6482" xr:uid="{00000000-0005-0000-0000-00006D8C0000}"/>
    <cellStyle name="40 % - Accent4 10 5 2 2" xfId="16108" xr:uid="{00000000-0005-0000-0000-00006E8C0000}"/>
    <cellStyle name="40 % - Accent4 10 5 2 2 2" xfId="26340" xr:uid="{00000000-0005-0000-0000-00006F8C0000}"/>
    <cellStyle name="40 % - Accent4 10 5 2 2 2 2" xfId="54252" xr:uid="{00000000-0005-0000-0000-0000708C0000}"/>
    <cellStyle name="40 % - Accent4 10 5 2 2 3" xfId="44020" xr:uid="{00000000-0005-0000-0000-0000718C0000}"/>
    <cellStyle name="40 % - Accent4 10 5 2 3" xfId="10992" xr:uid="{00000000-0005-0000-0000-0000728C0000}"/>
    <cellStyle name="40 % - Accent4 10 5 2 3 2" xfId="38904" xr:uid="{00000000-0005-0000-0000-0000738C0000}"/>
    <cellStyle name="40 % - Accent4 10 5 2 4" xfId="21224" xr:uid="{00000000-0005-0000-0000-0000748C0000}"/>
    <cellStyle name="40 % - Accent4 10 5 2 4 2" xfId="49136" xr:uid="{00000000-0005-0000-0000-0000758C0000}"/>
    <cellStyle name="40 % - Accent4 10 5 2 5" xfId="34403" xr:uid="{00000000-0005-0000-0000-0000768C0000}"/>
    <cellStyle name="40 % - Accent4 10 5 3" xfId="16107" xr:uid="{00000000-0005-0000-0000-0000778C0000}"/>
    <cellStyle name="40 % - Accent4 10 5 3 2" xfId="26339" xr:uid="{00000000-0005-0000-0000-0000788C0000}"/>
    <cellStyle name="40 % - Accent4 10 5 3 2 2" xfId="54251" xr:uid="{00000000-0005-0000-0000-0000798C0000}"/>
    <cellStyle name="40 % - Accent4 10 5 3 3" xfId="44019" xr:uid="{00000000-0005-0000-0000-00007A8C0000}"/>
    <cellStyle name="40 % - Accent4 10 5 4" xfId="10991" xr:uid="{00000000-0005-0000-0000-00007B8C0000}"/>
    <cellStyle name="40 % - Accent4 10 5 4 2" xfId="38903" xr:uid="{00000000-0005-0000-0000-00007C8C0000}"/>
    <cellStyle name="40 % - Accent4 10 5 5" xfId="21223" xr:uid="{00000000-0005-0000-0000-00007D8C0000}"/>
    <cellStyle name="40 % - Accent4 10 5 5 2" xfId="49135" xr:uid="{00000000-0005-0000-0000-00007E8C0000}"/>
    <cellStyle name="40 % - Accent4 10 5 6" xfId="30847" xr:uid="{00000000-0005-0000-0000-00007F8C0000}"/>
    <cellStyle name="40 % - Accent4 10 6" xfId="868" xr:uid="{00000000-0005-0000-0000-0000808C0000}"/>
    <cellStyle name="40 % - Accent4 10 6 2" xfId="4424" xr:uid="{00000000-0005-0000-0000-0000818C0000}"/>
    <cellStyle name="40 % - Accent4 10 6 2 2" xfId="16110" xr:uid="{00000000-0005-0000-0000-0000828C0000}"/>
    <cellStyle name="40 % - Accent4 10 6 2 2 2" xfId="26342" xr:uid="{00000000-0005-0000-0000-0000838C0000}"/>
    <cellStyle name="40 % - Accent4 10 6 2 2 2 2" xfId="54254" xr:uid="{00000000-0005-0000-0000-0000848C0000}"/>
    <cellStyle name="40 % - Accent4 10 6 2 2 3" xfId="44022" xr:uid="{00000000-0005-0000-0000-0000858C0000}"/>
    <cellStyle name="40 % - Accent4 10 6 2 3" xfId="10994" xr:uid="{00000000-0005-0000-0000-0000868C0000}"/>
    <cellStyle name="40 % - Accent4 10 6 2 3 2" xfId="38906" xr:uid="{00000000-0005-0000-0000-0000878C0000}"/>
    <cellStyle name="40 % - Accent4 10 6 2 4" xfId="21226" xr:uid="{00000000-0005-0000-0000-0000888C0000}"/>
    <cellStyle name="40 % - Accent4 10 6 2 4 2" xfId="49138" xr:uid="{00000000-0005-0000-0000-0000898C0000}"/>
    <cellStyle name="40 % - Accent4 10 6 2 5" xfId="32345" xr:uid="{00000000-0005-0000-0000-00008A8C0000}"/>
    <cellStyle name="40 % - Accent4 10 6 3" xfId="16109" xr:uid="{00000000-0005-0000-0000-00008B8C0000}"/>
    <cellStyle name="40 % - Accent4 10 6 3 2" xfId="26341" xr:uid="{00000000-0005-0000-0000-00008C8C0000}"/>
    <cellStyle name="40 % - Accent4 10 6 3 2 2" xfId="54253" xr:uid="{00000000-0005-0000-0000-00008D8C0000}"/>
    <cellStyle name="40 % - Accent4 10 6 3 3" xfId="44021" xr:uid="{00000000-0005-0000-0000-00008E8C0000}"/>
    <cellStyle name="40 % - Accent4 10 6 4" xfId="10993" xr:uid="{00000000-0005-0000-0000-00008F8C0000}"/>
    <cellStyle name="40 % - Accent4 10 6 4 2" xfId="38905" xr:uid="{00000000-0005-0000-0000-0000908C0000}"/>
    <cellStyle name="40 % - Accent4 10 6 5" xfId="21225" xr:uid="{00000000-0005-0000-0000-0000918C0000}"/>
    <cellStyle name="40 % - Accent4 10 6 5 2" xfId="49137" xr:uid="{00000000-0005-0000-0000-0000928C0000}"/>
    <cellStyle name="40 % - Accent4 10 6 6" xfId="28789" xr:uid="{00000000-0005-0000-0000-0000938C0000}"/>
    <cellStyle name="40 % - Accent4 10 7" xfId="3640" xr:uid="{00000000-0005-0000-0000-0000948C0000}"/>
    <cellStyle name="40 % - Accent4 10 7 2" xfId="16111" xr:uid="{00000000-0005-0000-0000-0000958C0000}"/>
    <cellStyle name="40 % - Accent4 10 7 2 2" xfId="26343" xr:uid="{00000000-0005-0000-0000-0000968C0000}"/>
    <cellStyle name="40 % - Accent4 10 7 2 2 2" xfId="54255" xr:uid="{00000000-0005-0000-0000-0000978C0000}"/>
    <cellStyle name="40 % - Accent4 10 7 2 3" xfId="44023" xr:uid="{00000000-0005-0000-0000-0000988C0000}"/>
    <cellStyle name="40 % - Accent4 10 7 3" xfId="10995" xr:uid="{00000000-0005-0000-0000-0000998C0000}"/>
    <cellStyle name="40 % - Accent4 10 7 3 2" xfId="38907" xr:uid="{00000000-0005-0000-0000-00009A8C0000}"/>
    <cellStyle name="40 % - Accent4 10 7 4" xfId="21227" xr:uid="{00000000-0005-0000-0000-00009B8C0000}"/>
    <cellStyle name="40 % - Accent4 10 7 4 2" xfId="49139" xr:uid="{00000000-0005-0000-0000-00009C8C0000}"/>
    <cellStyle name="40 % - Accent4 10 7 5" xfId="31561" xr:uid="{00000000-0005-0000-0000-00009D8C0000}"/>
    <cellStyle name="40 % - Accent4 10 8" xfId="7422" xr:uid="{00000000-0005-0000-0000-00009E8C0000}"/>
    <cellStyle name="40 % - Accent4 10 8 2" xfId="16112" xr:uid="{00000000-0005-0000-0000-00009F8C0000}"/>
    <cellStyle name="40 % - Accent4 10 8 2 2" xfId="26344" xr:uid="{00000000-0005-0000-0000-0000A08C0000}"/>
    <cellStyle name="40 % - Accent4 10 8 2 2 2" xfId="54256" xr:uid="{00000000-0005-0000-0000-0000A18C0000}"/>
    <cellStyle name="40 % - Accent4 10 8 2 3" xfId="44024" xr:uid="{00000000-0005-0000-0000-0000A28C0000}"/>
    <cellStyle name="40 % - Accent4 10 8 3" xfId="10996" xr:uid="{00000000-0005-0000-0000-0000A38C0000}"/>
    <cellStyle name="40 % - Accent4 10 8 3 2" xfId="38908" xr:uid="{00000000-0005-0000-0000-0000A48C0000}"/>
    <cellStyle name="40 % - Accent4 10 8 4" xfId="21228" xr:uid="{00000000-0005-0000-0000-0000A58C0000}"/>
    <cellStyle name="40 % - Accent4 10 8 4 2" xfId="49140" xr:uid="{00000000-0005-0000-0000-0000A68C0000}"/>
    <cellStyle name="40 % - Accent4 10 8 5" xfId="35343" xr:uid="{00000000-0005-0000-0000-0000A78C0000}"/>
    <cellStyle name="40 % - Accent4 10 9" xfId="8028" xr:uid="{00000000-0005-0000-0000-0000A88C0000}"/>
    <cellStyle name="40 % - Accent4 10 9 2" xfId="13144" xr:uid="{00000000-0005-0000-0000-0000A98C0000}"/>
    <cellStyle name="40 % - Accent4 10 9 2 2" xfId="23376" xr:uid="{00000000-0005-0000-0000-0000AA8C0000}"/>
    <cellStyle name="40 % - Accent4 10 9 2 2 2" xfId="51288" xr:uid="{00000000-0005-0000-0000-0000AB8C0000}"/>
    <cellStyle name="40 % - Accent4 10 9 2 3" xfId="41056" xr:uid="{00000000-0005-0000-0000-0000AC8C0000}"/>
    <cellStyle name="40 % - Accent4 10 9 3" xfId="18260" xr:uid="{00000000-0005-0000-0000-0000AD8C0000}"/>
    <cellStyle name="40 % - Accent4 10 9 3 2" xfId="46172" xr:uid="{00000000-0005-0000-0000-0000AE8C0000}"/>
    <cellStyle name="40 % - Accent4 10 9 4" xfId="35940" xr:uid="{00000000-0005-0000-0000-0000AF8C0000}"/>
    <cellStyle name="40 % - Accent4 11" xfId="352" xr:uid="{00000000-0005-0000-0000-0000B08C0000}"/>
    <cellStyle name="40 % - Accent4 11 10" xfId="17999" xr:uid="{00000000-0005-0000-0000-0000B18C0000}"/>
    <cellStyle name="40 % - Accent4 11 10 2" xfId="45911" xr:uid="{00000000-0005-0000-0000-0000B28C0000}"/>
    <cellStyle name="40 % - Accent4 11 11" xfId="28273" xr:uid="{00000000-0005-0000-0000-0000B38C0000}"/>
    <cellStyle name="40 % - Accent4 11 2" xfId="1682" xr:uid="{00000000-0005-0000-0000-0000B48C0000}"/>
    <cellStyle name="40 % - Accent4 11 2 2" xfId="5238" xr:uid="{00000000-0005-0000-0000-0000B58C0000}"/>
    <cellStyle name="40 % - Accent4 11 2 2 2" xfId="16114" xr:uid="{00000000-0005-0000-0000-0000B68C0000}"/>
    <cellStyle name="40 % - Accent4 11 2 2 2 2" xfId="26346" xr:uid="{00000000-0005-0000-0000-0000B78C0000}"/>
    <cellStyle name="40 % - Accent4 11 2 2 2 2 2" xfId="54258" xr:uid="{00000000-0005-0000-0000-0000B88C0000}"/>
    <cellStyle name="40 % - Accent4 11 2 2 2 3" xfId="44026" xr:uid="{00000000-0005-0000-0000-0000B98C0000}"/>
    <cellStyle name="40 % - Accent4 11 2 2 3" xfId="10998" xr:uid="{00000000-0005-0000-0000-0000BA8C0000}"/>
    <cellStyle name="40 % - Accent4 11 2 2 3 2" xfId="38910" xr:uid="{00000000-0005-0000-0000-0000BB8C0000}"/>
    <cellStyle name="40 % - Accent4 11 2 2 4" xfId="21230" xr:uid="{00000000-0005-0000-0000-0000BC8C0000}"/>
    <cellStyle name="40 % - Accent4 11 2 2 4 2" xfId="49142" xr:uid="{00000000-0005-0000-0000-0000BD8C0000}"/>
    <cellStyle name="40 % - Accent4 11 2 2 5" xfId="33159" xr:uid="{00000000-0005-0000-0000-0000BE8C0000}"/>
    <cellStyle name="40 % - Accent4 11 2 3" xfId="16113" xr:uid="{00000000-0005-0000-0000-0000BF8C0000}"/>
    <cellStyle name="40 % - Accent4 11 2 3 2" xfId="26345" xr:uid="{00000000-0005-0000-0000-0000C08C0000}"/>
    <cellStyle name="40 % - Accent4 11 2 3 2 2" xfId="54257" xr:uid="{00000000-0005-0000-0000-0000C18C0000}"/>
    <cellStyle name="40 % - Accent4 11 2 3 3" xfId="44025" xr:uid="{00000000-0005-0000-0000-0000C28C0000}"/>
    <cellStyle name="40 % - Accent4 11 2 4" xfId="10997" xr:uid="{00000000-0005-0000-0000-0000C38C0000}"/>
    <cellStyle name="40 % - Accent4 11 2 4 2" xfId="38909" xr:uid="{00000000-0005-0000-0000-0000C48C0000}"/>
    <cellStyle name="40 % - Accent4 11 2 5" xfId="21229" xr:uid="{00000000-0005-0000-0000-0000C58C0000}"/>
    <cellStyle name="40 % - Accent4 11 2 5 2" xfId="49141" xr:uid="{00000000-0005-0000-0000-0000C68C0000}"/>
    <cellStyle name="40 % - Accent4 11 2 6" xfId="29603" xr:uid="{00000000-0005-0000-0000-0000C78C0000}"/>
    <cellStyle name="40 % - Accent4 11 3" xfId="2088" xr:uid="{00000000-0005-0000-0000-0000C88C0000}"/>
    <cellStyle name="40 % - Accent4 11 3 2" xfId="5644" xr:uid="{00000000-0005-0000-0000-0000C98C0000}"/>
    <cellStyle name="40 % - Accent4 11 3 2 2" xfId="16116" xr:uid="{00000000-0005-0000-0000-0000CA8C0000}"/>
    <cellStyle name="40 % - Accent4 11 3 2 2 2" xfId="26348" xr:uid="{00000000-0005-0000-0000-0000CB8C0000}"/>
    <cellStyle name="40 % - Accent4 11 3 2 2 2 2" xfId="54260" xr:uid="{00000000-0005-0000-0000-0000CC8C0000}"/>
    <cellStyle name="40 % - Accent4 11 3 2 2 3" xfId="44028" xr:uid="{00000000-0005-0000-0000-0000CD8C0000}"/>
    <cellStyle name="40 % - Accent4 11 3 2 3" xfId="11000" xr:uid="{00000000-0005-0000-0000-0000CE8C0000}"/>
    <cellStyle name="40 % - Accent4 11 3 2 3 2" xfId="38912" xr:uid="{00000000-0005-0000-0000-0000CF8C0000}"/>
    <cellStyle name="40 % - Accent4 11 3 2 4" xfId="21232" xr:uid="{00000000-0005-0000-0000-0000D08C0000}"/>
    <cellStyle name="40 % - Accent4 11 3 2 4 2" xfId="49144" xr:uid="{00000000-0005-0000-0000-0000D18C0000}"/>
    <cellStyle name="40 % - Accent4 11 3 2 5" xfId="33565" xr:uid="{00000000-0005-0000-0000-0000D28C0000}"/>
    <cellStyle name="40 % - Accent4 11 3 3" xfId="16115" xr:uid="{00000000-0005-0000-0000-0000D38C0000}"/>
    <cellStyle name="40 % - Accent4 11 3 3 2" xfId="26347" xr:uid="{00000000-0005-0000-0000-0000D48C0000}"/>
    <cellStyle name="40 % - Accent4 11 3 3 2 2" xfId="54259" xr:uid="{00000000-0005-0000-0000-0000D58C0000}"/>
    <cellStyle name="40 % - Accent4 11 3 3 3" xfId="44027" xr:uid="{00000000-0005-0000-0000-0000D68C0000}"/>
    <cellStyle name="40 % - Accent4 11 3 4" xfId="10999" xr:uid="{00000000-0005-0000-0000-0000D78C0000}"/>
    <cellStyle name="40 % - Accent4 11 3 4 2" xfId="38911" xr:uid="{00000000-0005-0000-0000-0000D88C0000}"/>
    <cellStyle name="40 % - Accent4 11 3 5" xfId="21231" xr:uid="{00000000-0005-0000-0000-0000D98C0000}"/>
    <cellStyle name="40 % - Accent4 11 3 5 2" xfId="49143" xr:uid="{00000000-0005-0000-0000-0000DA8C0000}"/>
    <cellStyle name="40 % - Accent4 11 3 6" xfId="30009" xr:uid="{00000000-0005-0000-0000-0000DB8C0000}"/>
    <cellStyle name="40 % - Accent4 11 4" xfId="2494" xr:uid="{00000000-0005-0000-0000-0000DC8C0000}"/>
    <cellStyle name="40 % - Accent4 11 4 2" xfId="6050" xr:uid="{00000000-0005-0000-0000-0000DD8C0000}"/>
    <cellStyle name="40 % - Accent4 11 4 2 2" xfId="16118" xr:uid="{00000000-0005-0000-0000-0000DE8C0000}"/>
    <cellStyle name="40 % - Accent4 11 4 2 2 2" xfId="26350" xr:uid="{00000000-0005-0000-0000-0000DF8C0000}"/>
    <cellStyle name="40 % - Accent4 11 4 2 2 2 2" xfId="54262" xr:uid="{00000000-0005-0000-0000-0000E08C0000}"/>
    <cellStyle name="40 % - Accent4 11 4 2 2 3" xfId="44030" xr:uid="{00000000-0005-0000-0000-0000E18C0000}"/>
    <cellStyle name="40 % - Accent4 11 4 2 3" xfId="11002" xr:uid="{00000000-0005-0000-0000-0000E28C0000}"/>
    <cellStyle name="40 % - Accent4 11 4 2 3 2" xfId="38914" xr:uid="{00000000-0005-0000-0000-0000E38C0000}"/>
    <cellStyle name="40 % - Accent4 11 4 2 4" xfId="21234" xr:uid="{00000000-0005-0000-0000-0000E48C0000}"/>
    <cellStyle name="40 % - Accent4 11 4 2 4 2" xfId="49146" xr:uid="{00000000-0005-0000-0000-0000E58C0000}"/>
    <cellStyle name="40 % - Accent4 11 4 2 5" xfId="33971" xr:uid="{00000000-0005-0000-0000-0000E68C0000}"/>
    <cellStyle name="40 % - Accent4 11 4 3" xfId="16117" xr:uid="{00000000-0005-0000-0000-0000E78C0000}"/>
    <cellStyle name="40 % - Accent4 11 4 3 2" xfId="26349" xr:uid="{00000000-0005-0000-0000-0000E88C0000}"/>
    <cellStyle name="40 % - Accent4 11 4 3 2 2" xfId="54261" xr:uid="{00000000-0005-0000-0000-0000E98C0000}"/>
    <cellStyle name="40 % - Accent4 11 4 3 3" xfId="44029" xr:uid="{00000000-0005-0000-0000-0000EA8C0000}"/>
    <cellStyle name="40 % - Accent4 11 4 4" xfId="11001" xr:uid="{00000000-0005-0000-0000-0000EB8C0000}"/>
    <cellStyle name="40 % - Accent4 11 4 4 2" xfId="38913" xr:uid="{00000000-0005-0000-0000-0000EC8C0000}"/>
    <cellStyle name="40 % - Accent4 11 4 5" xfId="21233" xr:uid="{00000000-0005-0000-0000-0000ED8C0000}"/>
    <cellStyle name="40 % - Accent4 11 4 5 2" xfId="49145" xr:uid="{00000000-0005-0000-0000-0000EE8C0000}"/>
    <cellStyle name="40 % - Accent4 11 4 6" xfId="30415" xr:uid="{00000000-0005-0000-0000-0000EF8C0000}"/>
    <cellStyle name="40 % - Accent4 11 5" xfId="3194" xr:uid="{00000000-0005-0000-0000-0000F08C0000}"/>
    <cellStyle name="40 % - Accent4 11 5 2" xfId="6750" xr:uid="{00000000-0005-0000-0000-0000F18C0000}"/>
    <cellStyle name="40 % - Accent4 11 5 2 2" xfId="16119" xr:uid="{00000000-0005-0000-0000-0000F28C0000}"/>
    <cellStyle name="40 % - Accent4 11 5 2 2 2" xfId="44031" xr:uid="{00000000-0005-0000-0000-0000F38C0000}"/>
    <cellStyle name="40 % - Accent4 11 5 2 3" xfId="26351" xr:uid="{00000000-0005-0000-0000-0000F48C0000}"/>
    <cellStyle name="40 % - Accent4 11 5 2 3 2" xfId="54263" xr:uid="{00000000-0005-0000-0000-0000F58C0000}"/>
    <cellStyle name="40 % - Accent4 11 5 2 4" xfId="34671" xr:uid="{00000000-0005-0000-0000-0000F68C0000}"/>
    <cellStyle name="40 % - Accent4 11 5 3" xfId="11003" xr:uid="{00000000-0005-0000-0000-0000F78C0000}"/>
    <cellStyle name="40 % - Accent4 11 5 3 2" xfId="38915" xr:uid="{00000000-0005-0000-0000-0000F88C0000}"/>
    <cellStyle name="40 % - Accent4 11 5 4" xfId="21235" xr:uid="{00000000-0005-0000-0000-0000F98C0000}"/>
    <cellStyle name="40 % - Accent4 11 5 4 2" xfId="49147" xr:uid="{00000000-0005-0000-0000-0000FA8C0000}"/>
    <cellStyle name="40 % - Accent4 11 5 5" xfId="31115" xr:uid="{00000000-0005-0000-0000-0000FB8C0000}"/>
    <cellStyle name="40 % - Accent4 11 6" xfId="1136" xr:uid="{00000000-0005-0000-0000-0000FC8C0000}"/>
    <cellStyle name="40 % - Accent4 11 6 2" xfId="4692" xr:uid="{00000000-0005-0000-0000-0000FD8C0000}"/>
    <cellStyle name="40 % - Accent4 11 6 2 2" xfId="16120" xr:uid="{00000000-0005-0000-0000-0000FE8C0000}"/>
    <cellStyle name="40 % - Accent4 11 6 2 2 2" xfId="44032" xr:uid="{00000000-0005-0000-0000-0000FF8C0000}"/>
    <cellStyle name="40 % - Accent4 11 6 2 3" xfId="26352" xr:uid="{00000000-0005-0000-0000-0000008D0000}"/>
    <cellStyle name="40 % - Accent4 11 6 2 3 2" xfId="54264" xr:uid="{00000000-0005-0000-0000-0000018D0000}"/>
    <cellStyle name="40 % - Accent4 11 6 2 4" xfId="32613" xr:uid="{00000000-0005-0000-0000-0000028D0000}"/>
    <cellStyle name="40 % - Accent4 11 6 3" xfId="11004" xr:uid="{00000000-0005-0000-0000-0000038D0000}"/>
    <cellStyle name="40 % - Accent4 11 6 3 2" xfId="38916" xr:uid="{00000000-0005-0000-0000-0000048D0000}"/>
    <cellStyle name="40 % - Accent4 11 6 4" xfId="21236" xr:uid="{00000000-0005-0000-0000-0000058D0000}"/>
    <cellStyle name="40 % - Accent4 11 6 4 2" xfId="49148" xr:uid="{00000000-0005-0000-0000-0000068D0000}"/>
    <cellStyle name="40 % - Accent4 11 6 5" xfId="29057" xr:uid="{00000000-0005-0000-0000-0000078D0000}"/>
    <cellStyle name="40 % - Accent4 11 7" xfId="3908" xr:uid="{00000000-0005-0000-0000-0000088D0000}"/>
    <cellStyle name="40 % - Accent4 11 7 2" xfId="13145" xr:uid="{00000000-0005-0000-0000-0000098D0000}"/>
    <cellStyle name="40 % - Accent4 11 7 2 2" xfId="23377" xr:uid="{00000000-0005-0000-0000-00000A8D0000}"/>
    <cellStyle name="40 % - Accent4 11 7 2 2 2" xfId="51289" xr:uid="{00000000-0005-0000-0000-00000B8D0000}"/>
    <cellStyle name="40 % - Accent4 11 7 2 3" xfId="41057" xr:uid="{00000000-0005-0000-0000-00000C8D0000}"/>
    <cellStyle name="40 % - Accent4 11 7 3" xfId="8029" xr:uid="{00000000-0005-0000-0000-00000D8D0000}"/>
    <cellStyle name="40 % - Accent4 11 7 3 2" xfId="35941" xr:uid="{00000000-0005-0000-0000-00000E8D0000}"/>
    <cellStyle name="40 % - Accent4 11 7 4" xfId="18261" xr:uid="{00000000-0005-0000-0000-00000F8D0000}"/>
    <cellStyle name="40 % - Accent4 11 7 4 2" xfId="46173" xr:uid="{00000000-0005-0000-0000-0000108D0000}"/>
    <cellStyle name="40 % - Accent4 11 7 5" xfId="31829" xr:uid="{00000000-0005-0000-0000-0000118D0000}"/>
    <cellStyle name="40 % - Accent4 11 8" xfId="7436" xr:uid="{00000000-0005-0000-0000-0000128D0000}"/>
    <cellStyle name="40 % - Accent4 11 8 2" xfId="12883" xr:uid="{00000000-0005-0000-0000-0000138D0000}"/>
    <cellStyle name="40 % - Accent4 11 8 2 2" xfId="40795" xr:uid="{00000000-0005-0000-0000-0000148D0000}"/>
    <cellStyle name="40 % - Accent4 11 8 3" xfId="23115" xr:uid="{00000000-0005-0000-0000-0000158D0000}"/>
    <cellStyle name="40 % - Accent4 11 8 3 2" xfId="51027" xr:uid="{00000000-0005-0000-0000-0000168D0000}"/>
    <cellStyle name="40 % - Accent4 11 8 4" xfId="35357" xr:uid="{00000000-0005-0000-0000-0000178D0000}"/>
    <cellStyle name="40 % - Accent4 11 9" xfId="7762" xr:uid="{00000000-0005-0000-0000-0000188D0000}"/>
    <cellStyle name="40 % - Accent4 11 9 2" xfId="35679" xr:uid="{00000000-0005-0000-0000-0000198D0000}"/>
    <cellStyle name="40 % - Accent4 12" xfId="366" xr:uid="{00000000-0005-0000-0000-00001A8D0000}"/>
    <cellStyle name="40 % - Accent4 12 10" xfId="18013" xr:uid="{00000000-0005-0000-0000-00001B8D0000}"/>
    <cellStyle name="40 % - Accent4 12 10 2" xfId="45925" xr:uid="{00000000-0005-0000-0000-00001C8D0000}"/>
    <cellStyle name="40 % - Accent4 12 11" xfId="28287" xr:uid="{00000000-0005-0000-0000-00001D8D0000}"/>
    <cellStyle name="40 % - Accent4 12 2" xfId="1696" xr:uid="{00000000-0005-0000-0000-00001E8D0000}"/>
    <cellStyle name="40 % - Accent4 12 2 2" xfId="5252" xr:uid="{00000000-0005-0000-0000-00001F8D0000}"/>
    <cellStyle name="40 % - Accent4 12 2 2 2" xfId="16122" xr:uid="{00000000-0005-0000-0000-0000208D0000}"/>
    <cellStyle name="40 % - Accent4 12 2 2 2 2" xfId="26354" xr:uid="{00000000-0005-0000-0000-0000218D0000}"/>
    <cellStyle name="40 % - Accent4 12 2 2 2 2 2" xfId="54266" xr:uid="{00000000-0005-0000-0000-0000228D0000}"/>
    <cellStyle name="40 % - Accent4 12 2 2 2 3" xfId="44034" xr:uid="{00000000-0005-0000-0000-0000238D0000}"/>
    <cellStyle name="40 % - Accent4 12 2 2 3" xfId="11006" xr:uid="{00000000-0005-0000-0000-0000248D0000}"/>
    <cellStyle name="40 % - Accent4 12 2 2 3 2" xfId="38918" xr:uid="{00000000-0005-0000-0000-0000258D0000}"/>
    <cellStyle name="40 % - Accent4 12 2 2 4" xfId="21238" xr:uid="{00000000-0005-0000-0000-0000268D0000}"/>
    <cellStyle name="40 % - Accent4 12 2 2 4 2" xfId="49150" xr:uid="{00000000-0005-0000-0000-0000278D0000}"/>
    <cellStyle name="40 % - Accent4 12 2 2 5" xfId="33173" xr:uid="{00000000-0005-0000-0000-0000288D0000}"/>
    <cellStyle name="40 % - Accent4 12 2 3" xfId="16121" xr:uid="{00000000-0005-0000-0000-0000298D0000}"/>
    <cellStyle name="40 % - Accent4 12 2 3 2" xfId="26353" xr:uid="{00000000-0005-0000-0000-00002A8D0000}"/>
    <cellStyle name="40 % - Accent4 12 2 3 2 2" xfId="54265" xr:uid="{00000000-0005-0000-0000-00002B8D0000}"/>
    <cellStyle name="40 % - Accent4 12 2 3 3" xfId="44033" xr:uid="{00000000-0005-0000-0000-00002C8D0000}"/>
    <cellStyle name="40 % - Accent4 12 2 4" xfId="11005" xr:uid="{00000000-0005-0000-0000-00002D8D0000}"/>
    <cellStyle name="40 % - Accent4 12 2 4 2" xfId="38917" xr:uid="{00000000-0005-0000-0000-00002E8D0000}"/>
    <cellStyle name="40 % - Accent4 12 2 5" xfId="21237" xr:uid="{00000000-0005-0000-0000-00002F8D0000}"/>
    <cellStyle name="40 % - Accent4 12 2 5 2" xfId="49149" xr:uid="{00000000-0005-0000-0000-0000308D0000}"/>
    <cellStyle name="40 % - Accent4 12 2 6" xfId="29617" xr:uid="{00000000-0005-0000-0000-0000318D0000}"/>
    <cellStyle name="40 % - Accent4 12 3" xfId="2102" xr:uid="{00000000-0005-0000-0000-0000328D0000}"/>
    <cellStyle name="40 % - Accent4 12 3 2" xfId="5658" xr:uid="{00000000-0005-0000-0000-0000338D0000}"/>
    <cellStyle name="40 % - Accent4 12 3 2 2" xfId="16123" xr:uid="{00000000-0005-0000-0000-0000348D0000}"/>
    <cellStyle name="40 % - Accent4 12 3 2 2 2" xfId="44035" xr:uid="{00000000-0005-0000-0000-0000358D0000}"/>
    <cellStyle name="40 % - Accent4 12 3 2 3" xfId="26355" xr:uid="{00000000-0005-0000-0000-0000368D0000}"/>
    <cellStyle name="40 % - Accent4 12 3 2 3 2" xfId="54267" xr:uid="{00000000-0005-0000-0000-0000378D0000}"/>
    <cellStyle name="40 % - Accent4 12 3 2 4" xfId="33579" xr:uid="{00000000-0005-0000-0000-0000388D0000}"/>
    <cellStyle name="40 % - Accent4 12 3 3" xfId="11007" xr:uid="{00000000-0005-0000-0000-0000398D0000}"/>
    <cellStyle name="40 % - Accent4 12 3 3 2" xfId="38919" xr:uid="{00000000-0005-0000-0000-00003A8D0000}"/>
    <cellStyle name="40 % - Accent4 12 3 4" xfId="21239" xr:uid="{00000000-0005-0000-0000-00003B8D0000}"/>
    <cellStyle name="40 % - Accent4 12 3 4 2" xfId="49151" xr:uid="{00000000-0005-0000-0000-00003C8D0000}"/>
    <cellStyle name="40 % - Accent4 12 3 5" xfId="30023" xr:uid="{00000000-0005-0000-0000-00003D8D0000}"/>
    <cellStyle name="40 % - Accent4 12 4" xfId="2508" xr:uid="{00000000-0005-0000-0000-00003E8D0000}"/>
    <cellStyle name="40 % - Accent4 12 4 2" xfId="6064" xr:uid="{00000000-0005-0000-0000-00003F8D0000}"/>
    <cellStyle name="40 % - Accent4 12 4 2 2" xfId="16124" xr:uid="{00000000-0005-0000-0000-0000408D0000}"/>
    <cellStyle name="40 % - Accent4 12 4 2 2 2" xfId="44036" xr:uid="{00000000-0005-0000-0000-0000418D0000}"/>
    <cellStyle name="40 % - Accent4 12 4 2 3" xfId="26356" xr:uid="{00000000-0005-0000-0000-0000428D0000}"/>
    <cellStyle name="40 % - Accent4 12 4 2 3 2" xfId="54268" xr:uid="{00000000-0005-0000-0000-0000438D0000}"/>
    <cellStyle name="40 % - Accent4 12 4 2 4" xfId="33985" xr:uid="{00000000-0005-0000-0000-0000448D0000}"/>
    <cellStyle name="40 % - Accent4 12 4 3" xfId="11008" xr:uid="{00000000-0005-0000-0000-0000458D0000}"/>
    <cellStyle name="40 % - Accent4 12 4 3 2" xfId="38920" xr:uid="{00000000-0005-0000-0000-0000468D0000}"/>
    <cellStyle name="40 % - Accent4 12 4 4" xfId="21240" xr:uid="{00000000-0005-0000-0000-0000478D0000}"/>
    <cellStyle name="40 % - Accent4 12 4 4 2" xfId="49152" xr:uid="{00000000-0005-0000-0000-0000488D0000}"/>
    <cellStyle name="40 % - Accent4 12 4 5" xfId="30429" xr:uid="{00000000-0005-0000-0000-0000498D0000}"/>
    <cellStyle name="40 % - Accent4 12 5" xfId="3208" xr:uid="{00000000-0005-0000-0000-00004A8D0000}"/>
    <cellStyle name="40 % - Accent4 12 5 2" xfId="6764" xr:uid="{00000000-0005-0000-0000-00004B8D0000}"/>
    <cellStyle name="40 % - Accent4 12 5 2 2" xfId="13146" xr:uid="{00000000-0005-0000-0000-00004C8D0000}"/>
    <cellStyle name="40 % - Accent4 12 5 2 2 2" xfId="41058" xr:uid="{00000000-0005-0000-0000-00004D8D0000}"/>
    <cellStyle name="40 % - Accent4 12 5 2 3" xfId="23378" xr:uid="{00000000-0005-0000-0000-00004E8D0000}"/>
    <cellStyle name="40 % - Accent4 12 5 2 3 2" xfId="51290" xr:uid="{00000000-0005-0000-0000-00004F8D0000}"/>
    <cellStyle name="40 % - Accent4 12 5 2 4" xfId="34685" xr:uid="{00000000-0005-0000-0000-0000508D0000}"/>
    <cellStyle name="40 % - Accent4 12 5 3" xfId="8030" xr:uid="{00000000-0005-0000-0000-0000518D0000}"/>
    <cellStyle name="40 % - Accent4 12 5 3 2" xfId="35942" xr:uid="{00000000-0005-0000-0000-0000528D0000}"/>
    <cellStyle name="40 % - Accent4 12 5 4" xfId="18262" xr:uid="{00000000-0005-0000-0000-0000538D0000}"/>
    <cellStyle name="40 % - Accent4 12 5 4 2" xfId="46174" xr:uid="{00000000-0005-0000-0000-0000548D0000}"/>
    <cellStyle name="40 % - Accent4 12 5 5" xfId="31129" xr:uid="{00000000-0005-0000-0000-0000558D0000}"/>
    <cellStyle name="40 % - Accent4 12 6" xfId="1150" xr:uid="{00000000-0005-0000-0000-0000568D0000}"/>
    <cellStyle name="40 % - Accent4 12 6 2" xfId="4706" xr:uid="{00000000-0005-0000-0000-0000578D0000}"/>
    <cellStyle name="40 % - Accent4 12 6 2 2" xfId="32627" xr:uid="{00000000-0005-0000-0000-0000588D0000}"/>
    <cellStyle name="40 % - Accent4 12 6 3" xfId="12897" xr:uid="{00000000-0005-0000-0000-0000598D0000}"/>
    <cellStyle name="40 % - Accent4 12 6 3 2" xfId="40809" xr:uid="{00000000-0005-0000-0000-00005A8D0000}"/>
    <cellStyle name="40 % - Accent4 12 6 4" xfId="23129" xr:uid="{00000000-0005-0000-0000-00005B8D0000}"/>
    <cellStyle name="40 % - Accent4 12 6 4 2" xfId="51041" xr:uid="{00000000-0005-0000-0000-00005C8D0000}"/>
    <cellStyle name="40 % - Accent4 12 6 5" xfId="29071" xr:uid="{00000000-0005-0000-0000-00005D8D0000}"/>
    <cellStyle name="40 % - Accent4 12 7" xfId="3922" xr:uid="{00000000-0005-0000-0000-00005E8D0000}"/>
    <cellStyle name="40 % - Accent4 12 7 2" xfId="31843" xr:uid="{00000000-0005-0000-0000-00005F8D0000}"/>
    <cellStyle name="40 % - Accent4 12 8" xfId="7450" xr:uid="{00000000-0005-0000-0000-0000608D0000}"/>
    <cellStyle name="40 % - Accent4 12 8 2" xfId="35371" xr:uid="{00000000-0005-0000-0000-0000618D0000}"/>
    <cellStyle name="40 % - Accent4 12 9" xfId="7776" xr:uid="{00000000-0005-0000-0000-0000628D0000}"/>
    <cellStyle name="40 % - Accent4 12 9 2" xfId="35693" xr:uid="{00000000-0005-0000-0000-0000638D0000}"/>
    <cellStyle name="40 % - Accent4 13" xfId="380" xr:uid="{00000000-0005-0000-0000-0000648D0000}"/>
    <cellStyle name="40 % - Accent4 13 10" xfId="28301" xr:uid="{00000000-0005-0000-0000-0000658D0000}"/>
    <cellStyle name="40 % - Accent4 13 2" xfId="1710" xr:uid="{00000000-0005-0000-0000-0000668D0000}"/>
    <cellStyle name="40 % - Accent4 13 2 2" xfId="5266" xr:uid="{00000000-0005-0000-0000-0000678D0000}"/>
    <cellStyle name="40 % - Accent4 13 2 2 2" xfId="16126" xr:uid="{00000000-0005-0000-0000-0000688D0000}"/>
    <cellStyle name="40 % - Accent4 13 2 2 2 2" xfId="44038" xr:uid="{00000000-0005-0000-0000-0000698D0000}"/>
    <cellStyle name="40 % - Accent4 13 2 2 3" xfId="26358" xr:uid="{00000000-0005-0000-0000-00006A8D0000}"/>
    <cellStyle name="40 % - Accent4 13 2 2 3 2" xfId="54270" xr:uid="{00000000-0005-0000-0000-00006B8D0000}"/>
    <cellStyle name="40 % - Accent4 13 2 2 4" xfId="33187" xr:uid="{00000000-0005-0000-0000-00006C8D0000}"/>
    <cellStyle name="40 % - Accent4 13 2 3" xfId="11010" xr:uid="{00000000-0005-0000-0000-00006D8D0000}"/>
    <cellStyle name="40 % - Accent4 13 2 3 2" xfId="38922" xr:uid="{00000000-0005-0000-0000-00006E8D0000}"/>
    <cellStyle name="40 % - Accent4 13 2 4" xfId="21242" xr:uid="{00000000-0005-0000-0000-00006F8D0000}"/>
    <cellStyle name="40 % - Accent4 13 2 4 2" xfId="49154" xr:uid="{00000000-0005-0000-0000-0000708D0000}"/>
    <cellStyle name="40 % - Accent4 13 2 5" xfId="29631" xr:uid="{00000000-0005-0000-0000-0000718D0000}"/>
    <cellStyle name="40 % - Accent4 13 3" xfId="2116" xr:uid="{00000000-0005-0000-0000-0000728D0000}"/>
    <cellStyle name="40 % - Accent4 13 3 2" xfId="5672" xr:uid="{00000000-0005-0000-0000-0000738D0000}"/>
    <cellStyle name="40 % - Accent4 13 3 2 2" xfId="16125" xr:uid="{00000000-0005-0000-0000-0000748D0000}"/>
    <cellStyle name="40 % - Accent4 13 3 2 2 2" xfId="44037" xr:uid="{00000000-0005-0000-0000-0000758D0000}"/>
    <cellStyle name="40 % - Accent4 13 3 2 3" xfId="26357" xr:uid="{00000000-0005-0000-0000-0000768D0000}"/>
    <cellStyle name="40 % - Accent4 13 3 2 3 2" xfId="54269" xr:uid="{00000000-0005-0000-0000-0000778D0000}"/>
    <cellStyle name="40 % - Accent4 13 3 2 4" xfId="33593" xr:uid="{00000000-0005-0000-0000-0000788D0000}"/>
    <cellStyle name="40 % - Accent4 13 3 3" xfId="11009" xr:uid="{00000000-0005-0000-0000-0000798D0000}"/>
    <cellStyle name="40 % - Accent4 13 3 3 2" xfId="38921" xr:uid="{00000000-0005-0000-0000-00007A8D0000}"/>
    <cellStyle name="40 % - Accent4 13 3 4" xfId="21241" xr:uid="{00000000-0005-0000-0000-00007B8D0000}"/>
    <cellStyle name="40 % - Accent4 13 3 4 2" xfId="49153" xr:uid="{00000000-0005-0000-0000-00007C8D0000}"/>
    <cellStyle name="40 % - Accent4 13 3 5" xfId="30037" xr:uid="{00000000-0005-0000-0000-00007D8D0000}"/>
    <cellStyle name="40 % - Accent4 13 4" xfId="2522" xr:uid="{00000000-0005-0000-0000-00007E8D0000}"/>
    <cellStyle name="40 % - Accent4 13 4 2" xfId="6078" xr:uid="{00000000-0005-0000-0000-00007F8D0000}"/>
    <cellStyle name="40 % - Accent4 13 4 2 2" xfId="33999" xr:uid="{00000000-0005-0000-0000-0000808D0000}"/>
    <cellStyle name="40 % - Accent4 13 4 3" xfId="12911" xr:uid="{00000000-0005-0000-0000-0000818D0000}"/>
    <cellStyle name="40 % - Accent4 13 4 3 2" xfId="40823" xr:uid="{00000000-0005-0000-0000-0000828D0000}"/>
    <cellStyle name="40 % - Accent4 13 4 4" xfId="23143" xr:uid="{00000000-0005-0000-0000-0000838D0000}"/>
    <cellStyle name="40 % - Accent4 13 4 4 2" xfId="51055" xr:uid="{00000000-0005-0000-0000-0000848D0000}"/>
    <cellStyle name="40 % - Accent4 13 4 5" xfId="30443" xr:uid="{00000000-0005-0000-0000-0000858D0000}"/>
    <cellStyle name="40 % - Accent4 13 5" xfId="3222" xr:uid="{00000000-0005-0000-0000-0000868D0000}"/>
    <cellStyle name="40 % - Accent4 13 5 2" xfId="6778" xr:uid="{00000000-0005-0000-0000-0000878D0000}"/>
    <cellStyle name="40 % - Accent4 13 5 2 2" xfId="34699" xr:uid="{00000000-0005-0000-0000-0000888D0000}"/>
    <cellStyle name="40 % - Accent4 13 5 3" xfId="31143" xr:uid="{00000000-0005-0000-0000-0000898D0000}"/>
    <cellStyle name="40 % - Accent4 13 6" xfId="1164" xr:uid="{00000000-0005-0000-0000-00008A8D0000}"/>
    <cellStyle name="40 % - Accent4 13 6 2" xfId="4720" xr:uid="{00000000-0005-0000-0000-00008B8D0000}"/>
    <cellStyle name="40 % - Accent4 13 6 2 2" xfId="32641" xr:uid="{00000000-0005-0000-0000-00008C8D0000}"/>
    <cellStyle name="40 % - Accent4 13 6 3" xfId="29085" xr:uid="{00000000-0005-0000-0000-00008D8D0000}"/>
    <cellStyle name="40 % - Accent4 13 7" xfId="3936" xr:uid="{00000000-0005-0000-0000-00008E8D0000}"/>
    <cellStyle name="40 % - Accent4 13 7 2" xfId="31857" xr:uid="{00000000-0005-0000-0000-00008F8D0000}"/>
    <cellStyle name="40 % - Accent4 13 8" xfId="7790" xr:uid="{00000000-0005-0000-0000-0000908D0000}"/>
    <cellStyle name="40 % - Accent4 13 8 2" xfId="35707" xr:uid="{00000000-0005-0000-0000-0000918D0000}"/>
    <cellStyle name="40 % - Accent4 13 9" xfId="18027" xr:uid="{00000000-0005-0000-0000-0000928D0000}"/>
    <cellStyle name="40 % - Accent4 13 9 2" xfId="45939" xr:uid="{00000000-0005-0000-0000-0000938D0000}"/>
    <cellStyle name="40 % - Accent4 14" xfId="394" xr:uid="{00000000-0005-0000-0000-0000948D0000}"/>
    <cellStyle name="40 % - Accent4 14 10" xfId="28315" xr:uid="{00000000-0005-0000-0000-0000958D0000}"/>
    <cellStyle name="40 % - Accent4 14 2" xfId="1724" xr:uid="{00000000-0005-0000-0000-0000968D0000}"/>
    <cellStyle name="40 % - Accent4 14 2 2" xfId="5280" xr:uid="{00000000-0005-0000-0000-0000978D0000}"/>
    <cellStyle name="40 % - Accent4 14 2 2 2" xfId="16128" xr:uid="{00000000-0005-0000-0000-0000988D0000}"/>
    <cellStyle name="40 % - Accent4 14 2 2 2 2" xfId="44040" xr:uid="{00000000-0005-0000-0000-0000998D0000}"/>
    <cellStyle name="40 % - Accent4 14 2 2 3" xfId="26360" xr:uid="{00000000-0005-0000-0000-00009A8D0000}"/>
    <cellStyle name="40 % - Accent4 14 2 2 3 2" xfId="54272" xr:uid="{00000000-0005-0000-0000-00009B8D0000}"/>
    <cellStyle name="40 % - Accent4 14 2 2 4" xfId="33201" xr:uid="{00000000-0005-0000-0000-00009C8D0000}"/>
    <cellStyle name="40 % - Accent4 14 2 3" xfId="11012" xr:uid="{00000000-0005-0000-0000-00009D8D0000}"/>
    <cellStyle name="40 % - Accent4 14 2 3 2" xfId="38924" xr:uid="{00000000-0005-0000-0000-00009E8D0000}"/>
    <cellStyle name="40 % - Accent4 14 2 4" xfId="21244" xr:uid="{00000000-0005-0000-0000-00009F8D0000}"/>
    <cellStyle name="40 % - Accent4 14 2 4 2" xfId="49156" xr:uid="{00000000-0005-0000-0000-0000A08D0000}"/>
    <cellStyle name="40 % - Accent4 14 2 5" xfId="29645" xr:uid="{00000000-0005-0000-0000-0000A18D0000}"/>
    <cellStyle name="40 % - Accent4 14 3" xfId="2130" xr:uid="{00000000-0005-0000-0000-0000A28D0000}"/>
    <cellStyle name="40 % - Accent4 14 3 2" xfId="5686" xr:uid="{00000000-0005-0000-0000-0000A38D0000}"/>
    <cellStyle name="40 % - Accent4 14 3 2 2" xfId="33607" xr:uid="{00000000-0005-0000-0000-0000A48D0000}"/>
    <cellStyle name="40 % - Accent4 14 3 3" xfId="16127" xr:uid="{00000000-0005-0000-0000-0000A58D0000}"/>
    <cellStyle name="40 % - Accent4 14 3 3 2" xfId="44039" xr:uid="{00000000-0005-0000-0000-0000A68D0000}"/>
    <cellStyle name="40 % - Accent4 14 3 4" xfId="26359" xr:uid="{00000000-0005-0000-0000-0000A78D0000}"/>
    <cellStyle name="40 % - Accent4 14 3 4 2" xfId="54271" xr:uid="{00000000-0005-0000-0000-0000A88D0000}"/>
    <cellStyle name="40 % - Accent4 14 3 5" xfId="30051" xr:uid="{00000000-0005-0000-0000-0000A98D0000}"/>
    <cellStyle name="40 % - Accent4 14 4" xfId="2536" xr:uid="{00000000-0005-0000-0000-0000AA8D0000}"/>
    <cellStyle name="40 % - Accent4 14 4 2" xfId="6092" xr:uid="{00000000-0005-0000-0000-0000AB8D0000}"/>
    <cellStyle name="40 % - Accent4 14 4 2 2" xfId="34013" xr:uid="{00000000-0005-0000-0000-0000AC8D0000}"/>
    <cellStyle name="40 % - Accent4 14 4 3" xfId="30457" xr:uid="{00000000-0005-0000-0000-0000AD8D0000}"/>
    <cellStyle name="40 % - Accent4 14 5" xfId="3236" xr:uid="{00000000-0005-0000-0000-0000AE8D0000}"/>
    <cellStyle name="40 % - Accent4 14 5 2" xfId="6792" xr:uid="{00000000-0005-0000-0000-0000AF8D0000}"/>
    <cellStyle name="40 % - Accent4 14 5 2 2" xfId="34713" xr:uid="{00000000-0005-0000-0000-0000B08D0000}"/>
    <cellStyle name="40 % - Accent4 14 5 3" xfId="31157" xr:uid="{00000000-0005-0000-0000-0000B18D0000}"/>
    <cellStyle name="40 % - Accent4 14 6" xfId="1178" xr:uid="{00000000-0005-0000-0000-0000B28D0000}"/>
    <cellStyle name="40 % - Accent4 14 6 2" xfId="4734" xr:uid="{00000000-0005-0000-0000-0000B38D0000}"/>
    <cellStyle name="40 % - Accent4 14 6 2 2" xfId="32655" xr:uid="{00000000-0005-0000-0000-0000B48D0000}"/>
    <cellStyle name="40 % - Accent4 14 6 3" xfId="29099" xr:uid="{00000000-0005-0000-0000-0000B58D0000}"/>
    <cellStyle name="40 % - Accent4 14 7" xfId="3950" xr:uid="{00000000-0005-0000-0000-0000B68D0000}"/>
    <cellStyle name="40 % - Accent4 14 7 2" xfId="31871" xr:uid="{00000000-0005-0000-0000-0000B78D0000}"/>
    <cellStyle name="40 % - Accent4 14 8" xfId="11011" xr:uid="{00000000-0005-0000-0000-0000B88D0000}"/>
    <cellStyle name="40 % - Accent4 14 8 2" xfId="38923" xr:uid="{00000000-0005-0000-0000-0000B98D0000}"/>
    <cellStyle name="40 % - Accent4 14 9" xfId="21243" xr:uid="{00000000-0005-0000-0000-0000BA8D0000}"/>
    <cellStyle name="40 % - Accent4 14 9 2" xfId="49155" xr:uid="{00000000-0005-0000-0000-0000BB8D0000}"/>
    <cellStyle name="40 % - Accent4 15" xfId="408" xr:uid="{00000000-0005-0000-0000-0000BC8D0000}"/>
    <cellStyle name="40 % - Accent4 15 10" xfId="28329" xr:uid="{00000000-0005-0000-0000-0000BD8D0000}"/>
    <cellStyle name="40 % - Accent4 15 2" xfId="1738" xr:uid="{00000000-0005-0000-0000-0000BE8D0000}"/>
    <cellStyle name="40 % - Accent4 15 2 2" xfId="5294" xr:uid="{00000000-0005-0000-0000-0000BF8D0000}"/>
    <cellStyle name="40 % - Accent4 15 2 2 2" xfId="16130" xr:uid="{00000000-0005-0000-0000-0000C08D0000}"/>
    <cellStyle name="40 % - Accent4 15 2 2 2 2" xfId="44042" xr:uid="{00000000-0005-0000-0000-0000C18D0000}"/>
    <cellStyle name="40 % - Accent4 15 2 2 3" xfId="26362" xr:uid="{00000000-0005-0000-0000-0000C28D0000}"/>
    <cellStyle name="40 % - Accent4 15 2 2 3 2" xfId="54274" xr:uid="{00000000-0005-0000-0000-0000C38D0000}"/>
    <cellStyle name="40 % - Accent4 15 2 2 4" xfId="33215" xr:uid="{00000000-0005-0000-0000-0000C48D0000}"/>
    <cellStyle name="40 % - Accent4 15 2 3" xfId="11014" xr:uid="{00000000-0005-0000-0000-0000C58D0000}"/>
    <cellStyle name="40 % - Accent4 15 2 3 2" xfId="38926" xr:uid="{00000000-0005-0000-0000-0000C68D0000}"/>
    <cellStyle name="40 % - Accent4 15 2 4" xfId="21246" xr:uid="{00000000-0005-0000-0000-0000C78D0000}"/>
    <cellStyle name="40 % - Accent4 15 2 4 2" xfId="49158" xr:uid="{00000000-0005-0000-0000-0000C88D0000}"/>
    <cellStyle name="40 % - Accent4 15 2 5" xfId="29659" xr:uid="{00000000-0005-0000-0000-0000C98D0000}"/>
    <cellStyle name="40 % - Accent4 15 3" xfId="2144" xr:uid="{00000000-0005-0000-0000-0000CA8D0000}"/>
    <cellStyle name="40 % - Accent4 15 3 2" xfId="5700" xr:uid="{00000000-0005-0000-0000-0000CB8D0000}"/>
    <cellStyle name="40 % - Accent4 15 3 2 2" xfId="33621" xr:uid="{00000000-0005-0000-0000-0000CC8D0000}"/>
    <cellStyle name="40 % - Accent4 15 3 3" xfId="16129" xr:uid="{00000000-0005-0000-0000-0000CD8D0000}"/>
    <cellStyle name="40 % - Accent4 15 3 3 2" xfId="44041" xr:uid="{00000000-0005-0000-0000-0000CE8D0000}"/>
    <cellStyle name="40 % - Accent4 15 3 4" xfId="26361" xr:uid="{00000000-0005-0000-0000-0000CF8D0000}"/>
    <cellStyle name="40 % - Accent4 15 3 4 2" xfId="54273" xr:uid="{00000000-0005-0000-0000-0000D08D0000}"/>
    <cellStyle name="40 % - Accent4 15 3 5" xfId="30065" xr:uid="{00000000-0005-0000-0000-0000D18D0000}"/>
    <cellStyle name="40 % - Accent4 15 4" xfId="2550" xr:uid="{00000000-0005-0000-0000-0000D28D0000}"/>
    <cellStyle name="40 % - Accent4 15 4 2" xfId="6106" xr:uid="{00000000-0005-0000-0000-0000D38D0000}"/>
    <cellStyle name="40 % - Accent4 15 4 2 2" xfId="34027" xr:uid="{00000000-0005-0000-0000-0000D48D0000}"/>
    <cellStyle name="40 % - Accent4 15 4 3" xfId="30471" xr:uid="{00000000-0005-0000-0000-0000D58D0000}"/>
    <cellStyle name="40 % - Accent4 15 5" xfId="3250" xr:uid="{00000000-0005-0000-0000-0000D68D0000}"/>
    <cellStyle name="40 % - Accent4 15 5 2" xfId="6806" xr:uid="{00000000-0005-0000-0000-0000D78D0000}"/>
    <cellStyle name="40 % - Accent4 15 5 2 2" xfId="34727" xr:uid="{00000000-0005-0000-0000-0000D88D0000}"/>
    <cellStyle name="40 % - Accent4 15 5 3" xfId="31171" xr:uid="{00000000-0005-0000-0000-0000D98D0000}"/>
    <cellStyle name="40 % - Accent4 15 6" xfId="1192" xr:uid="{00000000-0005-0000-0000-0000DA8D0000}"/>
    <cellStyle name="40 % - Accent4 15 6 2" xfId="4748" xr:uid="{00000000-0005-0000-0000-0000DB8D0000}"/>
    <cellStyle name="40 % - Accent4 15 6 2 2" xfId="32669" xr:uid="{00000000-0005-0000-0000-0000DC8D0000}"/>
    <cellStyle name="40 % - Accent4 15 6 3" xfId="29113" xr:uid="{00000000-0005-0000-0000-0000DD8D0000}"/>
    <cellStyle name="40 % - Accent4 15 7" xfId="3964" xr:uid="{00000000-0005-0000-0000-0000DE8D0000}"/>
    <cellStyle name="40 % - Accent4 15 7 2" xfId="31885" xr:uid="{00000000-0005-0000-0000-0000DF8D0000}"/>
    <cellStyle name="40 % - Accent4 15 8" xfId="11013" xr:uid="{00000000-0005-0000-0000-0000E08D0000}"/>
    <cellStyle name="40 % - Accent4 15 8 2" xfId="38925" xr:uid="{00000000-0005-0000-0000-0000E18D0000}"/>
    <cellStyle name="40 % - Accent4 15 9" xfId="21245" xr:uid="{00000000-0005-0000-0000-0000E28D0000}"/>
    <cellStyle name="40 % - Accent4 15 9 2" xfId="49157" xr:uid="{00000000-0005-0000-0000-0000E38D0000}"/>
    <cellStyle name="40 % - Accent4 16" xfId="422" xr:uid="{00000000-0005-0000-0000-0000E48D0000}"/>
    <cellStyle name="40 % - Accent4 16 10" xfId="28343" xr:uid="{00000000-0005-0000-0000-0000E58D0000}"/>
    <cellStyle name="40 % - Accent4 16 2" xfId="1752" xr:uid="{00000000-0005-0000-0000-0000E68D0000}"/>
    <cellStyle name="40 % - Accent4 16 2 2" xfId="5308" xr:uid="{00000000-0005-0000-0000-0000E78D0000}"/>
    <cellStyle name="40 % - Accent4 16 2 2 2" xfId="16132" xr:uid="{00000000-0005-0000-0000-0000E88D0000}"/>
    <cellStyle name="40 % - Accent4 16 2 2 2 2" xfId="44044" xr:uid="{00000000-0005-0000-0000-0000E98D0000}"/>
    <cellStyle name="40 % - Accent4 16 2 2 3" xfId="26364" xr:uid="{00000000-0005-0000-0000-0000EA8D0000}"/>
    <cellStyle name="40 % - Accent4 16 2 2 3 2" xfId="54276" xr:uid="{00000000-0005-0000-0000-0000EB8D0000}"/>
    <cellStyle name="40 % - Accent4 16 2 2 4" xfId="33229" xr:uid="{00000000-0005-0000-0000-0000EC8D0000}"/>
    <cellStyle name="40 % - Accent4 16 2 3" xfId="11016" xr:uid="{00000000-0005-0000-0000-0000ED8D0000}"/>
    <cellStyle name="40 % - Accent4 16 2 3 2" xfId="38928" xr:uid="{00000000-0005-0000-0000-0000EE8D0000}"/>
    <cellStyle name="40 % - Accent4 16 2 4" xfId="21248" xr:uid="{00000000-0005-0000-0000-0000EF8D0000}"/>
    <cellStyle name="40 % - Accent4 16 2 4 2" xfId="49160" xr:uid="{00000000-0005-0000-0000-0000F08D0000}"/>
    <cellStyle name="40 % - Accent4 16 2 5" xfId="29673" xr:uid="{00000000-0005-0000-0000-0000F18D0000}"/>
    <cellStyle name="40 % - Accent4 16 3" xfId="2158" xr:uid="{00000000-0005-0000-0000-0000F28D0000}"/>
    <cellStyle name="40 % - Accent4 16 3 2" xfId="5714" xr:uid="{00000000-0005-0000-0000-0000F38D0000}"/>
    <cellStyle name="40 % - Accent4 16 3 2 2" xfId="33635" xr:uid="{00000000-0005-0000-0000-0000F48D0000}"/>
    <cellStyle name="40 % - Accent4 16 3 3" xfId="16131" xr:uid="{00000000-0005-0000-0000-0000F58D0000}"/>
    <cellStyle name="40 % - Accent4 16 3 3 2" xfId="44043" xr:uid="{00000000-0005-0000-0000-0000F68D0000}"/>
    <cellStyle name="40 % - Accent4 16 3 4" xfId="26363" xr:uid="{00000000-0005-0000-0000-0000F78D0000}"/>
    <cellStyle name="40 % - Accent4 16 3 4 2" xfId="54275" xr:uid="{00000000-0005-0000-0000-0000F88D0000}"/>
    <cellStyle name="40 % - Accent4 16 3 5" xfId="30079" xr:uid="{00000000-0005-0000-0000-0000F98D0000}"/>
    <cellStyle name="40 % - Accent4 16 4" xfId="2564" xr:uid="{00000000-0005-0000-0000-0000FA8D0000}"/>
    <cellStyle name="40 % - Accent4 16 4 2" xfId="6120" xr:uid="{00000000-0005-0000-0000-0000FB8D0000}"/>
    <cellStyle name="40 % - Accent4 16 4 2 2" xfId="34041" xr:uid="{00000000-0005-0000-0000-0000FC8D0000}"/>
    <cellStyle name="40 % - Accent4 16 4 3" xfId="30485" xr:uid="{00000000-0005-0000-0000-0000FD8D0000}"/>
    <cellStyle name="40 % - Accent4 16 5" xfId="3264" xr:uid="{00000000-0005-0000-0000-0000FE8D0000}"/>
    <cellStyle name="40 % - Accent4 16 5 2" xfId="6820" xr:uid="{00000000-0005-0000-0000-0000FF8D0000}"/>
    <cellStyle name="40 % - Accent4 16 5 2 2" xfId="34741" xr:uid="{00000000-0005-0000-0000-0000008E0000}"/>
    <cellStyle name="40 % - Accent4 16 5 3" xfId="31185" xr:uid="{00000000-0005-0000-0000-0000018E0000}"/>
    <cellStyle name="40 % - Accent4 16 6" xfId="826" xr:uid="{00000000-0005-0000-0000-0000028E0000}"/>
    <cellStyle name="40 % - Accent4 16 6 2" xfId="4382" xr:uid="{00000000-0005-0000-0000-0000038E0000}"/>
    <cellStyle name="40 % - Accent4 16 6 2 2" xfId="32303" xr:uid="{00000000-0005-0000-0000-0000048E0000}"/>
    <cellStyle name="40 % - Accent4 16 6 3" xfId="28747" xr:uid="{00000000-0005-0000-0000-0000058E0000}"/>
    <cellStyle name="40 % - Accent4 16 7" xfId="3978" xr:uid="{00000000-0005-0000-0000-0000068E0000}"/>
    <cellStyle name="40 % - Accent4 16 7 2" xfId="31899" xr:uid="{00000000-0005-0000-0000-0000078E0000}"/>
    <cellStyle name="40 % - Accent4 16 8" xfId="11015" xr:uid="{00000000-0005-0000-0000-0000088E0000}"/>
    <cellStyle name="40 % - Accent4 16 8 2" xfId="38927" xr:uid="{00000000-0005-0000-0000-0000098E0000}"/>
    <cellStyle name="40 % - Accent4 16 9" xfId="21247" xr:uid="{00000000-0005-0000-0000-00000A8E0000}"/>
    <cellStyle name="40 % - Accent4 16 9 2" xfId="49159" xr:uid="{00000000-0005-0000-0000-00000B8E0000}"/>
    <cellStyle name="40 % - Accent4 17" xfId="436" xr:uid="{00000000-0005-0000-0000-00000C8E0000}"/>
    <cellStyle name="40 % - Accent4 17 10" xfId="28357" xr:uid="{00000000-0005-0000-0000-00000D8E0000}"/>
    <cellStyle name="40 % - Accent4 17 2" xfId="1766" xr:uid="{00000000-0005-0000-0000-00000E8E0000}"/>
    <cellStyle name="40 % - Accent4 17 2 2" xfId="5322" xr:uid="{00000000-0005-0000-0000-00000F8E0000}"/>
    <cellStyle name="40 % - Accent4 17 2 2 2" xfId="16134" xr:uid="{00000000-0005-0000-0000-0000108E0000}"/>
    <cellStyle name="40 % - Accent4 17 2 2 2 2" xfId="44046" xr:uid="{00000000-0005-0000-0000-0000118E0000}"/>
    <cellStyle name="40 % - Accent4 17 2 2 3" xfId="26366" xr:uid="{00000000-0005-0000-0000-0000128E0000}"/>
    <cellStyle name="40 % - Accent4 17 2 2 3 2" xfId="54278" xr:uid="{00000000-0005-0000-0000-0000138E0000}"/>
    <cellStyle name="40 % - Accent4 17 2 2 4" xfId="33243" xr:uid="{00000000-0005-0000-0000-0000148E0000}"/>
    <cellStyle name="40 % - Accent4 17 2 3" xfId="11018" xr:uid="{00000000-0005-0000-0000-0000158E0000}"/>
    <cellStyle name="40 % - Accent4 17 2 3 2" xfId="38930" xr:uid="{00000000-0005-0000-0000-0000168E0000}"/>
    <cellStyle name="40 % - Accent4 17 2 4" xfId="21250" xr:uid="{00000000-0005-0000-0000-0000178E0000}"/>
    <cellStyle name="40 % - Accent4 17 2 4 2" xfId="49162" xr:uid="{00000000-0005-0000-0000-0000188E0000}"/>
    <cellStyle name="40 % - Accent4 17 2 5" xfId="29687" xr:uid="{00000000-0005-0000-0000-0000198E0000}"/>
    <cellStyle name="40 % - Accent4 17 3" xfId="2172" xr:uid="{00000000-0005-0000-0000-00001A8E0000}"/>
    <cellStyle name="40 % - Accent4 17 3 2" xfId="5728" xr:uid="{00000000-0005-0000-0000-00001B8E0000}"/>
    <cellStyle name="40 % - Accent4 17 3 2 2" xfId="33649" xr:uid="{00000000-0005-0000-0000-00001C8E0000}"/>
    <cellStyle name="40 % - Accent4 17 3 3" xfId="16133" xr:uid="{00000000-0005-0000-0000-00001D8E0000}"/>
    <cellStyle name="40 % - Accent4 17 3 3 2" xfId="44045" xr:uid="{00000000-0005-0000-0000-00001E8E0000}"/>
    <cellStyle name="40 % - Accent4 17 3 4" xfId="26365" xr:uid="{00000000-0005-0000-0000-00001F8E0000}"/>
    <cellStyle name="40 % - Accent4 17 3 4 2" xfId="54277" xr:uid="{00000000-0005-0000-0000-0000208E0000}"/>
    <cellStyle name="40 % - Accent4 17 3 5" xfId="30093" xr:uid="{00000000-0005-0000-0000-0000218E0000}"/>
    <cellStyle name="40 % - Accent4 17 4" xfId="2578" xr:uid="{00000000-0005-0000-0000-0000228E0000}"/>
    <cellStyle name="40 % - Accent4 17 4 2" xfId="6134" xr:uid="{00000000-0005-0000-0000-0000238E0000}"/>
    <cellStyle name="40 % - Accent4 17 4 2 2" xfId="34055" xr:uid="{00000000-0005-0000-0000-0000248E0000}"/>
    <cellStyle name="40 % - Accent4 17 4 3" xfId="30499" xr:uid="{00000000-0005-0000-0000-0000258E0000}"/>
    <cellStyle name="40 % - Accent4 17 5" xfId="3278" xr:uid="{00000000-0005-0000-0000-0000268E0000}"/>
    <cellStyle name="40 % - Accent4 17 5 2" xfId="6834" xr:uid="{00000000-0005-0000-0000-0000278E0000}"/>
    <cellStyle name="40 % - Accent4 17 5 2 2" xfId="34755" xr:uid="{00000000-0005-0000-0000-0000288E0000}"/>
    <cellStyle name="40 % - Accent4 17 5 3" xfId="31199" xr:uid="{00000000-0005-0000-0000-0000298E0000}"/>
    <cellStyle name="40 % - Accent4 17 6" xfId="1204" xr:uid="{00000000-0005-0000-0000-00002A8E0000}"/>
    <cellStyle name="40 % - Accent4 17 6 2" xfId="4760" xr:uid="{00000000-0005-0000-0000-00002B8E0000}"/>
    <cellStyle name="40 % - Accent4 17 6 2 2" xfId="32681" xr:uid="{00000000-0005-0000-0000-00002C8E0000}"/>
    <cellStyle name="40 % - Accent4 17 6 3" xfId="29125" xr:uid="{00000000-0005-0000-0000-00002D8E0000}"/>
    <cellStyle name="40 % - Accent4 17 7" xfId="3992" xr:uid="{00000000-0005-0000-0000-00002E8E0000}"/>
    <cellStyle name="40 % - Accent4 17 7 2" xfId="31913" xr:uid="{00000000-0005-0000-0000-00002F8E0000}"/>
    <cellStyle name="40 % - Accent4 17 8" xfId="11017" xr:uid="{00000000-0005-0000-0000-0000308E0000}"/>
    <cellStyle name="40 % - Accent4 17 8 2" xfId="38929" xr:uid="{00000000-0005-0000-0000-0000318E0000}"/>
    <cellStyle name="40 % - Accent4 17 9" xfId="21249" xr:uid="{00000000-0005-0000-0000-0000328E0000}"/>
    <cellStyle name="40 % - Accent4 17 9 2" xfId="49161" xr:uid="{00000000-0005-0000-0000-0000338E0000}"/>
    <cellStyle name="40 % - Accent4 18" xfId="448" xr:uid="{00000000-0005-0000-0000-0000348E0000}"/>
    <cellStyle name="40 % - Accent4 18 2" xfId="2590" xr:uid="{00000000-0005-0000-0000-0000358E0000}"/>
    <cellStyle name="40 % - Accent4 18 2 2" xfId="6146" xr:uid="{00000000-0005-0000-0000-0000368E0000}"/>
    <cellStyle name="40 % - Accent4 18 2 2 2" xfId="34067" xr:uid="{00000000-0005-0000-0000-0000378E0000}"/>
    <cellStyle name="40 % - Accent4 18 2 3" xfId="16135" xr:uid="{00000000-0005-0000-0000-0000388E0000}"/>
    <cellStyle name="40 % - Accent4 18 2 3 2" xfId="44047" xr:uid="{00000000-0005-0000-0000-0000398E0000}"/>
    <cellStyle name="40 % - Accent4 18 2 4" xfId="26367" xr:uid="{00000000-0005-0000-0000-00003A8E0000}"/>
    <cellStyle name="40 % - Accent4 18 2 4 2" xfId="54279" xr:uid="{00000000-0005-0000-0000-00003B8E0000}"/>
    <cellStyle name="40 % - Accent4 18 2 5" xfId="30511" xr:uid="{00000000-0005-0000-0000-00003C8E0000}"/>
    <cellStyle name="40 % - Accent4 18 3" xfId="3290" xr:uid="{00000000-0005-0000-0000-00003D8E0000}"/>
    <cellStyle name="40 % - Accent4 18 3 2" xfId="6846" xr:uid="{00000000-0005-0000-0000-00003E8E0000}"/>
    <cellStyle name="40 % - Accent4 18 3 2 2" xfId="34767" xr:uid="{00000000-0005-0000-0000-00003F8E0000}"/>
    <cellStyle name="40 % - Accent4 18 3 3" xfId="31211" xr:uid="{00000000-0005-0000-0000-0000408E0000}"/>
    <cellStyle name="40 % - Accent4 18 4" xfId="1372" xr:uid="{00000000-0005-0000-0000-0000418E0000}"/>
    <cellStyle name="40 % - Accent4 18 4 2" xfId="4928" xr:uid="{00000000-0005-0000-0000-0000428E0000}"/>
    <cellStyle name="40 % - Accent4 18 4 2 2" xfId="32849" xr:uid="{00000000-0005-0000-0000-0000438E0000}"/>
    <cellStyle name="40 % - Accent4 18 4 3" xfId="29293" xr:uid="{00000000-0005-0000-0000-0000448E0000}"/>
    <cellStyle name="40 % - Accent4 18 5" xfId="4004" xr:uid="{00000000-0005-0000-0000-0000458E0000}"/>
    <cellStyle name="40 % - Accent4 18 5 2" xfId="31925" xr:uid="{00000000-0005-0000-0000-0000468E0000}"/>
    <cellStyle name="40 % - Accent4 18 6" xfId="11019" xr:uid="{00000000-0005-0000-0000-0000478E0000}"/>
    <cellStyle name="40 % - Accent4 18 6 2" xfId="38931" xr:uid="{00000000-0005-0000-0000-0000488E0000}"/>
    <cellStyle name="40 % - Accent4 18 7" xfId="21251" xr:uid="{00000000-0005-0000-0000-0000498E0000}"/>
    <cellStyle name="40 % - Accent4 18 7 2" xfId="49163" xr:uid="{00000000-0005-0000-0000-00004A8E0000}"/>
    <cellStyle name="40 % - Accent4 18 8" xfId="28369" xr:uid="{00000000-0005-0000-0000-00004B8E0000}"/>
    <cellStyle name="40 % - Accent4 19" xfId="730" xr:uid="{00000000-0005-0000-0000-00004C8E0000}"/>
    <cellStyle name="40 % - Accent4 19 2" xfId="2872" xr:uid="{00000000-0005-0000-0000-00004D8E0000}"/>
    <cellStyle name="40 % - Accent4 19 2 2" xfId="6428" xr:uid="{00000000-0005-0000-0000-00004E8E0000}"/>
    <cellStyle name="40 % - Accent4 19 2 2 2" xfId="34349" xr:uid="{00000000-0005-0000-0000-00004F8E0000}"/>
    <cellStyle name="40 % - Accent4 19 2 3" xfId="16136" xr:uid="{00000000-0005-0000-0000-0000508E0000}"/>
    <cellStyle name="40 % - Accent4 19 2 3 2" xfId="44048" xr:uid="{00000000-0005-0000-0000-0000518E0000}"/>
    <cellStyle name="40 % - Accent4 19 2 4" xfId="26368" xr:uid="{00000000-0005-0000-0000-0000528E0000}"/>
    <cellStyle name="40 % - Accent4 19 2 4 2" xfId="54280" xr:uid="{00000000-0005-0000-0000-0000538E0000}"/>
    <cellStyle name="40 % - Accent4 19 2 5" xfId="30793" xr:uid="{00000000-0005-0000-0000-0000548E0000}"/>
    <cellStyle name="40 % - Accent4 19 3" xfId="3572" xr:uid="{00000000-0005-0000-0000-0000558E0000}"/>
    <cellStyle name="40 % - Accent4 19 3 2" xfId="7128" xr:uid="{00000000-0005-0000-0000-0000568E0000}"/>
    <cellStyle name="40 % - Accent4 19 3 2 2" xfId="35049" xr:uid="{00000000-0005-0000-0000-0000578E0000}"/>
    <cellStyle name="40 % - Accent4 19 3 3" xfId="31493" xr:uid="{00000000-0005-0000-0000-0000588E0000}"/>
    <cellStyle name="40 % - Accent4 19 4" xfId="1778" xr:uid="{00000000-0005-0000-0000-0000598E0000}"/>
    <cellStyle name="40 % - Accent4 19 4 2" xfId="5334" xr:uid="{00000000-0005-0000-0000-00005A8E0000}"/>
    <cellStyle name="40 % - Accent4 19 4 2 2" xfId="33255" xr:uid="{00000000-0005-0000-0000-00005B8E0000}"/>
    <cellStyle name="40 % - Accent4 19 4 3" xfId="29699" xr:uid="{00000000-0005-0000-0000-00005C8E0000}"/>
    <cellStyle name="40 % - Accent4 19 5" xfId="4286" xr:uid="{00000000-0005-0000-0000-00005D8E0000}"/>
    <cellStyle name="40 % - Accent4 19 5 2" xfId="32207" xr:uid="{00000000-0005-0000-0000-00005E8E0000}"/>
    <cellStyle name="40 % - Accent4 19 6" xfId="11020" xr:uid="{00000000-0005-0000-0000-00005F8E0000}"/>
    <cellStyle name="40 % - Accent4 19 6 2" xfId="38932" xr:uid="{00000000-0005-0000-0000-0000608E0000}"/>
    <cellStyle name="40 % - Accent4 19 7" xfId="21252" xr:uid="{00000000-0005-0000-0000-0000618E0000}"/>
    <cellStyle name="40 % - Accent4 19 7 2" xfId="49164" xr:uid="{00000000-0005-0000-0000-0000628E0000}"/>
    <cellStyle name="40 % - Accent4 19 8" xfId="28651" xr:uid="{00000000-0005-0000-0000-0000638E0000}"/>
    <cellStyle name="40 % - Accent4 2" xfId="55" xr:uid="{00000000-0005-0000-0000-0000648E0000}"/>
    <cellStyle name="40 % - Accent4 2 10" xfId="2900" xr:uid="{00000000-0005-0000-0000-0000658E0000}"/>
    <cellStyle name="40 % - Accent4 2 10 2" xfId="6456" xr:uid="{00000000-0005-0000-0000-0000668E0000}"/>
    <cellStyle name="40 % - Accent4 2 10 2 2" xfId="16138" xr:uid="{00000000-0005-0000-0000-0000678E0000}"/>
    <cellStyle name="40 % - Accent4 2 10 2 2 2" xfId="26370" xr:uid="{00000000-0005-0000-0000-0000688E0000}"/>
    <cellStyle name="40 % - Accent4 2 10 2 2 2 2" xfId="54282" xr:uid="{00000000-0005-0000-0000-0000698E0000}"/>
    <cellStyle name="40 % - Accent4 2 10 2 2 3" xfId="44050" xr:uid="{00000000-0005-0000-0000-00006A8E0000}"/>
    <cellStyle name="40 % - Accent4 2 10 2 3" xfId="11022" xr:uid="{00000000-0005-0000-0000-00006B8E0000}"/>
    <cellStyle name="40 % - Accent4 2 10 2 3 2" xfId="38934" xr:uid="{00000000-0005-0000-0000-00006C8E0000}"/>
    <cellStyle name="40 % - Accent4 2 10 2 4" xfId="21254" xr:uid="{00000000-0005-0000-0000-00006D8E0000}"/>
    <cellStyle name="40 % - Accent4 2 10 2 4 2" xfId="49166" xr:uid="{00000000-0005-0000-0000-00006E8E0000}"/>
    <cellStyle name="40 % - Accent4 2 10 2 5" xfId="34377" xr:uid="{00000000-0005-0000-0000-00006F8E0000}"/>
    <cellStyle name="40 % - Accent4 2 10 3" xfId="16137" xr:uid="{00000000-0005-0000-0000-0000708E0000}"/>
    <cellStyle name="40 % - Accent4 2 10 3 2" xfId="26369" xr:uid="{00000000-0005-0000-0000-0000718E0000}"/>
    <cellStyle name="40 % - Accent4 2 10 3 2 2" xfId="54281" xr:uid="{00000000-0005-0000-0000-0000728E0000}"/>
    <cellStyle name="40 % - Accent4 2 10 3 3" xfId="44049" xr:uid="{00000000-0005-0000-0000-0000738E0000}"/>
    <cellStyle name="40 % - Accent4 2 10 4" xfId="11021" xr:uid="{00000000-0005-0000-0000-0000748E0000}"/>
    <cellStyle name="40 % - Accent4 2 10 4 2" xfId="38933" xr:uid="{00000000-0005-0000-0000-0000758E0000}"/>
    <cellStyle name="40 % - Accent4 2 10 5" xfId="21253" xr:uid="{00000000-0005-0000-0000-0000768E0000}"/>
    <cellStyle name="40 % - Accent4 2 10 5 2" xfId="49165" xr:uid="{00000000-0005-0000-0000-0000778E0000}"/>
    <cellStyle name="40 % - Accent4 2 10 6" xfId="30821" xr:uid="{00000000-0005-0000-0000-0000788E0000}"/>
    <cellStyle name="40 % - Accent4 2 11" xfId="772" xr:uid="{00000000-0005-0000-0000-0000798E0000}"/>
    <cellStyle name="40 % - Accent4 2 11 2" xfId="4328" xr:uid="{00000000-0005-0000-0000-00007A8E0000}"/>
    <cellStyle name="40 % - Accent4 2 11 2 2" xfId="16139" xr:uid="{00000000-0005-0000-0000-00007B8E0000}"/>
    <cellStyle name="40 % - Accent4 2 11 2 2 2" xfId="44051" xr:uid="{00000000-0005-0000-0000-00007C8E0000}"/>
    <cellStyle name="40 % - Accent4 2 11 2 3" xfId="26371" xr:uid="{00000000-0005-0000-0000-00007D8E0000}"/>
    <cellStyle name="40 % - Accent4 2 11 2 3 2" xfId="54283" xr:uid="{00000000-0005-0000-0000-00007E8E0000}"/>
    <cellStyle name="40 % - Accent4 2 11 2 4" xfId="32249" xr:uid="{00000000-0005-0000-0000-00007F8E0000}"/>
    <cellStyle name="40 % - Accent4 2 11 3" xfId="11023" xr:uid="{00000000-0005-0000-0000-0000808E0000}"/>
    <cellStyle name="40 % - Accent4 2 11 3 2" xfId="38935" xr:uid="{00000000-0005-0000-0000-0000818E0000}"/>
    <cellStyle name="40 % - Accent4 2 11 4" xfId="21255" xr:uid="{00000000-0005-0000-0000-0000828E0000}"/>
    <cellStyle name="40 % - Accent4 2 11 4 2" xfId="49167" xr:uid="{00000000-0005-0000-0000-0000838E0000}"/>
    <cellStyle name="40 % - Accent4 2 11 5" xfId="28693" xr:uid="{00000000-0005-0000-0000-0000848E0000}"/>
    <cellStyle name="40 % - Accent4 2 12" xfId="3614" xr:uid="{00000000-0005-0000-0000-0000858E0000}"/>
    <cellStyle name="40 % - Accent4 2 12 2" xfId="16140" xr:uid="{00000000-0005-0000-0000-0000868E0000}"/>
    <cellStyle name="40 % - Accent4 2 12 2 2" xfId="26372" xr:uid="{00000000-0005-0000-0000-0000878E0000}"/>
    <cellStyle name="40 % - Accent4 2 12 2 2 2" xfId="54284" xr:uid="{00000000-0005-0000-0000-0000888E0000}"/>
    <cellStyle name="40 % - Accent4 2 12 2 3" xfId="44052" xr:uid="{00000000-0005-0000-0000-0000898E0000}"/>
    <cellStyle name="40 % - Accent4 2 12 3" xfId="11024" xr:uid="{00000000-0005-0000-0000-00008A8E0000}"/>
    <cellStyle name="40 % - Accent4 2 12 3 2" xfId="38936" xr:uid="{00000000-0005-0000-0000-00008B8E0000}"/>
    <cellStyle name="40 % - Accent4 2 12 4" xfId="21256" xr:uid="{00000000-0005-0000-0000-00008C8E0000}"/>
    <cellStyle name="40 % - Accent4 2 12 4 2" xfId="49168" xr:uid="{00000000-0005-0000-0000-00008D8E0000}"/>
    <cellStyle name="40 % - Accent4 2 12 5" xfId="31535" xr:uid="{00000000-0005-0000-0000-00008E8E0000}"/>
    <cellStyle name="40 % - Accent4 2 13" xfId="7182" xr:uid="{00000000-0005-0000-0000-00008F8E0000}"/>
    <cellStyle name="40 % - Accent4 2 13 2" xfId="16141" xr:uid="{00000000-0005-0000-0000-0000908E0000}"/>
    <cellStyle name="40 % - Accent4 2 13 2 2" xfId="26373" xr:uid="{00000000-0005-0000-0000-0000918E0000}"/>
    <cellStyle name="40 % - Accent4 2 13 2 2 2" xfId="54285" xr:uid="{00000000-0005-0000-0000-0000928E0000}"/>
    <cellStyle name="40 % - Accent4 2 13 2 3" xfId="44053" xr:uid="{00000000-0005-0000-0000-0000938E0000}"/>
    <cellStyle name="40 % - Accent4 2 13 3" xfId="11025" xr:uid="{00000000-0005-0000-0000-0000948E0000}"/>
    <cellStyle name="40 % - Accent4 2 13 3 2" xfId="38937" xr:uid="{00000000-0005-0000-0000-0000958E0000}"/>
    <cellStyle name="40 % - Accent4 2 13 4" xfId="21257" xr:uid="{00000000-0005-0000-0000-0000968E0000}"/>
    <cellStyle name="40 % - Accent4 2 13 4 2" xfId="49169" xr:uid="{00000000-0005-0000-0000-0000978E0000}"/>
    <cellStyle name="40 % - Accent4 2 13 5" xfId="35103" xr:uid="{00000000-0005-0000-0000-0000988E0000}"/>
    <cellStyle name="40 % - Accent4 2 14" xfId="7862" xr:uid="{00000000-0005-0000-0000-0000998E0000}"/>
    <cellStyle name="40 % - Accent4 2 14 2" xfId="12979" xr:uid="{00000000-0005-0000-0000-00009A8E0000}"/>
    <cellStyle name="40 % - Accent4 2 14 2 2" xfId="23211" xr:uid="{00000000-0005-0000-0000-00009B8E0000}"/>
    <cellStyle name="40 % - Accent4 2 14 2 2 2" xfId="51123" xr:uid="{00000000-0005-0000-0000-00009C8E0000}"/>
    <cellStyle name="40 % - Accent4 2 14 2 3" xfId="40891" xr:uid="{00000000-0005-0000-0000-00009D8E0000}"/>
    <cellStyle name="40 % - Accent4 2 14 3" xfId="18095" xr:uid="{00000000-0005-0000-0000-00009E8E0000}"/>
    <cellStyle name="40 % - Accent4 2 14 3 2" xfId="46007" xr:uid="{00000000-0005-0000-0000-00009F8E0000}"/>
    <cellStyle name="40 % - Accent4 2 14 4" xfId="35775" xr:uid="{00000000-0005-0000-0000-0000A08E0000}"/>
    <cellStyle name="40 % - Accent4 2 15" xfId="12629" xr:uid="{00000000-0005-0000-0000-0000A18E0000}"/>
    <cellStyle name="40 % - Accent4 2 15 2" xfId="22861" xr:uid="{00000000-0005-0000-0000-0000A28E0000}"/>
    <cellStyle name="40 % - Accent4 2 15 2 2" xfId="50773" xr:uid="{00000000-0005-0000-0000-0000A38E0000}"/>
    <cellStyle name="40 % - Accent4 2 15 3" xfId="40541" xr:uid="{00000000-0005-0000-0000-0000A48E0000}"/>
    <cellStyle name="40 % - Accent4 2 16" xfId="7508" xr:uid="{00000000-0005-0000-0000-0000A58E0000}"/>
    <cellStyle name="40 % - Accent4 2 16 2" xfId="35425" xr:uid="{00000000-0005-0000-0000-0000A68E0000}"/>
    <cellStyle name="40 % - Accent4 2 17" xfId="17745" xr:uid="{00000000-0005-0000-0000-0000A78E0000}"/>
    <cellStyle name="40 % - Accent4 2 17 2" xfId="45657" xr:uid="{00000000-0005-0000-0000-0000A88E0000}"/>
    <cellStyle name="40 % - Accent4 2 18" xfId="27979" xr:uid="{00000000-0005-0000-0000-0000A98E0000}"/>
    <cellStyle name="40 % - Accent4 2 2" xfId="280" xr:uid="{00000000-0005-0000-0000-0000AA8E0000}"/>
    <cellStyle name="40 % - Accent4 2 2 10" xfId="7350" xr:uid="{00000000-0005-0000-0000-0000AB8E0000}"/>
    <cellStyle name="40 % - Accent4 2 2 10 2" xfId="16142" xr:uid="{00000000-0005-0000-0000-0000AC8E0000}"/>
    <cellStyle name="40 % - Accent4 2 2 10 2 2" xfId="26374" xr:uid="{00000000-0005-0000-0000-0000AD8E0000}"/>
    <cellStyle name="40 % - Accent4 2 2 10 2 2 2" xfId="54286" xr:uid="{00000000-0005-0000-0000-0000AE8E0000}"/>
    <cellStyle name="40 % - Accent4 2 2 10 2 3" xfId="44054" xr:uid="{00000000-0005-0000-0000-0000AF8E0000}"/>
    <cellStyle name="40 % - Accent4 2 2 10 3" xfId="11026" xr:uid="{00000000-0005-0000-0000-0000B08E0000}"/>
    <cellStyle name="40 % - Accent4 2 2 10 3 2" xfId="38938" xr:uid="{00000000-0005-0000-0000-0000B18E0000}"/>
    <cellStyle name="40 % - Accent4 2 2 10 4" xfId="21258" xr:uid="{00000000-0005-0000-0000-0000B28E0000}"/>
    <cellStyle name="40 % - Accent4 2 2 10 4 2" xfId="49170" xr:uid="{00000000-0005-0000-0000-0000B38E0000}"/>
    <cellStyle name="40 % - Accent4 2 2 10 5" xfId="35271" xr:uid="{00000000-0005-0000-0000-0000B48E0000}"/>
    <cellStyle name="40 % - Accent4 2 2 11" xfId="11027" xr:uid="{00000000-0005-0000-0000-0000B58E0000}"/>
    <cellStyle name="40 % - Accent4 2 2 11 2" xfId="16143" xr:uid="{00000000-0005-0000-0000-0000B68E0000}"/>
    <cellStyle name="40 % - Accent4 2 2 11 2 2" xfId="26375" xr:uid="{00000000-0005-0000-0000-0000B78E0000}"/>
    <cellStyle name="40 % - Accent4 2 2 11 2 2 2" xfId="54287" xr:uid="{00000000-0005-0000-0000-0000B88E0000}"/>
    <cellStyle name="40 % - Accent4 2 2 11 2 3" xfId="44055" xr:uid="{00000000-0005-0000-0000-0000B98E0000}"/>
    <cellStyle name="40 % - Accent4 2 2 11 3" xfId="21259" xr:uid="{00000000-0005-0000-0000-0000BA8E0000}"/>
    <cellStyle name="40 % - Accent4 2 2 11 3 2" xfId="49171" xr:uid="{00000000-0005-0000-0000-0000BB8E0000}"/>
    <cellStyle name="40 % - Accent4 2 2 11 4" xfId="38939" xr:uid="{00000000-0005-0000-0000-0000BC8E0000}"/>
    <cellStyle name="40 % - Accent4 2 2 12" xfId="8031" xr:uid="{00000000-0005-0000-0000-0000BD8E0000}"/>
    <cellStyle name="40 % - Accent4 2 2 12 2" xfId="13147" xr:uid="{00000000-0005-0000-0000-0000BE8E0000}"/>
    <cellStyle name="40 % - Accent4 2 2 12 2 2" xfId="23379" xr:uid="{00000000-0005-0000-0000-0000BF8E0000}"/>
    <cellStyle name="40 % - Accent4 2 2 12 2 2 2" xfId="51291" xr:uid="{00000000-0005-0000-0000-0000C08E0000}"/>
    <cellStyle name="40 % - Accent4 2 2 12 2 3" xfId="41059" xr:uid="{00000000-0005-0000-0000-0000C18E0000}"/>
    <cellStyle name="40 % - Accent4 2 2 12 3" xfId="18263" xr:uid="{00000000-0005-0000-0000-0000C28E0000}"/>
    <cellStyle name="40 % - Accent4 2 2 12 3 2" xfId="46175" xr:uid="{00000000-0005-0000-0000-0000C38E0000}"/>
    <cellStyle name="40 % - Accent4 2 2 12 4" xfId="35943" xr:uid="{00000000-0005-0000-0000-0000C48E0000}"/>
    <cellStyle name="40 % - Accent4 2 2 13" xfId="12797" xr:uid="{00000000-0005-0000-0000-0000C58E0000}"/>
    <cellStyle name="40 % - Accent4 2 2 13 2" xfId="23029" xr:uid="{00000000-0005-0000-0000-0000C68E0000}"/>
    <cellStyle name="40 % - Accent4 2 2 13 2 2" xfId="50941" xr:uid="{00000000-0005-0000-0000-0000C78E0000}"/>
    <cellStyle name="40 % - Accent4 2 2 13 3" xfId="40709" xr:uid="{00000000-0005-0000-0000-0000C88E0000}"/>
    <cellStyle name="40 % - Accent4 2 2 14" xfId="7676" xr:uid="{00000000-0005-0000-0000-0000C98E0000}"/>
    <cellStyle name="40 % - Accent4 2 2 14 2" xfId="35593" xr:uid="{00000000-0005-0000-0000-0000CA8E0000}"/>
    <cellStyle name="40 % - Accent4 2 2 15" xfId="17913" xr:uid="{00000000-0005-0000-0000-0000CB8E0000}"/>
    <cellStyle name="40 % - Accent4 2 2 15 2" xfId="45825" xr:uid="{00000000-0005-0000-0000-0000CC8E0000}"/>
    <cellStyle name="40 % - Accent4 2 2 16" xfId="28201" xr:uid="{00000000-0005-0000-0000-0000CD8E0000}"/>
    <cellStyle name="40 % - Accent4 2 2 2" xfId="644" xr:uid="{00000000-0005-0000-0000-0000CE8E0000}"/>
    <cellStyle name="40 % - Accent4 2 2 2 2" xfId="2786" xr:uid="{00000000-0005-0000-0000-0000CF8E0000}"/>
    <cellStyle name="40 % - Accent4 2 2 2 2 2" xfId="6342" xr:uid="{00000000-0005-0000-0000-0000D08E0000}"/>
    <cellStyle name="40 % - Accent4 2 2 2 2 2 2" xfId="16145" xr:uid="{00000000-0005-0000-0000-0000D18E0000}"/>
    <cellStyle name="40 % - Accent4 2 2 2 2 2 2 2" xfId="44057" xr:uid="{00000000-0005-0000-0000-0000D28E0000}"/>
    <cellStyle name="40 % - Accent4 2 2 2 2 2 3" xfId="26377" xr:uid="{00000000-0005-0000-0000-0000D38E0000}"/>
    <cellStyle name="40 % - Accent4 2 2 2 2 2 3 2" xfId="54289" xr:uid="{00000000-0005-0000-0000-0000D48E0000}"/>
    <cellStyle name="40 % - Accent4 2 2 2 2 2 4" xfId="34263" xr:uid="{00000000-0005-0000-0000-0000D58E0000}"/>
    <cellStyle name="40 % - Accent4 2 2 2 2 3" xfId="11029" xr:uid="{00000000-0005-0000-0000-0000D68E0000}"/>
    <cellStyle name="40 % - Accent4 2 2 2 2 3 2" xfId="38941" xr:uid="{00000000-0005-0000-0000-0000D78E0000}"/>
    <cellStyle name="40 % - Accent4 2 2 2 2 4" xfId="21261" xr:uid="{00000000-0005-0000-0000-0000D88E0000}"/>
    <cellStyle name="40 % - Accent4 2 2 2 2 4 2" xfId="49173" xr:uid="{00000000-0005-0000-0000-0000D98E0000}"/>
    <cellStyle name="40 % - Accent4 2 2 2 2 5" xfId="30707" xr:uid="{00000000-0005-0000-0000-0000DA8E0000}"/>
    <cellStyle name="40 % - Accent4 2 2 2 3" xfId="3486" xr:uid="{00000000-0005-0000-0000-0000DB8E0000}"/>
    <cellStyle name="40 % - Accent4 2 2 2 3 2" xfId="7042" xr:uid="{00000000-0005-0000-0000-0000DC8E0000}"/>
    <cellStyle name="40 % - Accent4 2 2 2 3 2 2" xfId="34963" xr:uid="{00000000-0005-0000-0000-0000DD8E0000}"/>
    <cellStyle name="40 % - Accent4 2 2 2 3 3" xfId="16144" xr:uid="{00000000-0005-0000-0000-0000DE8E0000}"/>
    <cellStyle name="40 % - Accent4 2 2 2 3 3 2" xfId="44056" xr:uid="{00000000-0005-0000-0000-0000DF8E0000}"/>
    <cellStyle name="40 % - Accent4 2 2 2 3 4" xfId="26376" xr:uid="{00000000-0005-0000-0000-0000E08E0000}"/>
    <cellStyle name="40 % - Accent4 2 2 2 3 4 2" xfId="54288" xr:uid="{00000000-0005-0000-0000-0000E18E0000}"/>
    <cellStyle name="40 % - Accent4 2 2 2 3 5" xfId="31407" xr:uid="{00000000-0005-0000-0000-0000E28E0000}"/>
    <cellStyle name="40 % - Accent4 2 2 2 4" xfId="1064" xr:uid="{00000000-0005-0000-0000-0000E38E0000}"/>
    <cellStyle name="40 % - Accent4 2 2 2 4 2" xfId="4620" xr:uid="{00000000-0005-0000-0000-0000E48E0000}"/>
    <cellStyle name="40 % - Accent4 2 2 2 4 2 2" xfId="32541" xr:uid="{00000000-0005-0000-0000-0000E58E0000}"/>
    <cellStyle name="40 % - Accent4 2 2 2 4 3" xfId="28985" xr:uid="{00000000-0005-0000-0000-0000E68E0000}"/>
    <cellStyle name="40 % - Accent4 2 2 2 5" xfId="4200" xr:uid="{00000000-0005-0000-0000-0000E78E0000}"/>
    <cellStyle name="40 % - Accent4 2 2 2 5 2" xfId="32121" xr:uid="{00000000-0005-0000-0000-0000E88E0000}"/>
    <cellStyle name="40 % - Accent4 2 2 2 6" xfId="11028" xr:uid="{00000000-0005-0000-0000-0000E98E0000}"/>
    <cellStyle name="40 % - Accent4 2 2 2 6 2" xfId="38940" xr:uid="{00000000-0005-0000-0000-0000EA8E0000}"/>
    <cellStyle name="40 % - Accent4 2 2 2 7" xfId="21260" xr:uid="{00000000-0005-0000-0000-0000EB8E0000}"/>
    <cellStyle name="40 % - Accent4 2 2 2 7 2" xfId="49172" xr:uid="{00000000-0005-0000-0000-0000EC8E0000}"/>
    <cellStyle name="40 % - Accent4 2 2 2 8" xfId="28565" xr:uid="{00000000-0005-0000-0000-0000ED8E0000}"/>
    <cellStyle name="40 % - Accent4 2 2 3" xfId="1302" xr:uid="{00000000-0005-0000-0000-0000EE8E0000}"/>
    <cellStyle name="40 % - Accent4 2 2 3 2" xfId="4858" xr:uid="{00000000-0005-0000-0000-0000EF8E0000}"/>
    <cellStyle name="40 % - Accent4 2 2 3 2 2" xfId="16147" xr:uid="{00000000-0005-0000-0000-0000F08E0000}"/>
    <cellStyle name="40 % - Accent4 2 2 3 2 2 2" xfId="26379" xr:uid="{00000000-0005-0000-0000-0000F18E0000}"/>
    <cellStyle name="40 % - Accent4 2 2 3 2 2 2 2" xfId="54291" xr:uid="{00000000-0005-0000-0000-0000F28E0000}"/>
    <cellStyle name="40 % - Accent4 2 2 3 2 2 3" xfId="44059" xr:uid="{00000000-0005-0000-0000-0000F38E0000}"/>
    <cellStyle name="40 % - Accent4 2 2 3 2 3" xfId="11031" xr:uid="{00000000-0005-0000-0000-0000F48E0000}"/>
    <cellStyle name="40 % - Accent4 2 2 3 2 3 2" xfId="38943" xr:uid="{00000000-0005-0000-0000-0000F58E0000}"/>
    <cellStyle name="40 % - Accent4 2 2 3 2 4" xfId="21263" xr:uid="{00000000-0005-0000-0000-0000F68E0000}"/>
    <cellStyle name="40 % - Accent4 2 2 3 2 4 2" xfId="49175" xr:uid="{00000000-0005-0000-0000-0000F78E0000}"/>
    <cellStyle name="40 % - Accent4 2 2 3 2 5" xfId="32779" xr:uid="{00000000-0005-0000-0000-0000F88E0000}"/>
    <cellStyle name="40 % - Accent4 2 2 3 3" xfId="16146" xr:uid="{00000000-0005-0000-0000-0000F98E0000}"/>
    <cellStyle name="40 % - Accent4 2 2 3 3 2" xfId="26378" xr:uid="{00000000-0005-0000-0000-0000FA8E0000}"/>
    <cellStyle name="40 % - Accent4 2 2 3 3 2 2" xfId="54290" xr:uid="{00000000-0005-0000-0000-0000FB8E0000}"/>
    <cellStyle name="40 % - Accent4 2 2 3 3 3" xfId="44058" xr:uid="{00000000-0005-0000-0000-0000FC8E0000}"/>
    <cellStyle name="40 % - Accent4 2 2 3 4" xfId="11030" xr:uid="{00000000-0005-0000-0000-0000FD8E0000}"/>
    <cellStyle name="40 % - Accent4 2 2 3 4 2" xfId="38942" xr:uid="{00000000-0005-0000-0000-0000FE8E0000}"/>
    <cellStyle name="40 % - Accent4 2 2 3 5" xfId="21262" xr:uid="{00000000-0005-0000-0000-0000FF8E0000}"/>
    <cellStyle name="40 % - Accent4 2 2 3 5 2" xfId="49174" xr:uid="{00000000-0005-0000-0000-0000008F0000}"/>
    <cellStyle name="40 % - Accent4 2 2 3 6" xfId="29223" xr:uid="{00000000-0005-0000-0000-0000018F0000}"/>
    <cellStyle name="40 % - Accent4 2 2 4" xfId="1610" xr:uid="{00000000-0005-0000-0000-0000028F0000}"/>
    <cellStyle name="40 % - Accent4 2 2 4 2" xfId="5166" xr:uid="{00000000-0005-0000-0000-0000038F0000}"/>
    <cellStyle name="40 % - Accent4 2 2 4 2 2" xfId="16149" xr:uid="{00000000-0005-0000-0000-0000048F0000}"/>
    <cellStyle name="40 % - Accent4 2 2 4 2 2 2" xfId="26381" xr:uid="{00000000-0005-0000-0000-0000058F0000}"/>
    <cellStyle name="40 % - Accent4 2 2 4 2 2 2 2" xfId="54293" xr:uid="{00000000-0005-0000-0000-0000068F0000}"/>
    <cellStyle name="40 % - Accent4 2 2 4 2 2 3" xfId="44061" xr:uid="{00000000-0005-0000-0000-0000078F0000}"/>
    <cellStyle name="40 % - Accent4 2 2 4 2 3" xfId="11033" xr:uid="{00000000-0005-0000-0000-0000088F0000}"/>
    <cellStyle name="40 % - Accent4 2 2 4 2 3 2" xfId="38945" xr:uid="{00000000-0005-0000-0000-0000098F0000}"/>
    <cellStyle name="40 % - Accent4 2 2 4 2 4" xfId="21265" xr:uid="{00000000-0005-0000-0000-00000A8F0000}"/>
    <cellStyle name="40 % - Accent4 2 2 4 2 4 2" xfId="49177" xr:uid="{00000000-0005-0000-0000-00000B8F0000}"/>
    <cellStyle name="40 % - Accent4 2 2 4 2 5" xfId="33087" xr:uid="{00000000-0005-0000-0000-00000C8F0000}"/>
    <cellStyle name="40 % - Accent4 2 2 4 3" xfId="16148" xr:uid="{00000000-0005-0000-0000-00000D8F0000}"/>
    <cellStyle name="40 % - Accent4 2 2 4 3 2" xfId="26380" xr:uid="{00000000-0005-0000-0000-00000E8F0000}"/>
    <cellStyle name="40 % - Accent4 2 2 4 3 2 2" xfId="54292" xr:uid="{00000000-0005-0000-0000-00000F8F0000}"/>
    <cellStyle name="40 % - Accent4 2 2 4 3 3" xfId="44060" xr:uid="{00000000-0005-0000-0000-0000108F0000}"/>
    <cellStyle name="40 % - Accent4 2 2 4 4" xfId="11032" xr:uid="{00000000-0005-0000-0000-0000118F0000}"/>
    <cellStyle name="40 % - Accent4 2 2 4 4 2" xfId="38944" xr:uid="{00000000-0005-0000-0000-0000128F0000}"/>
    <cellStyle name="40 % - Accent4 2 2 4 5" xfId="21264" xr:uid="{00000000-0005-0000-0000-0000138F0000}"/>
    <cellStyle name="40 % - Accent4 2 2 4 5 2" xfId="49176" xr:uid="{00000000-0005-0000-0000-0000148F0000}"/>
    <cellStyle name="40 % - Accent4 2 2 4 6" xfId="29531" xr:uid="{00000000-0005-0000-0000-0000158F0000}"/>
    <cellStyle name="40 % - Accent4 2 2 5" xfId="2016" xr:uid="{00000000-0005-0000-0000-0000168F0000}"/>
    <cellStyle name="40 % - Accent4 2 2 5 2" xfId="5572" xr:uid="{00000000-0005-0000-0000-0000178F0000}"/>
    <cellStyle name="40 % - Accent4 2 2 5 2 2" xfId="16151" xr:uid="{00000000-0005-0000-0000-0000188F0000}"/>
    <cellStyle name="40 % - Accent4 2 2 5 2 2 2" xfId="26383" xr:uid="{00000000-0005-0000-0000-0000198F0000}"/>
    <cellStyle name="40 % - Accent4 2 2 5 2 2 2 2" xfId="54295" xr:uid="{00000000-0005-0000-0000-00001A8F0000}"/>
    <cellStyle name="40 % - Accent4 2 2 5 2 2 3" xfId="44063" xr:uid="{00000000-0005-0000-0000-00001B8F0000}"/>
    <cellStyle name="40 % - Accent4 2 2 5 2 3" xfId="11035" xr:uid="{00000000-0005-0000-0000-00001C8F0000}"/>
    <cellStyle name="40 % - Accent4 2 2 5 2 3 2" xfId="38947" xr:uid="{00000000-0005-0000-0000-00001D8F0000}"/>
    <cellStyle name="40 % - Accent4 2 2 5 2 4" xfId="21267" xr:uid="{00000000-0005-0000-0000-00001E8F0000}"/>
    <cellStyle name="40 % - Accent4 2 2 5 2 4 2" xfId="49179" xr:uid="{00000000-0005-0000-0000-00001F8F0000}"/>
    <cellStyle name="40 % - Accent4 2 2 5 2 5" xfId="33493" xr:uid="{00000000-0005-0000-0000-0000208F0000}"/>
    <cellStyle name="40 % - Accent4 2 2 5 3" xfId="16150" xr:uid="{00000000-0005-0000-0000-0000218F0000}"/>
    <cellStyle name="40 % - Accent4 2 2 5 3 2" xfId="26382" xr:uid="{00000000-0005-0000-0000-0000228F0000}"/>
    <cellStyle name="40 % - Accent4 2 2 5 3 2 2" xfId="54294" xr:uid="{00000000-0005-0000-0000-0000238F0000}"/>
    <cellStyle name="40 % - Accent4 2 2 5 3 3" xfId="44062" xr:uid="{00000000-0005-0000-0000-0000248F0000}"/>
    <cellStyle name="40 % - Accent4 2 2 5 4" xfId="11034" xr:uid="{00000000-0005-0000-0000-0000258F0000}"/>
    <cellStyle name="40 % - Accent4 2 2 5 4 2" xfId="38946" xr:uid="{00000000-0005-0000-0000-0000268F0000}"/>
    <cellStyle name="40 % - Accent4 2 2 5 5" xfId="21266" xr:uid="{00000000-0005-0000-0000-0000278F0000}"/>
    <cellStyle name="40 % - Accent4 2 2 5 5 2" xfId="49178" xr:uid="{00000000-0005-0000-0000-0000288F0000}"/>
    <cellStyle name="40 % - Accent4 2 2 5 6" xfId="29937" xr:uid="{00000000-0005-0000-0000-0000298F0000}"/>
    <cellStyle name="40 % - Accent4 2 2 6" xfId="2422" xr:uid="{00000000-0005-0000-0000-00002A8F0000}"/>
    <cellStyle name="40 % - Accent4 2 2 6 2" xfId="5978" xr:uid="{00000000-0005-0000-0000-00002B8F0000}"/>
    <cellStyle name="40 % - Accent4 2 2 6 2 2" xfId="16153" xr:uid="{00000000-0005-0000-0000-00002C8F0000}"/>
    <cellStyle name="40 % - Accent4 2 2 6 2 2 2" xfId="26385" xr:uid="{00000000-0005-0000-0000-00002D8F0000}"/>
    <cellStyle name="40 % - Accent4 2 2 6 2 2 2 2" xfId="54297" xr:uid="{00000000-0005-0000-0000-00002E8F0000}"/>
    <cellStyle name="40 % - Accent4 2 2 6 2 2 3" xfId="44065" xr:uid="{00000000-0005-0000-0000-00002F8F0000}"/>
    <cellStyle name="40 % - Accent4 2 2 6 2 3" xfId="11037" xr:uid="{00000000-0005-0000-0000-0000308F0000}"/>
    <cellStyle name="40 % - Accent4 2 2 6 2 3 2" xfId="38949" xr:uid="{00000000-0005-0000-0000-0000318F0000}"/>
    <cellStyle name="40 % - Accent4 2 2 6 2 4" xfId="21269" xr:uid="{00000000-0005-0000-0000-0000328F0000}"/>
    <cellStyle name="40 % - Accent4 2 2 6 2 4 2" xfId="49181" xr:uid="{00000000-0005-0000-0000-0000338F0000}"/>
    <cellStyle name="40 % - Accent4 2 2 6 2 5" xfId="33899" xr:uid="{00000000-0005-0000-0000-0000348F0000}"/>
    <cellStyle name="40 % - Accent4 2 2 6 3" xfId="16152" xr:uid="{00000000-0005-0000-0000-0000358F0000}"/>
    <cellStyle name="40 % - Accent4 2 2 6 3 2" xfId="26384" xr:uid="{00000000-0005-0000-0000-0000368F0000}"/>
    <cellStyle name="40 % - Accent4 2 2 6 3 2 2" xfId="54296" xr:uid="{00000000-0005-0000-0000-0000378F0000}"/>
    <cellStyle name="40 % - Accent4 2 2 6 3 3" xfId="44064" xr:uid="{00000000-0005-0000-0000-0000388F0000}"/>
    <cellStyle name="40 % - Accent4 2 2 6 4" xfId="11036" xr:uid="{00000000-0005-0000-0000-0000398F0000}"/>
    <cellStyle name="40 % - Accent4 2 2 6 4 2" xfId="38948" xr:uid="{00000000-0005-0000-0000-00003A8F0000}"/>
    <cellStyle name="40 % - Accent4 2 2 6 5" xfId="21268" xr:uid="{00000000-0005-0000-0000-00003B8F0000}"/>
    <cellStyle name="40 % - Accent4 2 2 6 5 2" xfId="49180" xr:uid="{00000000-0005-0000-0000-00003C8F0000}"/>
    <cellStyle name="40 % - Accent4 2 2 6 6" xfId="30343" xr:uid="{00000000-0005-0000-0000-00003D8F0000}"/>
    <cellStyle name="40 % - Accent4 2 2 7" xfId="3122" xr:uid="{00000000-0005-0000-0000-00003E8F0000}"/>
    <cellStyle name="40 % - Accent4 2 2 7 2" xfId="6678" xr:uid="{00000000-0005-0000-0000-00003F8F0000}"/>
    <cellStyle name="40 % - Accent4 2 2 7 2 2" xfId="16155" xr:uid="{00000000-0005-0000-0000-0000408F0000}"/>
    <cellStyle name="40 % - Accent4 2 2 7 2 2 2" xfId="26387" xr:uid="{00000000-0005-0000-0000-0000418F0000}"/>
    <cellStyle name="40 % - Accent4 2 2 7 2 2 2 2" xfId="54299" xr:uid="{00000000-0005-0000-0000-0000428F0000}"/>
    <cellStyle name="40 % - Accent4 2 2 7 2 2 3" xfId="44067" xr:uid="{00000000-0005-0000-0000-0000438F0000}"/>
    <cellStyle name="40 % - Accent4 2 2 7 2 3" xfId="11039" xr:uid="{00000000-0005-0000-0000-0000448F0000}"/>
    <cellStyle name="40 % - Accent4 2 2 7 2 3 2" xfId="38951" xr:uid="{00000000-0005-0000-0000-0000458F0000}"/>
    <cellStyle name="40 % - Accent4 2 2 7 2 4" xfId="21271" xr:uid="{00000000-0005-0000-0000-0000468F0000}"/>
    <cellStyle name="40 % - Accent4 2 2 7 2 4 2" xfId="49183" xr:uid="{00000000-0005-0000-0000-0000478F0000}"/>
    <cellStyle name="40 % - Accent4 2 2 7 2 5" xfId="34599" xr:uid="{00000000-0005-0000-0000-0000488F0000}"/>
    <cellStyle name="40 % - Accent4 2 2 7 3" xfId="16154" xr:uid="{00000000-0005-0000-0000-0000498F0000}"/>
    <cellStyle name="40 % - Accent4 2 2 7 3 2" xfId="26386" xr:uid="{00000000-0005-0000-0000-00004A8F0000}"/>
    <cellStyle name="40 % - Accent4 2 2 7 3 2 2" xfId="54298" xr:uid="{00000000-0005-0000-0000-00004B8F0000}"/>
    <cellStyle name="40 % - Accent4 2 2 7 3 3" xfId="44066" xr:uid="{00000000-0005-0000-0000-00004C8F0000}"/>
    <cellStyle name="40 % - Accent4 2 2 7 4" xfId="11038" xr:uid="{00000000-0005-0000-0000-00004D8F0000}"/>
    <cellStyle name="40 % - Accent4 2 2 7 4 2" xfId="38950" xr:uid="{00000000-0005-0000-0000-00004E8F0000}"/>
    <cellStyle name="40 % - Accent4 2 2 7 5" xfId="21270" xr:uid="{00000000-0005-0000-0000-00004F8F0000}"/>
    <cellStyle name="40 % - Accent4 2 2 7 5 2" xfId="49182" xr:uid="{00000000-0005-0000-0000-0000508F0000}"/>
    <cellStyle name="40 % - Accent4 2 2 7 6" xfId="31043" xr:uid="{00000000-0005-0000-0000-0000518F0000}"/>
    <cellStyle name="40 % - Accent4 2 2 8" xfId="800" xr:uid="{00000000-0005-0000-0000-0000528F0000}"/>
    <cellStyle name="40 % - Accent4 2 2 8 2" xfId="4356" xr:uid="{00000000-0005-0000-0000-0000538F0000}"/>
    <cellStyle name="40 % - Accent4 2 2 8 2 2" xfId="16157" xr:uid="{00000000-0005-0000-0000-0000548F0000}"/>
    <cellStyle name="40 % - Accent4 2 2 8 2 2 2" xfId="26389" xr:uid="{00000000-0005-0000-0000-0000558F0000}"/>
    <cellStyle name="40 % - Accent4 2 2 8 2 2 2 2" xfId="54301" xr:uid="{00000000-0005-0000-0000-0000568F0000}"/>
    <cellStyle name="40 % - Accent4 2 2 8 2 2 3" xfId="44069" xr:uid="{00000000-0005-0000-0000-0000578F0000}"/>
    <cellStyle name="40 % - Accent4 2 2 8 2 3" xfId="11041" xr:uid="{00000000-0005-0000-0000-0000588F0000}"/>
    <cellStyle name="40 % - Accent4 2 2 8 2 3 2" xfId="38953" xr:uid="{00000000-0005-0000-0000-0000598F0000}"/>
    <cellStyle name="40 % - Accent4 2 2 8 2 4" xfId="21273" xr:uid="{00000000-0005-0000-0000-00005A8F0000}"/>
    <cellStyle name="40 % - Accent4 2 2 8 2 4 2" xfId="49185" xr:uid="{00000000-0005-0000-0000-00005B8F0000}"/>
    <cellStyle name="40 % - Accent4 2 2 8 2 5" xfId="32277" xr:uid="{00000000-0005-0000-0000-00005C8F0000}"/>
    <cellStyle name="40 % - Accent4 2 2 8 3" xfId="16156" xr:uid="{00000000-0005-0000-0000-00005D8F0000}"/>
    <cellStyle name="40 % - Accent4 2 2 8 3 2" xfId="26388" xr:uid="{00000000-0005-0000-0000-00005E8F0000}"/>
    <cellStyle name="40 % - Accent4 2 2 8 3 2 2" xfId="54300" xr:uid="{00000000-0005-0000-0000-00005F8F0000}"/>
    <cellStyle name="40 % - Accent4 2 2 8 3 3" xfId="44068" xr:uid="{00000000-0005-0000-0000-0000608F0000}"/>
    <cellStyle name="40 % - Accent4 2 2 8 4" xfId="11040" xr:uid="{00000000-0005-0000-0000-0000618F0000}"/>
    <cellStyle name="40 % - Accent4 2 2 8 4 2" xfId="38952" xr:uid="{00000000-0005-0000-0000-0000628F0000}"/>
    <cellStyle name="40 % - Accent4 2 2 8 5" xfId="21272" xr:uid="{00000000-0005-0000-0000-0000638F0000}"/>
    <cellStyle name="40 % - Accent4 2 2 8 5 2" xfId="49184" xr:uid="{00000000-0005-0000-0000-0000648F0000}"/>
    <cellStyle name="40 % - Accent4 2 2 8 6" xfId="28721" xr:uid="{00000000-0005-0000-0000-0000658F0000}"/>
    <cellStyle name="40 % - Accent4 2 2 9" xfId="3836" xr:uid="{00000000-0005-0000-0000-0000668F0000}"/>
    <cellStyle name="40 % - Accent4 2 2 9 2" xfId="16158" xr:uid="{00000000-0005-0000-0000-0000678F0000}"/>
    <cellStyle name="40 % - Accent4 2 2 9 2 2" xfId="26390" xr:uid="{00000000-0005-0000-0000-0000688F0000}"/>
    <cellStyle name="40 % - Accent4 2 2 9 2 2 2" xfId="54302" xr:uid="{00000000-0005-0000-0000-0000698F0000}"/>
    <cellStyle name="40 % - Accent4 2 2 9 2 3" xfId="44070" xr:uid="{00000000-0005-0000-0000-00006A8F0000}"/>
    <cellStyle name="40 % - Accent4 2 2 9 3" xfId="11042" xr:uid="{00000000-0005-0000-0000-00006B8F0000}"/>
    <cellStyle name="40 % - Accent4 2 2 9 3 2" xfId="38954" xr:uid="{00000000-0005-0000-0000-00006C8F0000}"/>
    <cellStyle name="40 % - Accent4 2 2 9 4" xfId="21274" xr:uid="{00000000-0005-0000-0000-00006D8F0000}"/>
    <cellStyle name="40 % - Accent4 2 2 9 4 2" xfId="49186" xr:uid="{00000000-0005-0000-0000-00006E8F0000}"/>
    <cellStyle name="40 % - Accent4 2 2 9 5" xfId="31757" xr:uid="{00000000-0005-0000-0000-00006F8F0000}"/>
    <cellStyle name="40 % - Accent4 2 3" xfId="196" xr:uid="{00000000-0005-0000-0000-0000708F0000}"/>
    <cellStyle name="40 % - Accent4 2 3 10" xfId="8032" xr:uid="{00000000-0005-0000-0000-0000718F0000}"/>
    <cellStyle name="40 % - Accent4 2 3 10 2" xfId="13148" xr:uid="{00000000-0005-0000-0000-0000728F0000}"/>
    <cellStyle name="40 % - Accent4 2 3 10 2 2" xfId="23380" xr:uid="{00000000-0005-0000-0000-0000738F0000}"/>
    <cellStyle name="40 % - Accent4 2 3 10 2 2 2" xfId="51292" xr:uid="{00000000-0005-0000-0000-0000748F0000}"/>
    <cellStyle name="40 % - Accent4 2 3 10 2 3" xfId="41060" xr:uid="{00000000-0005-0000-0000-0000758F0000}"/>
    <cellStyle name="40 % - Accent4 2 3 10 3" xfId="18264" xr:uid="{00000000-0005-0000-0000-0000768F0000}"/>
    <cellStyle name="40 % - Accent4 2 3 10 3 2" xfId="46176" xr:uid="{00000000-0005-0000-0000-0000778F0000}"/>
    <cellStyle name="40 % - Accent4 2 3 10 4" xfId="35944" xr:uid="{00000000-0005-0000-0000-0000788F0000}"/>
    <cellStyle name="40 % - Accent4 2 3 11" xfId="12713" xr:uid="{00000000-0005-0000-0000-0000798F0000}"/>
    <cellStyle name="40 % - Accent4 2 3 11 2" xfId="22945" xr:uid="{00000000-0005-0000-0000-00007A8F0000}"/>
    <cellStyle name="40 % - Accent4 2 3 11 2 2" xfId="50857" xr:uid="{00000000-0005-0000-0000-00007B8F0000}"/>
    <cellStyle name="40 % - Accent4 2 3 11 3" xfId="40625" xr:uid="{00000000-0005-0000-0000-00007C8F0000}"/>
    <cellStyle name="40 % - Accent4 2 3 12" xfId="7592" xr:uid="{00000000-0005-0000-0000-00007D8F0000}"/>
    <cellStyle name="40 % - Accent4 2 3 12 2" xfId="35509" xr:uid="{00000000-0005-0000-0000-00007E8F0000}"/>
    <cellStyle name="40 % - Accent4 2 3 13" xfId="17829" xr:uid="{00000000-0005-0000-0000-00007F8F0000}"/>
    <cellStyle name="40 % - Accent4 2 3 13 2" xfId="45741" xr:uid="{00000000-0005-0000-0000-0000808F0000}"/>
    <cellStyle name="40 % - Accent4 2 3 14" xfId="28117" xr:uid="{00000000-0005-0000-0000-0000818F0000}"/>
    <cellStyle name="40 % - Accent4 2 3 2" xfId="560" xr:uid="{00000000-0005-0000-0000-0000828F0000}"/>
    <cellStyle name="40 % - Accent4 2 3 2 2" xfId="2702" xr:uid="{00000000-0005-0000-0000-0000838F0000}"/>
    <cellStyle name="40 % - Accent4 2 3 2 2 2" xfId="6258" xr:uid="{00000000-0005-0000-0000-0000848F0000}"/>
    <cellStyle name="40 % - Accent4 2 3 2 2 2 2" xfId="16160" xr:uid="{00000000-0005-0000-0000-0000858F0000}"/>
    <cellStyle name="40 % - Accent4 2 3 2 2 2 2 2" xfId="44072" xr:uid="{00000000-0005-0000-0000-0000868F0000}"/>
    <cellStyle name="40 % - Accent4 2 3 2 2 2 3" xfId="26392" xr:uid="{00000000-0005-0000-0000-0000878F0000}"/>
    <cellStyle name="40 % - Accent4 2 3 2 2 2 3 2" xfId="54304" xr:uid="{00000000-0005-0000-0000-0000888F0000}"/>
    <cellStyle name="40 % - Accent4 2 3 2 2 2 4" xfId="34179" xr:uid="{00000000-0005-0000-0000-0000898F0000}"/>
    <cellStyle name="40 % - Accent4 2 3 2 2 3" xfId="11044" xr:uid="{00000000-0005-0000-0000-00008A8F0000}"/>
    <cellStyle name="40 % - Accent4 2 3 2 2 3 2" xfId="38956" xr:uid="{00000000-0005-0000-0000-00008B8F0000}"/>
    <cellStyle name="40 % - Accent4 2 3 2 2 4" xfId="21276" xr:uid="{00000000-0005-0000-0000-00008C8F0000}"/>
    <cellStyle name="40 % - Accent4 2 3 2 2 4 2" xfId="49188" xr:uid="{00000000-0005-0000-0000-00008D8F0000}"/>
    <cellStyle name="40 % - Accent4 2 3 2 2 5" xfId="30623" xr:uid="{00000000-0005-0000-0000-00008E8F0000}"/>
    <cellStyle name="40 % - Accent4 2 3 2 3" xfId="3402" xr:uid="{00000000-0005-0000-0000-00008F8F0000}"/>
    <cellStyle name="40 % - Accent4 2 3 2 3 2" xfId="6958" xr:uid="{00000000-0005-0000-0000-0000908F0000}"/>
    <cellStyle name="40 % - Accent4 2 3 2 3 2 2" xfId="34879" xr:uid="{00000000-0005-0000-0000-0000918F0000}"/>
    <cellStyle name="40 % - Accent4 2 3 2 3 3" xfId="16159" xr:uid="{00000000-0005-0000-0000-0000928F0000}"/>
    <cellStyle name="40 % - Accent4 2 3 2 3 3 2" xfId="44071" xr:uid="{00000000-0005-0000-0000-0000938F0000}"/>
    <cellStyle name="40 % - Accent4 2 3 2 3 4" xfId="26391" xr:uid="{00000000-0005-0000-0000-0000948F0000}"/>
    <cellStyle name="40 % - Accent4 2 3 2 3 4 2" xfId="54303" xr:uid="{00000000-0005-0000-0000-0000958F0000}"/>
    <cellStyle name="40 % - Accent4 2 3 2 3 5" xfId="31323" xr:uid="{00000000-0005-0000-0000-0000968F0000}"/>
    <cellStyle name="40 % - Accent4 2 3 2 4" xfId="1526" xr:uid="{00000000-0005-0000-0000-0000978F0000}"/>
    <cellStyle name="40 % - Accent4 2 3 2 4 2" xfId="5082" xr:uid="{00000000-0005-0000-0000-0000988F0000}"/>
    <cellStyle name="40 % - Accent4 2 3 2 4 2 2" xfId="33003" xr:uid="{00000000-0005-0000-0000-0000998F0000}"/>
    <cellStyle name="40 % - Accent4 2 3 2 4 3" xfId="29447" xr:uid="{00000000-0005-0000-0000-00009A8F0000}"/>
    <cellStyle name="40 % - Accent4 2 3 2 5" xfId="4116" xr:uid="{00000000-0005-0000-0000-00009B8F0000}"/>
    <cellStyle name="40 % - Accent4 2 3 2 5 2" xfId="32037" xr:uid="{00000000-0005-0000-0000-00009C8F0000}"/>
    <cellStyle name="40 % - Accent4 2 3 2 6" xfId="11043" xr:uid="{00000000-0005-0000-0000-00009D8F0000}"/>
    <cellStyle name="40 % - Accent4 2 3 2 6 2" xfId="38955" xr:uid="{00000000-0005-0000-0000-00009E8F0000}"/>
    <cellStyle name="40 % - Accent4 2 3 2 7" xfId="21275" xr:uid="{00000000-0005-0000-0000-00009F8F0000}"/>
    <cellStyle name="40 % - Accent4 2 3 2 7 2" xfId="49187" xr:uid="{00000000-0005-0000-0000-0000A08F0000}"/>
    <cellStyle name="40 % - Accent4 2 3 2 8" xfId="28481" xr:uid="{00000000-0005-0000-0000-0000A18F0000}"/>
    <cellStyle name="40 % - Accent4 2 3 3" xfId="1932" xr:uid="{00000000-0005-0000-0000-0000A28F0000}"/>
    <cellStyle name="40 % - Accent4 2 3 3 2" xfId="5488" xr:uid="{00000000-0005-0000-0000-0000A38F0000}"/>
    <cellStyle name="40 % - Accent4 2 3 3 2 2" xfId="16162" xr:uid="{00000000-0005-0000-0000-0000A48F0000}"/>
    <cellStyle name="40 % - Accent4 2 3 3 2 2 2" xfId="26394" xr:uid="{00000000-0005-0000-0000-0000A58F0000}"/>
    <cellStyle name="40 % - Accent4 2 3 3 2 2 2 2" xfId="54306" xr:uid="{00000000-0005-0000-0000-0000A68F0000}"/>
    <cellStyle name="40 % - Accent4 2 3 3 2 2 3" xfId="44074" xr:uid="{00000000-0005-0000-0000-0000A78F0000}"/>
    <cellStyle name="40 % - Accent4 2 3 3 2 3" xfId="11046" xr:uid="{00000000-0005-0000-0000-0000A88F0000}"/>
    <cellStyle name="40 % - Accent4 2 3 3 2 3 2" xfId="38958" xr:uid="{00000000-0005-0000-0000-0000A98F0000}"/>
    <cellStyle name="40 % - Accent4 2 3 3 2 4" xfId="21278" xr:uid="{00000000-0005-0000-0000-0000AA8F0000}"/>
    <cellStyle name="40 % - Accent4 2 3 3 2 4 2" xfId="49190" xr:uid="{00000000-0005-0000-0000-0000AB8F0000}"/>
    <cellStyle name="40 % - Accent4 2 3 3 2 5" xfId="33409" xr:uid="{00000000-0005-0000-0000-0000AC8F0000}"/>
    <cellStyle name="40 % - Accent4 2 3 3 3" xfId="16161" xr:uid="{00000000-0005-0000-0000-0000AD8F0000}"/>
    <cellStyle name="40 % - Accent4 2 3 3 3 2" xfId="26393" xr:uid="{00000000-0005-0000-0000-0000AE8F0000}"/>
    <cellStyle name="40 % - Accent4 2 3 3 3 2 2" xfId="54305" xr:uid="{00000000-0005-0000-0000-0000AF8F0000}"/>
    <cellStyle name="40 % - Accent4 2 3 3 3 3" xfId="44073" xr:uid="{00000000-0005-0000-0000-0000B08F0000}"/>
    <cellStyle name="40 % - Accent4 2 3 3 4" xfId="11045" xr:uid="{00000000-0005-0000-0000-0000B18F0000}"/>
    <cellStyle name="40 % - Accent4 2 3 3 4 2" xfId="38957" xr:uid="{00000000-0005-0000-0000-0000B28F0000}"/>
    <cellStyle name="40 % - Accent4 2 3 3 5" xfId="21277" xr:uid="{00000000-0005-0000-0000-0000B38F0000}"/>
    <cellStyle name="40 % - Accent4 2 3 3 5 2" xfId="49189" xr:uid="{00000000-0005-0000-0000-0000B48F0000}"/>
    <cellStyle name="40 % - Accent4 2 3 3 6" xfId="29853" xr:uid="{00000000-0005-0000-0000-0000B58F0000}"/>
    <cellStyle name="40 % - Accent4 2 3 4" xfId="2338" xr:uid="{00000000-0005-0000-0000-0000B68F0000}"/>
    <cellStyle name="40 % - Accent4 2 3 4 2" xfId="5894" xr:uid="{00000000-0005-0000-0000-0000B78F0000}"/>
    <cellStyle name="40 % - Accent4 2 3 4 2 2" xfId="16164" xr:uid="{00000000-0005-0000-0000-0000B88F0000}"/>
    <cellStyle name="40 % - Accent4 2 3 4 2 2 2" xfId="26396" xr:uid="{00000000-0005-0000-0000-0000B98F0000}"/>
    <cellStyle name="40 % - Accent4 2 3 4 2 2 2 2" xfId="54308" xr:uid="{00000000-0005-0000-0000-0000BA8F0000}"/>
    <cellStyle name="40 % - Accent4 2 3 4 2 2 3" xfId="44076" xr:uid="{00000000-0005-0000-0000-0000BB8F0000}"/>
    <cellStyle name="40 % - Accent4 2 3 4 2 3" xfId="11048" xr:uid="{00000000-0005-0000-0000-0000BC8F0000}"/>
    <cellStyle name="40 % - Accent4 2 3 4 2 3 2" xfId="38960" xr:uid="{00000000-0005-0000-0000-0000BD8F0000}"/>
    <cellStyle name="40 % - Accent4 2 3 4 2 4" xfId="21280" xr:uid="{00000000-0005-0000-0000-0000BE8F0000}"/>
    <cellStyle name="40 % - Accent4 2 3 4 2 4 2" xfId="49192" xr:uid="{00000000-0005-0000-0000-0000BF8F0000}"/>
    <cellStyle name="40 % - Accent4 2 3 4 2 5" xfId="33815" xr:uid="{00000000-0005-0000-0000-0000C08F0000}"/>
    <cellStyle name="40 % - Accent4 2 3 4 3" xfId="16163" xr:uid="{00000000-0005-0000-0000-0000C18F0000}"/>
    <cellStyle name="40 % - Accent4 2 3 4 3 2" xfId="26395" xr:uid="{00000000-0005-0000-0000-0000C28F0000}"/>
    <cellStyle name="40 % - Accent4 2 3 4 3 2 2" xfId="54307" xr:uid="{00000000-0005-0000-0000-0000C38F0000}"/>
    <cellStyle name="40 % - Accent4 2 3 4 3 3" xfId="44075" xr:uid="{00000000-0005-0000-0000-0000C48F0000}"/>
    <cellStyle name="40 % - Accent4 2 3 4 4" xfId="11047" xr:uid="{00000000-0005-0000-0000-0000C58F0000}"/>
    <cellStyle name="40 % - Accent4 2 3 4 4 2" xfId="38959" xr:uid="{00000000-0005-0000-0000-0000C68F0000}"/>
    <cellStyle name="40 % - Accent4 2 3 4 5" xfId="21279" xr:uid="{00000000-0005-0000-0000-0000C78F0000}"/>
    <cellStyle name="40 % - Accent4 2 3 4 5 2" xfId="49191" xr:uid="{00000000-0005-0000-0000-0000C88F0000}"/>
    <cellStyle name="40 % - Accent4 2 3 4 6" xfId="30259" xr:uid="{00000000-0005-0000-0000-0000C98F0000}"/>
    <cellStyle name="40 % - Accent4 2 3 5" xfId="3038" xr:uid="{00000000-0005-0000-0000-0000CA8F0000}"/>
    <cellStyle name="40 % - Accent4 2 3 5 2" xfId="6594" xr:uid="{00000000-0005-0000-0000-0000CB8F0000}"/>
    <cellStyle name="40 % - Accent4 2 3 5 2 2" xfId="16166" xr:uid="{00000000-0005-0000-0000-0000CC8F0000}"/>
    <cellStyle name="40 % - Accent4 2 3 5 2 2 2" xfId="26398" xr:uid="{00000000-0005-0000-0000-0000CD8F0000}"/>
    <cellStyle name="40 % - Accent4 2 3 5 2 2 2 2" xfId="54310" xr:uid="{00000000-0005-0000-0000-0000CE8F0000}"/>
    <cellStyle name="40 % - Accent4 2 3 5 2 2 3" xfId="44078" xr:uid="{00000000-0005-0000-0000-0000CF8F0000}"/>
    <cellStyle name="40 % - Accent4 2 3 5 2 3" xfId="11050" xr:uid="{00000000-0005-0000-0000-0000D08F0000}"/>
    <cellStyle name="40 % - Accent4 2 3 5 2 3 2" xfId="38962" xr:uid="{00000000-0005-0000-0000-0000D18F0000}"/>
    <cellStyle name="40 % - Accent4 2 3 5 2 4" xfId="21282" xr:uid="{00000000-0005-0000-0000-0000D28F0000}"/>
    <cellStyle name="40 % - Accent4 2 3 5 2 4 2" xfId="49194" xr:uid="{00000000-0005-0000-0000-0000D38F0000}"/>
    <cellStyle name="40 % - Accent4 2 3 5 2 5" xfId="34515" xr:uid="{00000000-0005-0000-0000-0000D48F0000}"/>
    <cellStyle name="40 % - Accent4 2 3 5 3" xfId="16165" xr:uid="{00000000-0005-0000-0000-0000D58F0000}"/>
    <cellStyle name="40 % - Accent4 2 3 5 3 2" xfId="26397" xr:uid="{00000000-0005-0000-0000-0000D68F0000}"/>
    <cellStyle name="40 % - Accent4 2 3 5 3 2 2" xfId="54309" xr:uid="{00000000-0005-0000-0000-0000D78F0000}"/>
    <cellStyle name="40 % - Accent4 2 3 5 3 3" xfId="44077" xr:uid="{00000000-0005-0000-0000-0000D88F0000}"/>
    <cellStyle name="40 % - Accent4 2 3 5 4" xfId="11049" xr:uid="{00000000-0005-0000-0000-0000D98F0000}"/>
    <cellStyle name="40 % - Accent4 2 3 5 4 2" xfId="38961" xr:uid="{00000000-0005-0000-0000-0000DA8F0000}"/>
    <cellStyle name="40 % - Accent4 2 3 5 5" xfId="21281" xr:uid="{00000000-0005-0000-0000-0000DB8F0000}"/>
    <cellStyle name="40 % - Accent4 2 3 5 5 2" xfId="49193" xr:uid="{00000000-0005-0000-0000-0000DC8F0000}"/>
    <cellStyle name="40 % - Accent4 2 3 5 6" xfId="30959" xr:uid="{00000000-0005-0000-0000-0000DD8F0000}"/>
    <cellStyle name="40 % - Accent4 2 3 6" xfId="980" xr:uid="{00000000-0005-0000-0000-0000DE8F0000}"/>
    <cellStyle name="40 % - Accent4 2 3 6 2" xfId="4536" xr:uid="{00000000-0005-0000-0000-0000DF8F0000}"/>
    <cellStyle name="40 % - Accent4 2 3 6 2 2" xfId="16168" xr:uid="{00000000-0005-0000-0000-0000E08F0000}"/>
    <cellStyle name="40 % - Accent4 2 3 6 2 2 2" xfId="26400" xr:uid="{00000000-0005-0000-0000-0000E18F0000}"/>
    <cellStyle name="40 % - Accent4 2 3 6 2 2 2 2" xfId="54312" xr:uid="{00000000-0005-0000-0000-0000E28F0000}"/>
    <cellStyle name="40 % - Accent4 2 3 6 2 2 3" xfId="44080" xr:uid="{00000000-0005-0000-0000-0000E38F0000}"/>
    <cellStyle name="40 % - Accent4 2 3 6 2 3" xfId="11052" xr:uid="{00000000-0005-0000-0000-0000E48F0000}"/>
    <cellStyle name="40 % - Accent4 2 3 6 2 3 2" xfId="38964" xr:uid="{00000000-0005-0000-0000-0000E58F0000}"/>
    <cellStyle name="40 % - Accent4 2 3 6 2 4" xfId="21284" xr:uid="{00000000-0005-0000-0000-0000E68F0000}"/>
    <cellStyle name="40 % - Accent4 2 3 6 2 4 2" xfId="49196" xr:uid="{00000000-0005-0000-0000-0000E78F0000}"/>
    <cellStyle name="40 % - Accent4 2 3 6 2 5" xfId="32457" xr:uid="{00000000-0005-0000-0000-0000E88F0000}"/>
    <cellStyle name="40 % - Accent4 2 3 6 3" xfId="16167" xr:uid="{00000000-0005-0000-0000-0000E98F0000}"/>
    <cellStyle name="40 % - Accent4 2 3 6 3 2" xfId="26399" xr:uid="{00000000-0005-0000-0000-0000EA8F0000}"/>
    <cellStyle name="40 % - Accent4 2 3 6 3 2 2" xfId="54311" xr:uid="{00000000-0005-0000-0000-0000EB8F0000}"/>
    <cellStyle name="40 % - Accent4 2 3 6 3 3" xfId="44079" xr:uid="{00000000-0005-0000-0000-0000EC8F0000}"/>
    <cellStyle name="40 % - Accent4 2 3 6 4" xfId="11051" xr:uid="{00000000-0005-0000-0000-0000ED8F0000}"/>
    <cellStyle name="40 % - Accent4 2 3 6 4 2" xfId="38963" xr:uid="{00000000-0005-0000-0000-0000EE8F0000}"/>
    <cellStyle name="40 % - Accent4 2 3 6 5" xfId="21283" xr:uid="{00000000-0005-0000-0000-0000EF8F0000}"/>
    <cellStyle name="40 % - Accent4 2 3 6 5 2" xfId="49195" xr:uid="{00000000-0005-0000-0000-0000F08F0000}"/>
    <cellStyle name="40 % - Accent4 2 3 6 6" xfId="28901" xr:uid="{00000000-0005-0000-0000-0000F18F0000}"/>
    <cellStyle name="40 % - Accent4 2 3 7" xfId="3752" xr:uid="{00000000-0005-0000-0000-0000F28F0000}"/>
    <cellStyle name="40 % - Accent4 2 3 7 2" xfId="11054" xr:uid="{00000000-0005-0000-0000-0000F38F0000}"/>
    <cellStyle name="40 % - Accent4 2 3 7 2 2" xfId="16170" xr:uid="{00000000-0005-0000-0000-0000F48F0000}"/>
    <cellStyle name="40 % - Accent4 2 3 7 2 2 2" xfId="26402" xr:uid="{00000000-0005-0000-0000-0000F58F0000}"/>
    <cellStyle name="40 % - Accent4 2 3 7 2 2 2 2" xfId="54314" xr:uid="{00000000-0005-0000-0000-0000F68F0000}"/>
    <cellStyle name="40 % - Accent4 2 3 7 2 2 3" xfId="44082" xr:uid="{00000000-0005-0000-0000-0000F78F0000}"/>
    <cellStyle name="40 % - Accent4 2 3 7 2 3" xfId="21286" xr:uid="{00000000-0005-0000-0000-0000F88F0000}"/>
    <cellStyle name="40 % - Accent4 2 3 7 2 3 2" xfId="49198" xr:uid="{00000000-0005-0000-0000-0000F98F0000}"/>
    <cellStyle name="40 % - Accent4 2 3 7 2 4" xfId="38966" xr:uid="{00000000-0005-0000-0000-0000FA8F0000}"/>
    <cellStyle name="40 % - Accent4 2 3 7 3" xfId="16169" xr:uid="{00000000-0005-0000-0000-0000FB8F0000}"/>
    <cellStyle name="40 % - Accent4 2 3 7 3 2" xfId="26401" xr:uid="{00000000-0005-0000-0000-0000FC8F0000}"/>
    <cellStyle name="40 % - Accent4 2 3 7 3 2 2" xfId="54313" xr:uid="{00000000-0005-0000-0000-0000FD8F0000}"/>
    <cellStyle name="40 % - Accent4 2 3 7 3 3" xfId="44081" xr:uid="{00000000-0005-0000-0000-0000FE8F0000}"/>
    <cellStyle name="40 % - Accent4 2 3 7 4" xfId="11053" xr:uid="{00000000-0005-0000-0000-0000FF8F0000}"/>
    <cellStyle name="40 % - Accent4 2 3 7 4 2" xfId="38965" xr:uid="{00000000-0005-0000-0000-000000900000}"/>
    <cellStyle name="40 % - Accent4 2 3 7 5" xfId="21285" xr:uid="{00000000-0005-0000-0000-000001900000}"/>
    <cellStyle name="40 % - Accent4 2 3 7 5 2" xfId="49197" xr:uid="{00000000-0005-0000-0000-000002900000}"/>
    <cellStyle name="40 % - Accent4 2 3 7 6" xfId="31673" xr:uid="{00000000-0005-0000-0000-000003900000}"/>
    <cellStyle name="40 % - Accent4 2 3 8" xfId="7266" xr:uid="{00000000-0005-0000-0000-000004900000}"/>
    <cellStyle name="40 % - Accent4 2 3 8 2" xfId="16171" xr:uid="{00000000-0005-0000-0000-000005900000}"/>
    <cellStyle name="40 % - Accent4 2 3 8 2 2" xfId="26403" xr:uid="{00000000-0005-0000-0000-000006900000}"/>
    <cellStyle name="40 % - Accent4 2 3 8 2 2 2" xfId="54315" xr:uid="{00000000-0005-0000-0000-000007900000}"/>
    <cellStyle name="40 % - Accent4 2 3 8 2 3" xfId="44083" xr:uid="{00000000-0005-0000-0000-000008900000}"/>
    <cellStyle name="40 % - Accent4 2 3 8 3" xfId="11055" xr:uid="{00000000-0005-0000-0000-000009900000}"/>
    <cellStyle name="40 % - Accent4 2 3 8 3 2" xfId="38967" xr:uid="{00000000-0005-0000-0000-00000A900000}"/>
    <cellStyle name="40 % - Accent4 2 3 8 4" xfId="21287" xr:uid="{00000000-0005-0000-0000-00000B900000}"/>
    <cellStyle name="40 % - Accent4 2 3 8 4 2" xfId="49199" xr:uid="{00000000-0005-0000-0000-00000C900000}"/>
    <cellStyle name="40 % - Accent4 2 3 8 5" xfId="35187" xr:uid="{00000000-0005-0000-0000-00000D900000}"/>
    <cellStyle name="40 % - Accent4 2 3 9" xfId="11056" xr:uid="{00000000-0005-0000-0000-00000E900000}"/>
    <cellStyle name="40 % - Accent4 2 3 9 2" xfId="16172" xr:uid="{00000000-0005-0000-0000-00000F900000}"/>
    <cellStyle name="40 % - Accent4 2 3 9 2 2" xfId="26404" xr:uid="{00000000-0005-0000-0000-000010900000}"/>
    <cellStyle name="40 % - Accent4 2 3 9 2 2 2" xfId="54316" xr:uid="{00000000-0005-0000-0000-000011900000}"/>
    <cellStyle name="40 % - Accent4 2 3 9 2 3" xfId="44084" xr:uid="{00000000-0005-0000-0000-000012900000}"/>
    <cellStyle name="40 % - Accent4 2 3 9 3" xfId="21288" xr:uid="{00000000-0005-0000-0000-000013900000}"/>
    <cellStyle name="40 % - Accent4 2 3 9 3 2" xfId="49200" xr:uid="{00000000-0005-0000-0000-000014900000}"/>
    <cellStyle name="40 % - Accent4 2 3 9 4" xfId="38968" xr:uid="{00000000-0005-0000-0000-000015900000}"/>
    <cellStyle name="40 % - Accent4 2 4" xfId="112" xr:uid="{00000000-0005-0000-0000-000016900000}"/>
    <cellStyle name="40 % - Accent4 2 4 10" xfId="28033" xr:uid="{00000000-0005-0000-0000-000017900000}"/>
    <cellStyle name="40 % - Accent4 2 4 2" xfId="1442" xr:uid="{00000000-0005-0000-0000-000018900000}"/>
    <cellStyle name="40 % - Accent4 2 4 2 2" xfId="4998" xr:uid="{00000000-0005-0000-0000-000019900000}"/>
    <cellStyle name="40 % - Accent4 2 4 2 2 2" xfId="16174" xr:uid="{00000000-0005-0000-0000-00001A900000}"/>
    <cellStyle name="40 % - Accent4 2 4 2 2 2 2" xfId="44086" xr:uid="{00000000-0005-0000-0000-00001B900000}"/>
    <cellStyle name="40 % - Accent4 2 4 2 2 3" xfId="26406" xr:uid="{00000000-0005-0000-0000-00001C900000}"/>
    <cellStyle name="40 % - Accent4 2 4 2 2 3 2" xfId="54318" xr:uid="{00000000-0005-0000-0000-00001D900000}"/>
    <cellStyle name="40 % - Accent4 2 4 2 2 4" xfId="32919" xr:uid="{00000000-0005-0000-0000-00001E900000}"/>
    <cellStyle name="40 % - Accent4 2 4 2 3" xfId="11058" xr:uid="{00000000-0005-0000-0000-00001F900000}"/>
    <cellStyle name="40 % - Accent4 2 4 2 3 2" xfId="38970" xr:uid="{00000000-0005-0000-0000-000020900000}"/>
    <cellStyle name="40 % - Accent4 2 4 2 4" xfId="21290" xr:uid="{00000000-0005-0000-0000-000021900000}"/>
    <cellStyle name="40 % - Accent4 2 4 2 4 2" xfId="49202" xr:uid="{00000000-0005-0000-0000-000022900000}"/>
    <cellStyle name="40 % - Accent4 2 4 2 5" xfId="29363" xr:uid="{00000000-0005-0000-0000-000023900000}"/>
    <cellStyle name="40 % - Accent4 2 4 3" xfId="1848" xr:uid="{00000000-0005-0000-0000-000024900000}"/>
    <cellStyle name="40 % - Accent4 2 4 3 2" xfId="5404" xr:uid="{00000000-0005-0000-0000-000025900000}"/>
    <cellStyle name="40 % - Accent4 2 4 3 2 2" xfId="33325" xr:uid="{00000000-0005-0000-0000-000026900000}"/>
    <cellStyle name="40 % - Accent4 2 4 3 3" xfId="16173" xr:uid="{00000000-0005-0000-0000-000027900000}"/>
    <cellStyle name="40 % - Accent4 2 4 3 3 2" xfId="44085" xr:uid="{00000000-0005-0000-0000-000028900000}"/>
    <cellStyle name="40 % - Accent4 2 4 3 4" xfId="26405" xr:uid="{00000000-0005-0000-0000-000029900000}"/>
    <cellStyle name="40 % - Accent4 2 4 3 4 2" xfId="54317" xr:uid="{00000000-0005-0000-0000-00002A900000}"/>
    <cellStyle name="40 % - Accent4 2 4 3 5" xfId="29769" xr:uid="{00000000-0005-0000-0000-00002B900000}"/>
    <cellStyle name="40 % - Accent4 2 4 4" xfId="2254" xr:uid="{00000000-0005-0000-0000-00002C900000}"/>
    <cellStyle name="40 % - Accent4 2 4 4 2" xfId="5810" xr:uid="{00000000-0005-0000-0000-00002D900000}"/>
    <cellStyle name="40 % - Accent4 2 4 4 2 2" xfId="33731" xr:uid="{00000000-0005-0000-0000-00002E900000}"/>
    <cellStyle name="40 % - Accent4 2 4 4 3" xfId="30175" xr:uid="{00000000-0005-0000-0000-00002F900000}"/>
    <cellStyle name="40 % - Accent4 2 4 5" xfId="2954" xr:uid="{00000000-0005-0000-0000-000030900000}"/>
    <cellStyle name="40 % - Accent4 2 4 5 2" xfId="6510" xr:uid="{00000000-0005-0000-0000-000031900000}"/>
    <cellStyle name="40 % - Accent4 2 4 5 2 2" xfId="34431" xr:uid="{00000000-0005-0000-0000-000032900000}"/>
    <cellStyle name="40 % - Accent4 2 4 5 3" xfId="30875" xr:uid="{00000000-0005-0000-0000-000033900000}"/>
    <cellStyle name="40 % - Accent4 2 4 6" xfId="896" xr:uid="{00000000-0005-0000-0000-000034900000}"/>
    <cellStyle name="40 % - Accent4 2 4 6 2" xfId="4452" xr:uid="{00000000-0005-0000-0000-000035900000}"/>
    <cellStyle name="40 % - Accent4 2 4 6 2 2" xfId="32373" xr:uid="{00000000-0005-0000-0000-000036900000}"/>
    <cellStyle name="40 % - Accent4 2 4 6 3" xfId="28817" xr:uid="{00000000-0005-0000-0000-000037900000}"/>
    <cellStyle name="40 % - Accent4 2 4 7" xfId="3668" xr:uid="{00000000-0005-0000-0000-000038900000}"/>
    <cellStyle name="40 % - Accent4 2 4 7 2" xfId="31589" xr:uid="{00000000-0005-0000-0000-000039900000}"/>
    <cellStyle name="40 % - Accent4 2 4 8" xfId="11057" xr:uid="{00000000-0005-0000-0000-00003A900000}"/>
    <cellStyle name="40 % - Accent4 2 4 8 2" xfId="38969" xr:uid="{00000000-0005-0000-0000-00003B900000}"/>
    <cellStyle name="40 % - Accent4 2 4 9" xfId="21289" xr:uid="{00000000-0005-0000-0000-00003C900000}"/>
    <cellStyle name="40 % - Accent4 2 4 9 2" xfId="49201" xr:uid="{00000000-0005-0000-0000-00003D900000}"/>
    <cellStyle name="40 % - Accent4 2 5" xfId="476" xr:uid="{00000000-0005-0000-0000-00003E900000}"/>
    <cellStyle name="40 % - Accent4 2 5 2" xfId="2618" xr:uid="{00000000-0005-0000-0000-00003F900000}"/>
    <cellStyle name="40 % - Accent4 2 5 2 2" xfId="6174" xr:uid="{00000000-0005-0000-0000-000040900000}"/>
    <cellStyle name="40 % - Accent4 2 5 2 2 2" xfId="16176" xr:uid="{00000000-0005-0000-0000-000041900000}"/>
    <cellStyle name="40 % - Accent4 2 5 2 2 2 2" xfId="44088" xr:uid="{00000000-0005-0000-0000-000042900000}"/>
    <cellStyle name="40 % - Accent4 2 5 2 2 3" xfId="26408" xr:uid="{00000000-0005-0000-0000-000043900000}"/>
    <cellStyle name="40 % - Accent4 2 5 2 2 3 2" xfId="54320" xr:uid="{00000000-0005-0000-0000-000044900000}"/>
    <cellStyle name="40 % - Accent4 2 5 2 2 4" xfId="34095" xr:uid="{00000000-0005-0000-0000-000045900000}"/>
    <cellStyle name="40 % - Accent4 2 5 2 3" xfId="11060" xr:uid="{00000000-0005-0000-0000-000046900000}"/>
    <cellStyle name="40 % - Accent4 2 5 2 3 2" xfId="38972" xr:uid="{00000000-0005-0000-0000-000047900000}"/>
    <cellStyle name="40 % - Accent4 2 5 2 4" xfId="21292" xr:uid="{00000000-0005-0000-0000-000048900000}"/>
    <cellStyle name="40 % - Accent4 2 5 2 4 2" xfId="49204" xr:uid="{00000000-0005-0000-0000-000049900000}"/>
    <cellStyle name="40 % - Accent4 2 5 2 5" xfId="30539" xr:uid="{00000000-0005-0000-0000-00004A900000}"/>
    <cellStyle name="40 % - Accent4 2 5 3" xfId="3318" xr:uid="{00000000-0005-0000-0000-00004B900000}"/>
    <cellStyle name="40 % - Accent4 2 5 3 2" xfId="6874" xr:uid="{00000000-0005-0000-0000-00004C900000}"/>
    <cellStyle name="40 % - Accent4 2 5 3 2 2" xfId="34795" xr:uid="{00000000-0005-0000-0000-00004D900000}"/>
    <cellStyle name="40 % - Accent4 2 5 3 3" xfId="16175" xr:uid="{00000000-0005-0000-0000-00004E900000}"/>
    <cellStyle name="40 % - Accent4 2 5 3 3 2" xfId="44087" xr:uid="{00000000-0005-0000-0000-00004F900000}"/>
    <cellStyle name="40 % - Accent4 2 5 3 4" xfId="26407" xr:uid="{00000000-0005-0000-0000-000050900000}"/>
    <cellStyle name="40 % - Accent4 2 5 3 4 2" xfId="54319" xr:uid="{00000000-0005-0000-0000-000051900000}"/>
    <cellStyle name="40 % - Accent4 2 5 3 5" xfId="31239" xr:uid="{00000000-0005-0000-0000-000052900000}"/>
    <cellStyle name="40 % - Accent4 2 5 4" xfId="842" xr:uid="{00000000-0005-0000-0000-000053900000}"/>
    <cellStyle name="40 % - Accent4 2 5 4 2" xfId="4398" xr:uid="{00000000-0005-0000-0000-000054900000}"/>
    <cellStyle name="40 % - Accent4 2 5 4 2 2" xfId="32319" xr:uid="{00000000-0005-0000-0000-000055900000}"/>
    <cellStyle name="40 % - Accent4 2 5 4 3" xfId="28763" xr:uid="{00000000-0005-0000-0000-000056900000}"/>
    <cellStyle name="40 % - Accent4 2 5 5" xfId="4032" xr:uid="{00000000-0005-0000-0000-000057900000}"/>
    <cellStyle name="40 % - Accent4 2 5 5 2" xfId="31953" xr:uid="{00000000-0005-0000-0000-000058900000}"/>
    <cellStyle name="40 % - Accent4 2 5 6" xfId="11059" xr:uid="{00000000-0005-0000-0000-000059900000}"/>
    <cellStyle name="40 % - Accent4 2 5 6 2" xfId="38971" xr:uid="{00000000-0005-0000-0000-00005A900000}"/>
    <cellStyle name="40 % - Accent4 2 5 7" xfId="21291" xr:uid="{00000000-0005-0000-0000-00005B900000}"/>
    <cellStyle name="40 % - Accent4 2 5 7 2" xfId="49203" xr:uid="{00000000-0005-0000-0000-00005C900000}"/>
    <cellStyle name="40 % - Accent4 2 5 8" xfId="28397" xr:uid="{00000000-0005-0000-0000-00005D900000}"/>
    <cellStyle name="40 % - Accent4 2 6" xfId="1218" xr:uid="{00000000-0005-0000-0000-00005E900000}"/>
    <cellStyle name="40 % - Accent4 2 6 2" xfId="4774" xr:uid="{00000000-0005-0000-0000-00005F900000}"/>
    <cellStyle name="40 % - Accent4 2 6 2 2" xfId="16178" xr:uid="{00000000-0005-0000-0000-000060900000}"/>
    <cellStyle name="40 % - Accent4 2 6 2 2 2" xfId="26410" xr:uid="{00000000-0005-0000-0000-000061900000}"/>
    <cellStyle name="40 % - Accent4 2 6 2 2 2 2" xfId="54322" xr:uid="{00000000-0005-0000-0000-000062900000}"/>
    <cellStyle name="40 % - Accent4 2 6 2 2 3" xfId="44090" xr:uid="{00000000-0005-0000-0000-000063900000}"/>
    <cellStyle name="40 % - Accent4 2 6 2 3" xfId="11062" xr:uid="{00000000-0005-0000-0000-000064900000}"/>
    <cellStyle name="40 % - Accent4 2 6 2 3 2" xfId="38974" xr:uid="{00000000-0005-0000-0000-000065900000}"/>
    <cellStyle name="40 % - Accent4 2 6 2 4" xfId="21294" xr:uid="{00000000-0005-0000-0000-000066900000}"/>
    <cellStyle name="40 % - Accent4 2 6 2 4 2" xfId="49206" xr:uid="{00000000-0005-0000-0000-000067900000}"/>
    <cellStyle name="40 % - Accent4 2 6 2 5" xfId="32695" xr:uid="{00000000-0005-0000-0000-000068900000}"/>
    <cellStyle name="40 % - Accent4 2 6 3" xfId="16177" xr:uid="{00000000-0005-0000-0000-000069900000}"/>
    <cellStyle name="40 % - Accent4 2 6 3 2" xfId="26409" xr:uid="{00000000-0005-0000-0000-00006A900000}"/>
    <cellStyle name="40 % - Accent4 2 6 3 2 2" xfId="54321" xr:uid="{00000000-0005-0000-0000-00006B900000}"/>
    <cellStyle name="40 % - Accent4 2 6 3 3" xfId="44089" xr:uid="{00000000-0005-0000-0000-00006C900000}"/>
    <cellStyle name="40 % - Accent4 2 6 4" xfId="11061" xr:uid="{00000000-0005-0000-0000-00006D900000}"/>
    <cellStyle name="40 % - Accent4 2 6 4 2" xfId="38973" xr:uid="{00000000-0005-0000-0000-00006E900000}"/>
    <cellStyle name="40 % - Accent4 2 6 5" xfId="21293" xr:uid="{00000000-0005-0000-0000-00006F900000}"/>
    <cellStyle name="40 % - Accent4 2 6 5 2" xfId="49205" xr:uid="{00000000-0005-0000-0000-000070900000}"/>
    <cellStyle name="40 % - Accent4 2 6 6" xfId="29139" xr:uid="{00000000-0005-0000-0000-000071900000}"/>
    <cellStyle name="40 % - Accent4 2 7" xfId="1388" xr:uid="{00000000-0005-0000-0000-000072900000}"/>
    <cellStyle name="40 % - Accent4 2 7 2" xfId="4944" xr:uid="{00000000-0005-0000-0000-000073900000}"/>
    <cellStyle name="40 % - Accent4 2 7 2 2" xfId="16180" xr:uid="{00000000-0005-0000-0000-000074900000}"/>
    <cellStyle name="40 % - Accent4 2 7 2 2 2" xfId="26412" xr:uid="{00000000-0005-0000-0000-000075900000}"/>
    <cellStyle name="40 % - Accent4 2 7 2 2 2 2" xfId="54324" xr:uid="{00000000-0005-0000-0000-000076900000}"/>
    <cellStyle name="40 % - Accent4 2 7 2 2 3" xfId="44092" xr:uid="{00000000-0005-0000-0000-000077900000}"/>
    <cellStyle name="40 % - Accent4 2 7 2 3" xfId="11064" xr:uid="{00000000-0005-0000-0000-000078900000}"/>
    <cellStyle name="40 % - Accent4 2 7 2 3 2" xfId="38976" xr:uid="{00000000-0005-0000-0000-000079900000}"/>
    <cellStyle name="40 % - Accent4 2 7 2 4" xfId="21296" xr:uid="{00000000-0005-0000-0000-00007A900000}"/>
    <cellStyle name="40 % - Accent4 2 7 2 4 2" xfId="49208" xr:uid="{00000000-0005-0000-0000-00007B900000}"/>
    <cellStyle name="40 % - Accent4 2 7 2 5" xfId="32865" xr:uid="{00000000-0005-0000-0000-00007C900000}"/>
    <cellStyle name="40 % - Accent4 2 7 3" xfId="16179" xr:uid="{00000000-0005-0000-0000-00007D900000}"/>
    <cellStyle name="40 % - Accent4 2 7 3 2" xfId="26411" xr:uid="{00000000-0005-0000-0000-00007E900000}"/>
    <cellStyle name="40 % - Accent4 2 7 3 2 2" xfId="54323" xr:uid="{00000000-0005-0000-0000-00007F900000}"/>
    <cellStyle name="40 % - Accent4 2 7 3 3" xfId="44091" xr:uid="{00000000-0005-0000-0000-000080900000}"/>
    <cellStyle name="40 % - Accent4 2 7 4" xfId="11063" xr:uid="{00000000-0005-0000-0000-000081900000}"/>
    <cellStyle name="40 % - Accent4 2 7 4 2" xfId="38975" xr:uid="{00000000-0005-0000-0000-000082900000}"/>
    <cellStyle name="40 % - Accent4 2 7 5" xfId="21295" xr:uid="{00000000-0005-0000-0000-000083900000}"/>
    <cellStyle name="40 % - Accent4 2 7 5 2" xfId="49207" xr:uid="{00000000-0005-0000-0000-000084900000}"/>
    <cellStyle name="40 % - Accent4 2 7 6" xfId="29309" xr:uid="{00000000-0005-0000-0000-000085900000}"/>
    <cellStyle name="40 % - Accent4 2 8" xfId="1794" xr:uid="{00000000-0005-0000-0000-000086900000}"/>
    <cellStyle name="40 % - Accent4 2 8 2" xfId="5350" xr:uid="{00000000-0005-0000-0000-000087900000}"/>
    <cellStyle name="40 % - Accent4 2 8 2 2" xfId="16182" xr:uid="{00000000-0005-0000-0000-000088900000}"/>
    <cellStyle name="40 % - Accent4 2 8 2 2 2" xfId="26414" xr:uid="{00000000-0005-0000-0000-000089900000}"/>
    <cellStyle name="40 % - Accent4 2 8 2 2 2 2" xfId="54326" xr:uid="{00000000-0005-0000-0000-00008A900000}"/>
    <cellStyle name="40 % - Accent4 2 8 2 2 3" xfId="44094" xr:uid="{00000000-0005-0000-0000-00008B900000}"/>
    <cellStyle name="40 % - Accent4 2 8 2 3" xfId="11066" xr:uid="{00000000-0005-0000-0000-00008C900000}"/>
    <cellStyle name="40 % - Accent4 2 8 2 3 2" xfId="38978" xr:uid="{00000000-0005-0000-0000-00008D900000}"/>
    <cellStyle name="40 % - Accent4 2 8 2 4" xfId="21298" xr:uid="{00000000-0005-0000-0000-00008E900000}"/>
    <cellStyle name="40 % - Accent4 2 8 2 4 2" xfId="49210" xr:uid="{00000000-0005-0000-0000-00008F900000}"/>
    <cellStyle name="40 % - Accent4 2 8 2 5" xfId="33271" xr:uid="{00000000-0005-0000-0000-000090900000}"/>
    <cellStyle name="40 % - Accent4 2 8 3" xfId="16181" xr:uid="{00000000-0005-0000-0000-000091900000}"/>
    <cellStyle name="40 % - Accent4 2 8 3 2" xfId="26413" xr:uid="{00000000-0005-0000-0000-000092900000}"/>
    <cellStyle name="40 % - Accent4 2 8 3 2 2" xfId="54325" xr:uid="{00000000-0005-0000-0000-000093900000}"/>
    <cellStyle name="40 % - Accent4 2 8 3 3" xfId="44093" xr:uid="{00000000-0005-0000-0000-000094900000}"/>
    <cellStyle name="40 % - Accent4 2 8 4" xfId="11065" xr:uid="{00000000-0005-0000-0000-000095900000}"/>
    <cellStyle name="40 % - Accent4 2 8 4 2" xfId="38977" xr:uid="{00000000-0005-0000-0000-000096900000}"/>
    <cellStyle name="40 % - Accent4 2 8 5" xfId="21297" xr:uid="{00000000-0005-0000-0000-000097900000}"/>
    <cellStyle name="40 % - Accent4 2 8 5 2" xfId="49209" xr:uid="{00000000-0005-0000-0000-000098900000}"/>
    <cellStyle name="40 % - Accent4 2 8 6" xfId="29715" xr:uid="{00000000-0005-0000-0000-000099900000}"/>
    <cellStyle name="40 % - Accent4 2 9" xfId="2200" xr:uid="{00000000-0005-0000-0000-00009A900000}"/>
    <cellStyle name="40 % - Accent4 2 9 2" xfId="5756" xr:uid="{00000000-0005-0000-0000-00009B900000}"/>
    <cellStyle name="40 % - Accent4 2 9 2 2" xfId="16184" xr:uid="{00000000-0005-0000-0000-00009C900000}"/>
    <cellStyle name="40 % - Accent4 2 9 2 2 2" xfId="26416" xr:uid="{00000000-0005-0000-0000-00009D900000}"/>
    <cellStyle name="40 % - Accent4 2 9 2 2 2 2" xfId="54328" xr:uid="{00000000-0005-0000-0000-00009E900000}"/>
    <cellStyle name="40 % - Accent4 2 9 2 2 3" xfId="44096" xr:uid="{00000000-0005-0000-0000-00009F900000}"/>
    <cellStyle name="40 % - Accent4 2 9 2 3" xfId="11068" xr:uid="{00000000-0005-0000-0000-0000A0900000}"/>
    <cellStyle name="40 % - Accent4 2 9 2 3 2" xfId="38980" xr:uid="{00000000-0005-0000-0000-0000A1900000}"/>
    <cellStyle name="40 % - Accent4 2 9 2 4" xfId="21300" xr:uid="{00000000-0005-0000-0000-0000A2900000}"/>
    <cellStyle name="40 % - Accent4 2 9 2 4 2" xfId="49212" xr:uid="{00000000-0005-0000-0000-0000A3900000}"/>
    <cellStyle name="40 % - Accent4 2 9 2 5" xfId="33677" xr:uid="{00000000-0005-0000-0000-0000A4900000}"/>
    <cellStyle name="40 % - Accent4 2 9 3" xfId="16183" xr:uid="{00000000-0005-0000-0000-0000A5900000}"/>
    <cellStyle name="40 % - Accent4 2 9 3 2" xfId="26415" xr:uid="{00000000-0005-0000-0000-0000A6900000}"/>
    <cellStyle name="40 % - Accent4 2 9 3 2 2" xfId="54327" xr:uid="{00000000-0005-0000-0000-0000A7900000}"/>
    <cellStyle name="40 % - Accent4 2 9 3 3" xfId="44095" xr:uid="{00000000-0005-0000-0000-0000A8900000}"/>
    <cellStyle name="40 % - Accent4 2 9 4" xfId="11067" xr:uid="{00000000-0005-0000-0000-0000A9900000}"/>
    <cellStyle name="40 % - Accent4 2 9 4 2" xfId="38979" xr:uid="{00000000-0005-0000-0000-0000AA900000}"/>
    <cellStyle name="40 % - Accent4 2 9 5" xfId="21299" xr:uid="{00000000-0005-0000-0000-0000AB900000}"/>
    <cellStyle name="40 % - Accent4 2 9 5 2" xfId="49211" xr:uid="{00000000-0005-0000-0000-0000AC900000}"/>
    <cellStyle name="40 % - Accent4 2 9 6" xfId="30121" xr:uid="{00000000-0005-0000-0000-0000AD900000}"/>
    <cellStyle name="40 % - Accent4 20" xfId="2184" xr:uid="{00000000-0005-0000-0000-0000AE900000}"/>
    <cellStyle name="40 % - Accent4 20 2" xfId="5740" xr:uid="{00000000-0005-0000-0000-0000AF900000}"/>
    <cellStyle name="40 % - Accent4 20 2 2" xfId="33661" xr:uid="{00000000-0005-0000-0000-0000B0900000}"/>
    <cellStyle name="40 % - Accent4 20 3" xfId="12601" xr:uid="{00000000-0005-0000-0000-0000B1900000}"/>
    <cellStyle name="40 % - Accent4 20 3 2" xfId="40513" xr:uid="{00000000-0005-0000-0000-0000B2900000}"/>
    <cellStyle name="40 % - Accent4 20 4" xfId="22833" xr:uid="{00000000-0005-0000-0000-0000B3900000}"/>
    <cellStyle name="40 % - Accent4 20 4 2" xfId="50745" xr:uid="{00000000-0005-0000-0000-0000B4900000}"/>
    <cellStyle name="40 % - Accent4 20 5" xfId="30105" xr:uid="{00000000-0005-0000-0000-0000B5900000}"/>
    <cellStyle name="40 % - Accent4 21" xfId="2884" xr:uid="{00000000-0005-0000-0000-0000B6900000}"/>
    <cellStyle name="40 % - Accent4 21 2" xfId="6440" xr:uid="{00000000-0005-0000-0000-0000B7900000}"/>
    <cellStyle name="40 % - Accent4 21 2 2" xfId="34361" xr:uid="{00000000-0005-0000-0000-0000B8900000}"/>
    <cellStyle name="40 % - Accent4 21 3" xfId="30805" xr:uid="{00000000-0005-0000-0000-0000B9900000}"/>
    <cellStyle name="40 % - Accent4 22" xfId="742" xr:uid="{00000000-0005-0000-0000-0000BA900000}"/>
    <cellStyle name="40 % - Accent4 22 2" xfId="4298" xr:uid="{00000000-0005-0000-0000-0000BB900000}"/>
    <cellStyle name="40 % - Accent4 22 2 2" xfId="32219" xr:uid="{00000000-0005-0000-0000-0000BC900000}"/>
    <cellStyle name="40 % - Accent4 22 3" xfId="28663" xr:uid="{00000000-0005-0000-0000-0000BD900000}"/>
    <cellStyle name="40 % - Accent4 23" xfId="3586" xr:uid="{00000000-0005-0000-0000-0000BE900000}"/>
    <cellStyle name="40 % - Accent4 23 2" xfId="7142" xr:uid="{00000000-0005-0000-0000-0000BF900000}"/>
    <cellStyle name="40 % - Accent4 23 2 2" xfId="35063" xr:uid="{00000000-0005-0000-0000-0000C0900000}"/>
    <cellStyle name="40 % - Accent4 23 3" xfId="31507" xr:uid="{00000000-0005-0000-0000-0000C1900000}"/>
    <cellStyle name="40 % - Accent4 24" xfId="3598" xr:uid="{00000000-0005-0000-0000-0000C2900000}"/>
    <cellStyle name="40 % - Accent4 24 2" xfId="31519" xr:uid="{00000000-0005-0000-0000-0000C3900000}"/>
    <cellStyle name="40 % - Accent4 25" xfId="7154" xr:uid="{00000000-0005-0000-0000-0000C4900000}"/>
    <cellStyle name="40 % - Accent4 25 2" xfId="35075" xr:uid="{00000000-0005-0000-0000-0000C5900000}"/>
    <cellStyle name="40 % - Accent4 26" xfId="7468" xr:uid="{00000000-0005-0000-0000-0000C6900000}"/>
    <cellStyle name="40 % - Accent4 26 2" xfId="35385" xr:uid="{00000000-0005-0000-0000-0000C7900000}"/>
    <cellStyle name="40 % - Accent4 27" xfId="7480" xr:uid="{00000000-0005-0000-0000-0000C8900000}"/>
    <cellStyle name="40 % - Accent4 27 2" xfId="35397" xr:uid="{00000000-0005-0000-0000-0000C9900000}"/>
    <cellStyle name="40 % - Accent4 28" xfId="17717" xr:uid="{00000000-0005-0000-0000-0000CA900000}"/>
    <cellStyle name="40 % - Accent4 28 2" xfId="45629" xr:uid="{00000000-0005-0000-0000-0000CB900000}"/>
    <cellStyle name="40 % - Accent4 29" xfId="27951" xr:uid="{00000000-0005-0000-0000-0000CC900000}"/>
    <cellStyle name="40 % - Accent4 29 2" xfId="55863" xr:uid="{00000000-0005-0000-0000-0000CD900000}"/>
    <cellStyle name="40 % - Accent4 3" xfId="69" xr:uid="{00000000-0005-0000-0000-0000CE900000}"/>
    <cellStyle name="40 % - Accent4 3 10" xfId="2914" xr:uid="{00000000-0005-0000-0000-0000CF900000}"/>
    <cellStyle name="40 % - Accent4 3 10 2" xfId="6470" xr:uid="{00000000-0005-0000-0000-0000D0900000}"/>
    <cellStyle name="40 % - Accent4 3 10 2 2" xfId="16186" xr:uid="{00000000-0005-0000-0000-0000D1900000}"/>
    <cellStyle name="40 % - Accent4 3 10 2 2 2" xfId="26418" xr:uid="{00000000-0005-0000-0000-0000D2900000}"/>
    <cellStyle name="40 % - Accent4 3 10 2 2 2 2" xfId="54330" xr:uid="{00000000-0005-0000-0000-0000D3900000}"/>
    <cellStyle name="40 % - Accent4 3 10 2 2 3" xfId="44098" xr:uid="{00000000-0005-0000-0000-0000D4900000}"/>
    <cellStyle name="40 % - Accent4 3 10 2 3" xfId="11070" xr:uid="{00000000-0005-0000-0000-0000D5900000}"/>
    <cellStyle name="40 % - Accent4 3 10 2 3 2" xfId="38982" xr:uid="{00000000-0005-0000-0000-0000D6900000}"/>
    <cellStyle name="40 % - Accent4 3 10 2 4" xfId="21302" xr:uid="{00000000-0005-0000-0000-0000D7900000}"/>
    <cellStyle name="40 % - Accent4 3 10 2 4 2" xfId="49214" xr:uid="{00000000-0005-0000-0000-0000D8900000}"/>
    <cellStyle name="40 % - Accent4 3 10 2 5" xfId="34391" xr:uid="{00000000-0005-0000-0000-0000D9900000}"/>
    <cellStyle name="40 % - Accent4 3 10 3" xfId="16185" xr:uid="{00000000-0005-0000-0000-0000DA900000}"/>
    <cellStyle name="40 % - Accent4 3 10 3 2" xfId="26417" xr:uid="{00000000-0005-0000-0000-0000DB900000}"/>
    <cellStyle name="40 % - Accent4 3 10 3 2 2" xfId="54329" xr:uid="{00000000-0005-0000-0000-0000DC900000}"/>
    <cellStyle name="40 % - Accent4 3 10 3 3" xfId="44097" xr:uid="{00000000-0005-0000-0000-0000DD900000}"/>
    <cellStyle name="40 % - Accent4 3 10 4" xfId="11069" xr:uid="{00000000-0005-0000-0000-0000DE900000}"/>
    <cellStyle name="40 % - Accent4 3 10 4 2" xfId="38981" xr:uid="{00000000-0005-0000-0000-0000DF900000}"/>
    <cellStyle name="40 % - Accent4 3 10 5" xfId="21301" xr:uid="{00000000-0005-0000-0000-0000E0900000}"/>
    <cellStyle name="40 % - Accent4 3 10 5 2" xfId="49213" xr:uid="{00000000-0005-0000-0000-0000E1900000}"/>
    <cellStyle name="40 % - Accent4 3 10 6" xfId="30835" xr:uid="{00000000-0005-0000-0000-0000E2900000}"/>
    <cellStyle name="40 % - Accent4 3 11" xfId="756" xr:uid="{00000000-0005-0000-0000-0000E3900000}"/>
    <cellStyle name="40 % - Accent4 3 11 2" xfId="4312" xr:uid="{00000000-0005-0000-0000-0000E4900000}"/>
    <cellStyle name="40 % - Accent4 3 11 2 2" xfId="16187" xr:uid="{00000000-0005-0000-0000-0000E5900000}"/>
    <cellStyle name="40 % - Accent4 3 11 2 2 2" xfId="44099" xr:uid="{00000000-0005-0000-0000-0000E6900000}"/>
    <cellStyle name="40 % - Accent4 3 11 2 3" xfId="26419" xr:uid="{00000000-0005-0000-0000-0000E7900000}"/>
    <cellStyle name="40 % - Accent4 3 11 2 3 2" xfId="54331" xr:uid="{00000000-0005-0000-0000-0000E8900000}"/>
    <cellStyle name="40 % - Accent4 3 11 2 4" xfId="32233" xr:uid="{00000000-0005-0000-0000-0000E9900000}"/>
    <cellStyle name="40 % - Accent4 3 11 3" xfId="11071" xr:uid="{00000000-0005-0000-0000-0000EA900000}"/>
    <cellStyle name="40 % - Accent4 3 11 3 2" xfId="38983" xr:uid="{00000000-0005-0000-0000-0000EB900000}"/>
    <cellStyle name="40 % - Accent4 3 11 4" xfId="21303" xr:uid="{00000000-0005-0000-0000-0000EC900000}"/>
    <cellStyle name="40 % - Accent4 3 11 4 2" xfId="49215" xr:uid="{00000000-0005-0000-0000-0000ED900000}"/>
    <cellStyle name="40 % - Accent4 3 11 5" xfId="28677" xr:uid="{00000000-0005-0000-0000-0000EE900000}"/>
    <cellStyle name="40 % - Accent4 3 12" xfId="3628" xr:uid="{00000000-0005-0000-0000-0000EF900000}"/>
    <cellStyle name="40 % - Accent4 3 12 2" xfId="16188" xr:uid="{00000000-0005-0000-0000-0000F0900000}"/>
    <cellStyle name="40 % - Accent4 3 12 2 2" xfId="26420" xr:uid="{00000000-0005-0000-0000-0000F1900000}"/>
    <cellStyle name="40 % - Accent4 3 12 2 2 2" xfId="54332" xr:uid="{00000000-0005-0000-0000-0000F2900000}"/>
    <cellStyle name="40 % - Accent4 3 12 2 3" xfId="44100" xr:uid="{00000000-0005-0000-0000-0000F3900000}"/>
    <cellStyle name="40 % - Accent4 3 12 3" xfId="11072" xr:uid="{00000000-0005-0000-0000-0000F4900000}"/>
    <cellStyle name="40 % - Accent4 3 12 3 2" xfId="38984" xr:uid="{00000000-0005-0000-0000-0000F5900000}"/>
    <cellStyle name="40 % - Accent4 3 12 4" xfId="21304" xr:uid="{00000000-0005-0000-0000-0000F6900000}"/>
    <cellStyle name="40 % - Accent4 3 12 4 2" xfId="49216" xr:uid="{00000000-0005-0000-0000-0000F7900000}"/>
    <cellStyle name="40 % - Accent4 3 12 5" xfId="31549" xr:uid="{00000000-0005-0000-0000-0000F8900000}"/>
    <cellStyle name="40 % - Accent4 3 13" xfId="7196" xr:uid="{00000000-0005-0000-0000-0000F9900000}"/>
    <cellStyle name="40 % - Accent4 3 13 2" xfId="16189" xr:uid="{00000000-0005-0000-0000-0000FA900000}"/>
    <cellStyle name="40 % - Accent4 3 13 2 2" xfId="26421" xr:uid="{00000000-0005-0000-0000-0000FB900000}"/>
    <cellStyle name="40 % - Accent4 3 13 2 2 2" xfId="54333" xr:uid="{00000000-0005-0000-0000-0000FC900000}"/>
    <cellStyle name="40 % - Accent4 3 13 2 3" xfId="44101" xr:uid="{00000000-0005-0000-0000-0000FD900000}"/>
    <cellStyle name="40 % - Accent4 3 13 3" xfId="11073" xr:uid="{00000000-0005-0000-0000-0000FE900000}"/>
    <cellStyle name="40 % - Accent4 3 13 3 2" xfId="38985" xr:uid="{00000000-0005-0000-0000-0000FF900000}"/>
    <cellStyle name="40 % - Accent4 3 13 4" xfId="21305" xr:uid="{00000000-0005-0000-0000-000000910000}"/>
    <cellStyle name="40 % - Accent4 3 13 4 2" xfId="49217" xr:uid="{00000000-0005-0000-0000-000001910000}"/>
    <cellStyle name="40 % - Accent4 3 13 5" xfId="35117" xr:uid="{00000000-0005-0000-0000-000002910000}"/>
    <cellStyle name="40 % - Accent4 3 14" xfId="7863" xr:uid="{00000000-0005-0000-0000-000003910000}"/>
    <cellStyle name="40 % - Accent4 3 14 2" xfId="12980" xr:uid="{00000000-0005-0000-0000-000004910000}"/>
    <cellStyle name="40 % - Accent4 3 14 2 2" xfId="23212" xr:uid="{00000000-0005-0000-0000-000005910000}"/>
    <cellStyle name="40 % - Accent4 3 14 2 2 2" xfId="51124" xr:uid="{00000000-0005-0000-0000-000006910000}"/>
    <cellStyle name="40 % - Accent4 3 14 2 3" xfId="40892" xr:uid="{00000000-0005-0000-0000-000007910000}"/>
    <cellStyle name="40 % - Accent4 3 14 3" xfId="18096" xr:uid="{00000000-0005-0000-0000-000008910000}"/>
    <cellStyle name="40 % - Accent4 3 14 3 2" xfId="46008" xr:uid="{00000000-0005-0000-0000-000009910000}"/>
    <cellStyle name="40 % - Accent4 3 14 4" xfId="35776" xr:uid="{00000000-0005-0000-0000-00000A910000}"/>
    <cellStyle name="40 % - Accent4 3 15" xfId="12643" xr:uid="{00000000-0005-0000-0000-00000B910000}"/>
    <cellStyle name="40 % - Accent4 3 15 2" xfId="22875" xr:uid="{00000000-0005-0000-0000-00000C910000}"/>
    <cellStyle name="40 % - Accent4 3 15 2 2" xfId="50787" xr:uid="{00000000-0005-0000-0000-00000D910000}"/>
    <cellStyle name="40 % - Accent4 3 15 3" xfId="40555" xr:uid="{00000000-0005-0000-0000-00000E910000}"/>
    <cellStyle name="40 % - Accent4 3 16" xfId="7522" xr:uid="{00000000-0005-0000-0000-00000F910000}"/>
    <cellStyle name="40 % - Accent4 3 16 2" xfId="35439" xr:uid="{00000000-0005-0000-0000-000010910000}"/>
    <cellStyle name="40 % - Accent4 3 17" xfId="17759" xr:uid="{00000000-0005-0000-0000-000011910000}"/>
    <cellStyle name="40 % - Accent4 3 17 2" xfId="45671" xr:uid="{00000000-0005-0000-0000-000012910000}"/>
    <cellStyle name="40 % - Accent4 3 18" xfId="27993" xr:uid="{00000000-0005-0000-0000-000013910000}"/>
    <cellStyle name="40 % - Accent4 3 2" xfId="294" xr:uid="{00000000-0005-0000-0000-000014910000}"/>
    <cellStyle name="40 % - Accent4 3 2 10" xfId="7364" xr:uid="{00000000-0005-0000-0000-000015910000}"/>
    <cellStyle name="40 % - Accent4 3 2 10 2" xfId="16190" xr:uid="{00000000-0005-0000-0000-000016910000}"/>
    <cellStyle name="40 % - Accent4 3 2 10 2 2" xfId="26422" xr:uid="{00000000-0005-0000-0000-000017910000}"/>
    <cellStyle name="40 % - Accent4 3 2 10 2 2 2" xfId="54334" xr:uid="{00000000-0005-0000-0000-000018910000}"/>
    <cellStyle name="40 % - Accent4 3 2 10 2 3" xfId="44102" xr:uid="{00000000-0005-0000-0000-000019910000}"/>
    <cellStyle name="40 % - Accent4 3 2 10 3" xfId="11074" xr:uid="{00000000-0005-0000-0000-00001A910000}"/>
    <cellStyle name="40 % - Accent4 3 2 10 3 2" xfId="38986" xr:uid="{00000000-0005-0000-0000-00001B910000}"/>
    <cellStyle name="40 % - Accent4 3 2 10 4" xfId="21306" xr:uid="{00000000-0005-0000-0000-00001C910000}"/>
    <cellStyle name="40 % - Accent4 3 2 10 4 2" xfId="49218" xr:uid="{00000000-0005-0000-0000-00001D910000}"/>
    <cellStyle name="40 % - Accent4 3 2 10 5" xfId="35285" xr:uid="{00000000-0005-0000-0000-00001E910000}"/>
    <cellStyle name="40 % - Accent4 3 2 11" xfId="11075" xr:uid="{00000000-0005-0000-0000-00001F910000}"/>
    <cellStyle name="40 % - Accent4 3 2 11 2" xfId="16191" xr:uid="{00000000-0005-0000-0000-000020910000}"/>
    <cellStyle name="40 % - Accent4 3 2 11 2 2" xfId="26423" xr:uid="{00000000-0005-0000-0000-000021910000}"/>
    <cellStyle name="40 % - Accent4 3 2 11 2 2 2" xfId="54335" xr:uid="{00000000-0005-0000-0000-000022910000}"/>
    <cellStyle name="40 % - Accent4 3 2 11 2 3" xfId="44103" xr:uid="{00000000-0005-0000-0000-000023910000}"/>
    <cellStyle name="40 % - Accent4 3 2 11 3" xfId="21307" xr:uid="{00000000-0005-0000-0000-000024910000}"/>
    <cellStyle name="40 % - Accent4 3 2 11 3 2" xfId="49219" xr:uid="{00000000-0005-0000-0000-000025910000}"/>
    <cellStyle name="40 % - Accent4 3 2 11 4" xfId="38987" xr:uid="{00000000-0005-0000-0000-000026910000}"/>
    <cellStyle name="40 % - Accent4 3 2 12" xfId="8033" xr:uid="{00000000-0005-0000-0000-000027910000}"/>
    <cellStyle name="40 % - Accent4 3 2 12 2" xfId="13149" xr:uid="{00000000-0005-0000-0000-000028910000}"/>
    <cellStyle name="40 % - Accent4 3 2 12 2 2" xfId="23381" xr:uid="{00000000-0005-0000-0000-000029910000}"/>
    <cellStyle name="40 % - Accent4 3 2 12 2 2 2" xfId="51293" xr:uid="{00000000-0005-0000-0000-00002A910000}"/>
    <cellStyle name="40 % - Accent4 3 2 12 2 3" xfId="41061" xr:uid="{00000000-0005-0000-0000-00002B910000}"/>
    <cellStyle name="40 % - Accent4 3 2 12 3" xfId="18265" xr:uid="{00000000-0005-0000-0000-00002C910000}"/>
    <cellStyle name="40 % - Accent4 3 2 12 3 2" xfId="46177" xr:uid="{00000000-0005-0000-0000-00002D910000}"/>
    <cellStyle name="40 % - Accent4 3 2 12 4" xfId="35945" xr:uid="{00000000-0005-0000-0000-00002E910000}"/>
    <cellStyle name="40 % - Accent4 3 2 13" xfId="12811" xr:uid="{00000000-0005-0000-0000-00002F910000}"/>
    <cellStyle name="40 % - Accent4 3 2 13 2" xfId="23043" xr:uid="{00000000-0005-0000-0000-000030910000}"/>
    <cellStyle name="40 % - Accent4 3 2 13 2 2" xfId="50955" xr:uid="{00000000-0005-0000-0000-000031910000}"/>
    <cellStyle name="40 % - Accent4 3 2 13 3" xfId="40723" xr:uid="{00000000-0005-0000-0000-000032910000}"/>
    <cellStyle name="40 % - Accent4 3 2 14" xfId="7690" xr:uid="{00000000-0005-0000-0000-000033910000}"/>
    <cellStyle name="40 % - Accent4 3 2 14 2" xfId="35607" xr:uid="{00000000-0005-0000-0000-000034910000}"/>
    <cellStyle name="40 % - Accent4 3 2 15" xfId="17927" xr:uid="{00000000-0005-0000-0000-000035910000}"/>
    <cellStyle name="40 % - Accent4 3 2 15 2" xfId="45839" xr:uid="{00000000-0005-0000-0000-000036910000}"/>
    <cellStyle name="40 % - Accent4 3 2 16" xfId="28215" xr:uid="{00000000-0005-0000-0000-000037910000}"/>
    <cellStyle name="40 % - Accent4 3 2 2" xfId="658" xr:uid="{00000000-0005-0000-0000-000038910000}"/>
    <cellStyle name="40 % - Accent4 3 2 2 2" xfId="2800" xr:uid="{00000000-0005-0000-0000-000039910000}"/>
    <cellStyle name="40 % - Accent4 3 2 2 2 2" xfId="6356" xr:uid="{00000000-0005-0000-0000-00003A910000}"/>
    <cellStyle name="40 % - Accent4 3 2 2 2 2 2" xfId="16193" xr:uid="{00000000-0005-0000-0000-00003B910000}"/>
    <cellStyle name="40 % - Accent4 3 2 2 2 2 2 2" xfId="44105" xr:uid="{00000000-0005-0000-0000-00003C910000}"/>
    <cellStyle name="40 % - Accent4 3 2 2 2 2 3" xfId="26425" xr:uid="{00000000-0005-0000-0000-00003D910000}"/>
    <cellStyle name="40 % - Accent4 3 2 2 2 2 3 2" xfId="54337" xr:uid="{00000000-0005-0000-0000-00003E910000}"/>
    <cellStyle name="40 % - Accent4 3 2 2 2 2 4" xfId="34277" xr:uid="{00000000-0005-0000-0000-00003F910000}"/>
    <cellStyle name="40 % - Accent4 3 2 2 2 3" xfId="11077" xr:uid="{00000000-0005-0000-0000-000040910000}"/>
    <cellStyle name="40 % - Accent4 3 2 2 2 3 2" xfId="38989" xr:uid="{00000000-0005-0000-0000-000041910000}"/>
    <cellStyle name="40 % - Accent4 3 2 2 2 4" xfId="21309" xr:uid="{00000000-0005-0000-0000-000042910000}"/>
    <cellStyle name="40 % - Accent4 3 2 2 2 4 2" xfId="49221" xr:uid="{00000000-0005-0000-0000-000043910000}"/>
    <cellStyle name="40 % - Accent4 3 2 2 2 5" xfId="30721" xr:uid="{00000000-0005-0000-0000-000044910000}"/>
    <cellStyle name="40 % - Accent4 3 2 2 3" xfId="3500" xr:uid="{00000000-0005-0000-0000-000045910000}"/>
    <cellStyle name="40 % - Accent4 3 2 2 3 2" xfId="7056" xr:uid="{00000000-0005-0000-0000-000046910000}"/>
    <cellStyle name="40 % - Accent4 3 2 2 3 2 2" xfId="34977" xr:uid="{00000000-0005-0000-0000-000047910000}"/>
    <cellStyle name="40 % - Accent4 3 2 2 3 3" xfId="16192" xr:uid="{00000000-0005-0000-0000-000048910000}"/>
    <cellStyle name="40 % - Accent4 3 2 2 3 3 2" xfId="44104" xr:uid="{00000000-0005-0000-0000-000049910000}"/>
    <cellStyle name="40 % - Accent4 3 2 2 3 4" xfId="26424" xr:uid="{00000000-0005-0000-0000-00004A910000}"/>
    <cellStyle name="40 % - Accent4 3 2 2 3 4 2" xfId="54336" xr:uid="{00000000-0005-0000-0000-00004B910000}"/>
    <cellStyle name="40 % - Accent4 3 2 2 3 5" xfId="31421" xr:uid="{00000000-0005-0000-0000-00004C910000}"/>
    <cellStyle name="40 % - Accent4 3 2 2 4" xfId="1078" xr:uid="{00000000-0005-0000-0000-00004D910000}"/>
    <cellStyle name="40 % - Accent4 3 2 2 4 2" xfId="4634" xr:uid="{00000000-0005-0000-0000-00004E910000}"/>
    <cellStyle name="40 % - Accent4 3 2 2 4 2 2" xfId="32555" xr:uid="{00000000-0005-0000-0000-00004F910000}"/>
    <cellStyle name="40 % - Accent4 3 2 2 4 3" xfId="28999" xr:uid="{00000000-0005-0000-0000-000050910000}"/>
    <cellStyle name="40 % - Accent4 3 2 2 5" xfId="4214" xr:uid="{00000000-0005-0000-0000-000051910000}"/>
    <cellStyle name="40 % - Accent4 3 2 2 5 2" xfId="32135" xr:uid="{00000000-0005-0000-0000-000052910000}"/>
    <cellStyle name="40 % - Accent4 3 2 2 6" xfId="11076" xr:uid="{00000000-0005-0000-0000-000053910000}"/>
    <cellStyle name="40 % - Accent4 3 2 2 6 2" xfId="38988" xr:uid="{00000000-0005-0000-0000-000054910000}"/>
    <cellStyle name="40 % - Accent4 3 2 2 7" xfId="21308" xr:uid="{00000000-0005-0000-0000-000055910000}"/>
    <cellStyle name="40 % - Accent4 3 2 2 7 2" xfId="49220" xr:uid="{00000000-0005-0000-0000-000056910000}"/>
    <cellStyle name="40 % - Accent4 3 2 2 8" xfId="28579" xr:uid="{00000000-0005-0000-0000-000057910000}"/>
    <cellStyle name="40 % - Accent4 3 2 3" xfId="1316" xr:uid="{00000000-0005-0000-0000-000058910000}"/>
    <cellStyle name="40 % - Accent4 3 2 3 2" xfId="4872" xr:uid="{00000000-0005-0000-0000-000059910000}"/>
    <cellStyle name="40 % - Accent4 3 2 3 2 2" xfId="16195" xr:uid="{00000000-0005-0000-0000-00005A910000}"/>
    <cellStyle name="40 % - Accent4 3 2 3 2 2 2" xfId="26427" xr:uid="{00000000-0005-0000-0000-00005B910000}"/>
    <cellStyle name="40 % - Accent4 3 2 3 2 2 2 2" xfId="54339" xr:uid="{00000000-0005-0000-0000-00005C910000}"/>
    <cellStyle name="40 % - Accent4 3 2 3 2 2 3" xfId="44107" xr:uid="{00000000-0005-0000-0000-00005D910000}"/>
    <cellStyle name="40 % - Accent4 3 2 3 2 3" xfId="11079" xr:uid="{00000000-0005-0000-0000-00005E910000}"/>
    <cellStyle name="40 % - Accent4 3 2 3 2 3 2" xfId="38991" xr:uid="{00000000-0005-0000-0000-00005F910000}"/>
    <cellStyle name="40 % - Accent4 3 2 3 2 4" xfId="21311" xr:uid="{00000000-0005-0000-0000-000060910000}"/>
    <cellStyle name="40 % - Accent4 3 2 3 2 4 2" xfId="49223" xr:uid="{00000000-0005-0000-0000-000061910000}"/>
    <cellStyle name="40 % - Accent4 3 2 3 2 5" xfId="32793" xr:uid="{00000000-0005-0000-0000-000062910000}"/>
    <cellStyle name="40 % - Accent4 3 2 3 3" xfId="16194" xr:uid="{00000000-0005-0000-0000-000063910000}"/>
    <cellStyle name="40 % - Accent4 3 2 3 3 2" xfId="26426" xr:uid="{00000000-0005-0000-0000-000064910000}"/>
    <cellStyle name="40 % - Accent4 3 2 3 3 2 2" xfId="54338" xr:uid="{00000000-0005-0000-0000-000065910000}"/>
    <cellStyle name="40 % - Accent4 3 2 3 3 3" xfId="44106" xr:uid="{00000000-0005-0000-0000-000066910000}"/>
    <cellStyle name="40 % - Accent4 3 2 3 4" xfId="11078" xr:uid="{00000000-0005-0000-0000-000067910000}"/>
    <cellStyle name="40 % - Accent4 3 2 3 4 2" xfId="38990" xr:uid="{00000000-0005-0000-0000-000068910000}"/>
    <cellStyle name="40 % - Accent4 3 2 3 5" xfId="21310" xr:uid="{00000000-0005-0000-0000-000069910000}"/>
    <cellStyle name="40 % - Accent4 3 2 3 5 2" xfId="49222" xr:uid="{00000000-0005-0000-0000-00006A910000}"/>
    <cellStyle name="40 % - Accent4 3 2 3 6" xfId="29237" xr:uid="{00000000-0005-0000-0000-00006B910000}"/>
    <cellStyle name="40 % - Accent4 3 2 4" xfId="1624" xr:uid="{00000000-0005-0000-0000-00006C910000}"/>
    <cellStyle name="40 % - Accent4 3 2 4 2" xfId="5180" xr:uid="{00000000-0005-0000-0000-00006D910000}"/>
    <cellStyle name="40 % - Accent4 3 2 4 2 2" xfId="16197" xr:uid="{00000000-0005-0000-0000-00006E910000}"/>
    <cellStyle name="40 % - Accent4 3 2 4 2 2 2" xfId="26429" xr:uid="{00000000-0005-0000-0000-00006F910000}"/>
    <cellStyle name="40 % - Accent4 3 2 4 2 2 2 2" xfId="54341" xr:uid="{00000000-0005-0000-0000-000070910000}"/>
    <cellStyle name="40 % - Accent4 3 2 4 2 2 3" xfId="44109" xr:uid="{00000000-0005-0000-0000-000071910000}"/>
    <cellStyle name="40 % - Accent4 3 2 4 2 3" xfId="11081" xr:uid="{00000000-0005-0000-0000-000072910000}"/>
    <cellStyle name="40 % - Accent4 3 2 4 2 3 2" xfId="38993" xr:uid="{00000000-0005-0000-0000-000073910000}"/>
    <cellStyle name="40 % - Accent4 3 2 4 2 4" xfId="21313" xr:uid="{00000000-0005-0000-0000-000074910000}"/>
    <cellStyle name="40 % - Accent4 3 2 4 2 4 2" xfId="49225" xr:uid="{00000000-0005-0000-0000-000075910000}"/>
    <cellStyle name="40 % - Accent4 3 2 4 2 5" xfId="33101" xr:uid="{00000000-0005-0000-0000-000076910000}"/>
    <cellStyle name="40 % - Accent4 3 2 4 3" xfId="16196" xr:uid="{00000000-0005-0000-0000-000077910000}"/>
    <cellStyle name="40 % - Accent4 3 2 4 3 2" xfId="26428" xr:uid="{00000000-0005-0000-0000-000078910000}"/>
    <cellStyle name="40 % - Accent4 3 2 4 3 2 2" xfId="54340" xr:uid="{00000000-0005-0000-0000-000079910000}"/>
    <cellStyle name="40 % - Accent4 3 2 4 3 3" xfId="44108" xr:uid="{00000000-0005-0000-0000-00007A910000}"/>
    <cellStyle name="40 % - Accent4 3 2 4 4" xfId="11080" xr:uid="{00000000-0005-0000-0000-00007B910000}"/>
    <cellStyle name="40 % - Accent4 3 2 4 4 2" xfId="38992" xr:uid="{00000000-0005-0000-0000-00007C910000}"/>
    <cellStyle name="40 % - Accent4 3 2 4 5" xfId="21312" xr:uid="{00000000-0005-0000-0000-00007D910000}"/>
    <cellStyle name="40 % - Accent4 3 2 4 5 2" xfId="49224" xr:uid="{00000000-0005-0000-0000-00007E910000}"/>
    <cellStyle name="40 % - Accent4 3 2 4 6" xfId="29545" xr:uid="{00000000-0005-0000-0000-00007F910000}"/>
    <cellStyle name="40 % - Accent4 3 2 5" xfId="2030" xr:uid="{00000000-0005-0000-0000-000080910000}"/>
    <cellStyle name="40 % - Accent4 3 2 5 2" xfId="5586" xr:uid="{00000000-0005-0000-0000-000081910000}"/>
    <cellStyle name="40 % - Accent4 3 2 5 2 2" xfId="16199" xr:uid="{00000000-0005-0000-0000-000082910000}"/>
    <cellStyle name="40 % - Accent4 3 2 5 2 2 2" xfId="26431" xr:uid="{00000000-0005-0000-0000-000083910000}"/>
    <cellStyle name="40 % - Accent4 3 2 5 2 2 2 2" xfId="54343" xr:uid="{00000000-0005-0000-0000-000084910000}"/>
    <cellStyle name="40 % - Accent4 3 2 5 2 2 3" xfId="44111" xr:uid="{00000000-0005-0000-0000-000085910000}"/>
    <cellStyle name="40 % - Accent4 3 2 5 2 3" xfId="11083" xr:uid="{00000000-0005-0000-0000-000086910000}"/>
    <cellStyle name="40 % - Accent4 3 2 5 2 3 2" xfId="38995" xr:uid="{00000000-0005-0000-0000-000087910000}"/>
    <cellStyle name="40 % - Accent4 3 2 5 2 4" xfId="21315" xr:uid="{00000000-0005-0000-0000-000088910000}"/>
    <cellStyle name="40 % - Accent4 3 2 5 2 4 2" xfId="49227" xr:uid="{00000000-0005-0000-0000-000089910000}"/>
    <cellStyle name="40 % - Accent4 3 2 5 2 5" xfId="33507" xr:uid="{00000000-0005-0000-0000-00008A910000}"/>
    <cellStyle name="40 % - Accent4 3 2 5 3" xfId="16198" xr:uid="{00000000-0005-0000-0000-00008B910000}"/>
    <cellStyle name="40 % - Accent4 3 2 5 3 2" xfId="26430" xr:uid="{00000000-0005-0000-0000-00008C910000}"/>
    <cellStyle name="40 % - Accent4 3 2 5 3 2 2" xfId="54342" xr:uid="{00000000-0005-0000-0000-00008D910000}"/>
    <cellStyle name="40 % - Accent4 3 2 5 3 3" xfId="44110" xr:uid="{00000000-0005-0000-0000-00008E910000}"/>
    <cellStyle name="40 % - Accent4 3 2 5 4" xfId="11082" xr:uid="{00000000-0005-0000-0000-00008F910000}"/>
    <cellStyle name="40 % - Accent4 3 2 5 4 2" xfId="38994" xr:uid="{00000000-0005-0000-0000-000090910000}"/>
    <cellStyle name="40 % - Accent4 3 2 5 5" xfId="21314" xr:uid="{00000000-0005-0000-0000-000091910000}"/>
    <cellStyle name="40 % - Accent4 3 2 5 5 2" xfId="49226" xr:uid="{00000000-0005-0000-0000-000092910000}"/>
    <cellStyle name="40 % - Accent4 3 2 5 6" xfId="29951" xr:uid="{00000000-0005-0000-0000-000093910000}"/>
    <cellStyle name="40 % - Accent4 3 2 6" xfId="2436" xr:uid="{00000000-0005-0000-0000-000094910000}"/>
    <cellStyle name="40 % - Accent4 3 2 6 2" xfId="5992" xr:uid="{00000000-0005-0000-0000-000095910000}"/>
    <cellStyle name="40 % - Accent4 3 2 6 2 2" xfId="16201" xr:uid="{00000000-0005-0000-0000-000096910000}"/>
    <cellStyle name="40 % - Accent4 3 2 6 2 2 2" xfId="26433" xr:uid="{00000000-0005-0000-0000-000097910000}"/>
    <cellStyle name="40 % - Accent4 3 2 6 2 2 2 2" xfId="54345" xr:uid="{00000000-0005-0000-0000-000098910000}"/>
    <cellStyle name="40 % - Accent4 3 2 6 2 2 3" xfId="44113" xr:uid="{00000000-0005-0000-0000-000099910000}"/>
    <cellStyle name="40 % - Accent4 3 2 6 2 3" xfId="11085" xr:uid="{00000000-0005-0000-0000-00009A910000}"/>
    <cellStyle name="40 % - Accent4 3 2 6 2 3 2" xfId="38997" xr:uid="{00000000-0005-0000-0000-00009B910000}"/>
    <cellStyle name="40 % - Accent4 3 2 6 2 4" xfId="21317" xr:uid="{00000000-0005-0000-0000-00009C910000}"/>
    <cellStyle name="40 % - Accent4 3 2 6 2 4 2" xfId="49229" xr:uid="{00000000-0005-0000-0000-00009D910000}"/>
    <cellStyle name="40 % - Accent4 3 2 6 2 5" xfId="33913" xr:uid="{00000000-0005-0000-0000-00009E910000}"/>
    <cellStyle name="40 % - Accent4 3 2 6 3" xfId="16200" xr:uid="{00000000-0005-0000-0000-00009F910000}"/>
    <cellStyle name="40 % - Accent4 3 2 6 3 2" xfId="26432" xr:uid="{00000000-0005-0000-0000-0000A0910000}"/>
    <cellStyle name="40 % - Accent4 3 2 6 3 2 2" xfId="54344" xr:uid="{00000000-0005-0000-0000-0000A1910000}"/>
    <cellStyle name="40 % - Accent4 3 2 6 3 3" xfId="44112" xr:uid="{00000000-0005-0000-0000-0000A2910000}"/>
    <cellStyle name="40 % - Accent4 3 2 6 4" xfId="11084" xr:uid="{00000000-0005-0000-0000-0000A3910000}"/>
    <cellStyle name="40 % - Accent4 3 2 6 4 2" xfId="38996" xr:uid="{00000000-0005-0000-0000-0000A4910000}"/>
    <cellStyle name="40 % - Accent4 3 2 6 5" xfId="21316" xr:uid="{00000000-0005-0000-0000-0000A5910000}"/>
    <cellStyle name="40 % - Accent4 3 2 6 5 2" xfId="49228" xr:uid="{00000000-0005-0000-0000-0000A6910000}"/>
    <cellStyle name="40 % - Accent4 3 2 6 6" xfId="30357" xr:uid="{00000000-0005-0000-0000-0000A7910000}"/>
    <cellStyle name="40 % - Accent4 3 2 7" xfId="3136" xr:uid="{00000000-0005-0000-0000-0000A8910000}"/>
    <cellStyle name="40 % - Accent4 3 2 7 2" xfId="6692" xr:uid="{00000000-0005-0000-0000-0000A9910000}"/>
    <cellStyle name="40 % - Accent4 3 2 7 2 2" xfId="16203" xr:uid="{00000000-0005-0000-0000-0000AA910000}"/>
    <cellStyle name="40 % - Accent4 3 2 7 2 2 2" xfId="26435" xr:uid="{00000000-0005-0000-0000-0000AB910000}"/>
    <cellStyle name="40 % - Accent4 3 2 7 2 2 2 2" xfId="54347" xr:uid="{00000000-0005-0000-0000-0000AC910000}"/>
    <cellStyle name="40 % - Accent4 3 2 7 2 2 3" xfId="44115" xr:uid="{00000000-0005-0000-0000-0000AD910000}"/>
    <cellStyle name="40 % - Accent4 3 2 7 2 3" xfId="11087" xr:uid="{00000000-0005-0000-0000-0000AE910000}"/>
    <cellStyle name="40 % - Accent4 3 2 7 2 3 2" xfId="38999" xr:uid="{00000000-0005-0000-0000-0000AF910000}"/>
    <cellStyle name="40 % - Accent4 3 2 7 2 4" xfId="21319" xr:uid="{00000000-0005-0000-0000-0000B0910000}"/>
    <cellStyle name="40 % - Accent4 3 2 7 2 4 2" xfId="49231" xr:uid="{00000000-0005-0000-0000-0000B1910000}"/>
    <cellStyle name="40 % - Accent4 3 2 7 2 5" xfId="34613" xr:uid="{00000000-0005-0000-0000-0000B2910000}"/>
    <cellStyle name="40 % - Accent4 3 2 7 3" xfId="16202" xr:uid="{00000000-0005-0000-0000-0000B3910000}"/>
    <cellStyle name="40 % - Accent4 3 2 7 3 2" xfId="26434" xr:uid="{00000000-0005-0000-0000-0000B4910000}"/>
    <cellStyle name="40 % - Accent4 3 2 7 3 2 2" xfId="54346" xr:uid="{00000000-0005-0000-0000-0000B5910000}"/>
    <cellStyle name="40 % - Accent4 3 2 7 3 3" xfId="44114" xr:uid="{00000000-0005-0000-0000-0000B6910000}"/>
    <cellStyle name="40 % - Accent4 3 2 7 4" xfId="11086" xr:uid="{00000000-0005-0000-0000-0000B7910000}"/>
    <cellStyle name="40 % - Accent4 3 2 7 4 2" xfId="38998" xr:uid="{00000000-0005-0000-0000-0000B8910000}"/>
    <cellStyle name="40 % - Accent4 3 2 7 5" xfId="21318" xr:uid="{00000000-0005-0000-0000-0000B9910000}"/>
    <cellStyle name="40 % - Accent4 3 2 7 5 2" xfId="49230" xr:uid="{00000000-0005-0000-0000-0000BA910000}"/>
    <cellStyle name="40 % - Accent4 3 2 7 6" xfId="31057" xr:uid="{00000000-0005-0000-0000-0000BB910000}"/>
    <cellStyle name="40 % - Accent4 3 2 8" xfId="814" xr:uid="{00000000-0005-0000-0000-0000BC910000}"/>
    <cellStyle name="40 % - Accent4 3 2 8 2" xfId="4370" xr:uid="{00000000-0005-0000-0000-0000BD910000}"/>
    <cellStyle name="40 % - Accent4 3 2 8 2 2" xfId="16205" xr:uid="{00000000-0005-0000-0000-0000BE910000}"/>
    <cellStyle name="40 % - Accent4 3 2 8 2 2 2" xfId="26437" xr:uid="{00000000-0005-0000-0000-0000BF910000}"/>
    <cellStyle name="40 % - Accent4 3 2 8 2 2 2 2" xfId="54349" xr:uid="{00000000-0005-0000-0000-0000C0910000}"/>
    <cellStyle name="40 % - Accent4 3 2 8 2 2 3" xfId="44117" xr:uid="{00000000-0005-0000-0000-0000C1910000}"/>
    <cellStyle name="40 % - Accent4 3 2 8 2 3" xfId="11089" xr:uid="{00000000-0005-0000-0000-0000C2910000}"/>
    <cellStyle name="40 % - Accent4 3 2 8 2 3 2" xfId="39001" xr:uid="{00000000-0005-0000-0000-0000C3910000}"/>
    <cellStyle name="40 % - Accent4 3 2 8 2 4" xfId="21321" xr:uid="{00000000-0005-0000-0000-0000C4910000}"/>
    <cellStyle name="40 % - Accent4 3 2 8 2 4 2" xfId="49233" xr:uid="{00000000-0005-0000-0000-0000C5910000}"/>
    <cellStyle name="40 % - Accent4 3 2 8 2 5" xfId="32291" xr:uid="{00000000-0005-0000-0000-0000C6910000}"/>
    <cellStyle name="40 % - Accent4 3 2 8 3" xfId="16204" xr:uid="{00000000-0005-0000-0000-0000C7910000}"/>
    <cellStyle name="40 % - Accent4 3 2 8 3 2" xfId="26436" xr:uid="{00000000-0005-0000-0000-0000C8910000}"/>
    <cellStyle name="40 % - Accent4 3 2 8 3 2 2" xfId="54348" xr:uid="{00000000-0005-0000-0000-0000C9910000}"/>
    <cellStyle name="40 % - Accent4 3 2 8 3 3" xfId="44116" xr:uid="{00000000-0005-0000-0000-0000CA910000}"/>
    <cellStyle name="40 % - Accent4 3 2 8 4" xfId="11088" xr:uid="{00000000-0005-0000-0000-0000CB910000}"/>
    <cellStyle name="40 % - Accent4 3 2 8 4 2" xfId="39000" xr:uid="{00000000-0005-0000-0000-0000CC910000}"/>
    <cellStyle name="40 % - Accent4 3 2 8 5" xfId="21320" xr:uid="{00000000-0005-0000-0000-0000CD910000}"/>
    <cellStyle name="40 % - Accent4 3 2 8 5 2" xfId="49232" xr:uid="{00000000-0005-0000-0000-0000CE910000}"/>
    <cellStyle name="40 % - Accent4 3 2 8 6" xfId="28735" xr:uid="{00000000-0005-0000-0000-0000CF910000}"/>
    <cellStyle name="40 % - Accent4 3 2 9" xfId="3850" xr:uid="{00000000-0005-0000-0000-0000D0910000}"/>
    <cellStyle name="40 % - Accent4 3 2 9 2" xfId="16206" xr:uid="{00000000-0005-0000-0000-0000D1910000}"/>
    <cellStyle name="40 % - Accent4 3 2 9 2 2" xfId="26438" xr:uid="{00000000-0005-0000-0000-0000D2910000}"/>
    <cellStyle name="40 % - Accent4 3 2 9 2 2 2" xfId="54350" xr:uid="{00000000-0005-0000-0000-0000D3910000}"/>
    <cellStyle name="40 % - Accent4 3 2 9 2 3" xfId="44118" xr:uid="{00000000-0005-0000-0000-0000D4910000}"/>
    <cellStyle name="40 % - Accent4 3 2 9 3" xfId="11090" xr:uid="{00000000-0005-0000-0000-0000D5910000}"/>
    <cellStyle name="40 % - Accent4 3 2 9 3 2" xfId="39002" xr:uid="{00000000-0005-0000-0000-0000D6910000}"/>
    <cellStyle name="40 % - Accent4 3 2 9 4" xfId="21322" xr:uid="{00000000-0005-0000-0000-0000D7910000}"/>
    <cellStyle name="40 % - Accent4 3 2 9 4 2" xfId="49234" xr:uid="{00000000-0005-0000-0000-0000D8910000}"/>
    <cellStyle name="40 % - Accent4 3 2 9 5" xfId="31771" xr:uid="{00000000-0005-0000-0000-0000D9910000}"/>
    <cellStyle name="40 % - Accent4 3 3" xfId="210" xr:uid="{00000000-0005-0000-0000-0000DA910000}"/>
    <cellStyle name="40 % - Accent4 3 3 10" xfId="8034" xr:uid="{00000000-0005-0000-0000-0000DB910000}"/>
    <cellStyle name="40 % - Accent4 3 3 10 2" xfId="13150" xr:uid="{00000000-0005-0000-0000-0000DC910000}"/>
    <cellStyle name="40 % - Accent4 3 3 10 2 2" xfId="23382" xr:uid="{00000000-0005-0000-0000-0000DD910000}"/>
    <cellStyle name="40 % - Accent4 3 3 10 2 2 2" xfId="51294" xr:uid="{00000000-0005-0000-0000-0000DE910000}"/>
    <cellStyle name="40 % - Accent4 3 3 10 2 3" xfId="41062" xr:uid="{00000000-0005-0000-0000-0000DF910000}"/>
    <cellStyle name="40 % - Accent4 3 3 10 3" xfId="18266" xr:uid="{00000000-0005-0000-0000-0000E0910000}"/>
    <cellStyle name="40 % - Accent4 3 3 10 3 2" xfId="46178" xr:uid="{00000000-0005-0000-0000-0000E1910000}"/>
    <cellStyle name="40 % - Accent4 3 3 10 4" xfId="35946" xr:uid="{00000000-0005-0000-0000-0000E2910000}"/>
    <cellStyle name="40 % - Accent4 3 3 11" xfId="12727" xr:uid="{00000000-0005-0000-0000-0000E3910000}"/>
    <cellStyle name="40 % - Accent4 3 3 11 2" xfId="22959" xr:uid="{00000000-0005-0000-0000-0000E4910000}"/>
    <cellStyle name="40 % - Accent4 3 3 11 2 2" xfId="50871" xr:uid="{00000000-0005-0000-0000-0000E5910000}"/>
    <cellStyle name="40 % - Accent4 3 3 11 3" xfId="40639" xr:uid="{00000000-0005-0000-0000-0000E6910000}"/>
    <cellStyle name="40 % - Accent4 3 3 12" xfId="7606" xr:uid="{00000000-0005-0000-0000-0000E7910000}"/>
    <cellStyle name="40 % - Accent4 3 3 12 2" xfId="35523" xr:uid="{00000000-0005-0000-0000-0000E8910000}"/>
    <cellStyle name="40 % - Accent4 3 3 13" xfId="17843" xr:uid="{00000000-0005-0000-0000-0000E9910000}"/>
    <cellStyle name="40 % - Accent4 3 3 13 2" xfId="45755" xr:uid="{00000000-0005-0000-0000-0000EA910000}"/>
    <cellStyle name="40 % - Accent4 3 3 14" xfId="28131" xr:uid="{00000000-0005-0000-0000-0000EB910000}"/>
    <cellStyle name="40 % - Accent4 3 3 2" xfId="574" xr:uid="{00000000-0005-0000-0000-0000EC910000}"/>
    <cellStyle name="40 % - Accent4 3 3 2 2" xfId="2716" xr:uid="{00000000-0005-0000-0000-0000ED910000}"/>
    <cellStyle name="40 % - Accent4 3 3 2 2 2" xfId="6272" xr:uid="{00000000-0005-0000-0000-0000EE910000}"/>
    <cellStyle name="40 % - Accent4 3 3 2 2 2 2" xfId="16208" xr:uid="{00000000-0005-0000-0000-0000EF910000}"/>
    <cellStyle name="40 % - Accent4 3 3 2 2 2 2 2" xfId="44120" xr:uid="{00000000-0005-0000-0000-0000F0910000}"/>
    <cellStyle name="40 % - Accent4 3 3 2 2 2 3" xfId="26440" xr:uid="{00000000-0005-0000-0000-0000F1910000}"/>
    <cellStyle name="40 % - Accent4 3 3 2 2 2 3 2" xfId="54352" xr:uid="{00000000-0005-0000-0000-0000F2910000}"/>
    <cellStyle name="40 % - Accent4 3 3 2 2 2 4" xfId="34193" xr:uid="{00000000-0005-0000-0000-0000F3910000}"/>
    <cellStyle name="40 % - Accent4 3 3 2 2 3" xfId="11092" xr:uid="{00000000-0005-0000-0000-0000F4910000}"/>
    <cellStyle name="40 % - Accent4 3 3 2 2 3 2" xfId="39004" xr:uid="{00000000-0005-0000-0000-0000F5910000}"/>
    <cellStyle name="40 % - Accent4 3 3 2 2 4" xfId="21324" xr:uid="{00000000-0005-0000-0000-0000F6910000}"/>
    <cellStyle name="40 % - Accent4 3 3 2 2 4 2" xfId="49236" xr:uid="{00000000-0005-0000-0000-0000F7910000}"/>
    <cellStyle name="40 % - Accent4 3 3 2 2 5" xfId="30637" xr:uid="{00000000-0005-0000-0000-0000F8910000}"/>
    <cellStyle name="40 % - Accent4 3 3 2 3" xfId="3416" xr:uid="{00000000-0005-0000-0000-0000F9910000}"/>
    <cellStyle name="40 % - Accent4 3 3 2 3 2" xfId="6972" xr:uid="{00000000-0005-0000-0000-0000FA910000}"/>
    <cellStyle name="40 % - Accent4 3 3 2 3 2 2" xfId="34893" xr:uid="{00000000-0005-0000-0000-0000FB910000}"/>
    <cellStyle name="40 % - Accent4 3 3 2 3 3" xfId="16207" xr:uid="{00000000-0005-0000-0000-0000FC910000}"/>
    <cellStyle name="40 % - Accent4 3 3 2 3 3 2" xfId="44119" xr:uid="{00000000-0005-0000-0000-0000FD910000}"/>
    <cellStyle name="40 % - Accent4 3 3 2 3 4" xfId="26439" xr:uid="{00000000-0005-0000-0000-0000FE910000}"/>
    <cellStyle name="40 % - Accent4 3 3 2 3 4 2" xfId="54351" xr:uid="{00000000-0005-0000-0000-0000FF910000}"/>
    <cellStyle name="40 % - Accent4 3 3 2 3 5" xfId="31337" xr:uid="{00000000-0005-0000-0000-000000920000}"/>
    <cellStyle name="40 % - Accent4 3 3 2 4" xfId="1540" xr:uid="{00000000-0005-0000-0000-000001920000}"/>
    <cellStyle name="40 % - Accent4 3 3 2 4 2" xfId="5096" xr:uid="{00000000-0005-0000-0000-000002920000}"/>
    <cellStyle name="40 % - Accent4 3 3 2 4 2 2" xfId="33017" xr:uid="{00000000-0005-0000-0000-000003920000}"/>
    <cellStyle name="40 % - Accent4 3 3 2 4 3" xfId="29461" xr:uid="{00000000-0005-0000-0000-000004920000}"/>
    <cellStyle name="40 % - Accent4 3 3 2 5" xfId="4130" xr:uid="{00000000-0005-0000-0000-000005920000}"/>
    <cellStyle name="40 % - Accent4 3 3 2 5 2" xfId="32051" xr:uid="{00000000-0005-0000-0000-000006920000}"/>
    <cellStyle name="40 % - Accent4 3 3 2 6" xfId="11091" xr:uid="{00000000-0005-0000-0000-000007920000}"/>
    <cellStyle name="40 % - Accent4 3 3 2 6 2" xfId="39003" xr:uid="{00000000-0005-0000-0000-000008920000}"/>
    <cellStyle name="40 % - Accent4 3 3 2 7" xfId="21323" xr:uid="{00000000-0005-0000-0000-000009920000}"/>
    <cellStyle name="40 % - Accent4 3 3 2 7 2" xfId="49235" xr:uid="{00000000-0005-0000-0000-00000A920000}"/>
    <cellStyle name="40 % - Accent4 3 3 2 8" xfId="28495" xr:uid="{00000000-0005-0000-0000-00000B920000}"/>
    <cellStyle name="40 % - Accent4 3 3 3" xfId="1946" xr:uid="{00000000-0005-0000-0000-00000C920000}"/>
    <cellStyle name="40 % - Accent4 3 3 3 2" xfId="5502" xr:uid="{00000000-0005-0000-0000-00000D920000}"/>
    <cellStyle name="40 % - Accent4 3 3 3 2 2" xfId="16210" xr:uid="{00000000-0005-0000-0000-00000E920000}"/>
    <cellStyle name="40 % - Accent4 3 3 3 2 2 2" xfId="26442" xr:uid="{00000000-0005-0000-0000-00000F920000}"/>
    <cellStyle name="40 % - Accent4 3 3 3 2 2 2 2" xfId="54354" xr:uid="{00000000-0005-0000-0000-000010920000}"/>
    <cellStyle name="40 % - Accent4 3 3 3 2 2 3" xfId="44122" xr:uid="{00000000-0005-0000-0000-000011920000}"/>
    <cellStyle name="40 % - Accent4 3 3 3 2 3" xfId="11094" xr:uid="{00000000-0005-0000-0000-000012920000}"/>
    <cellStyle name="40 % - Accent4 3 3 3 2 3 2" xfId="39006" xr:uid="{00000000-0005-0000-0000-000013920000}"/>
    <cellStyle name="40 % - Accent4 3 3 3 2 4" xfId="21326" xr:uid="{00000000-0005-0000-0000-000014920000}"/>
    <cellStyle name="40 % - Accent4 3 3 3 2 4 2" xfId="49238" xr:uid="{00000000-0005-0000-0000-000015920000}"/>
    <cellStyle name="40 % - Accent4 3 3 3 2 5" xfId="33423" xr:uid="{00000000-0005-0000-0000-000016920000}"/>
    <cellStyle name="40 % - Accent4 3 3 3 3" xfId="16209" xr:uid="{00000000-0005-0000-0000-000017920000}"/>
    <cellStyle name="40 % - Accent4 3 3 3 3 2" xfId="26441" xr:uid="{00000000-0005-0000-0000-000018920000}"/>
    <cellStyle name="40 % - Accent4 3 3 3 3 2 2" xfId="54353" xr:uid="{00000000-0005-0000-0000-000019920000}"/>
    <cellStyle name="40 % - Accent4 3 3 3 3 3" xfId="44121" xr:uid="{00000000-0005-0000-0000-00001A920000}"/>
    <cellStyle name="40 % - Accent4 3 3 3 4" xfId="11093" xr:uid="{00000000-0005-0000-0000-00001B920000}"/>
    <cellStyle name="40 % - Accent4 3 3 3 4 2" xfId="39005" xr:uid="{00000000-0005-0000-0000-00001C920000}"/>
    <cellStyle name="40 % - Accent4 3 3 3 5" xfId="21325" xr:uid="{00000000-0005-0000-0000-00001D920000}"/>
    <cellStyle name="40 % - Accent4 3 3 3 5 2" xfId="49237" xr:uid="{00000000-0005-0000-0000-00001E920000}"/>
    <cellStyle name="40 % - Accent4 3 3 3 6" xfId="29867" xr:uid="{00000000-0005-0000-0000-00001F920000}"/>
    <cellStyle name="40 % - Accent4 3 3 4" xfId="2352" xr:uid="{00000000-0005-0000-0000-000020920000}"/>
    <cellStyle name="40 % - Accent4 3 3 4 2" xfId="5908" xr:uid="{00000000-0005-0000-0000-000021920000}"/>
    <cellStyle name="40 % - Accent4 3 3 4 2 2" xfId="16212" xr:uid="{00000000-0005-0000-0000-000022920000}"/>
    <cellStyle name="40 % - Accent4 3 3 4 2 2 2" xfId="26444" xr:uid="{00000000-0005-0000-0000-000023920000}"/>
    <cellStyle name="40 % - Accent4 3 3 4 2 2 2 2" xfId="54356" xr:uid="{00000000-0005-0000-0000-000024920000}"/>
    <cellStyle name="40 % - Accent4 3 3 4 2 2 3" xfId="44124" xr:uid="{00000000-0005-0000-0000-000025920000}"/>
    <cellStyle name="40 % - Accent4 3 3 4 2 3" xfId="11096" xr:uid="{00000000-0005-0000-0000-000026920000}"/>
    <cellStyle name="40 % - Accent4 3 3 4 2 3 2" xfId="39008" xr:uid="{00000000-0005-0000-0000-000027920000}"/>
    <cellStyle name="40 % - Accent4 3 3 4 2 4" xfId="21328" xr:uid="{00000000-0005-0000-0000-000028920000}"/>
    <cellStyle name="40 % - Accent4 3 3 4 2 4 2" xfId="49240" xr:uid="{00000000-0005-0000-0000-000029920000}"/>
    <cellStyle name="40 % - Accent4 3 3 4 2 5" xfId="33829" xr:uid="{00000000-0005-0000-0000-00002A920000}"/>
    <cellStyle name="40 % - Accent4 3 3 4 3" xfId="16211" xr:uid="{00000000-0005-0000-0000-00002B920000}"/>
    <cellStyle name="40 % - Accent4 3 3 4 3 2" xfId="26443" xr:uid="{00000000-0005-0000-0000-00002C920000}"/>
    <cellStyle name="40 % - Accent4 3 3 4 3 2 2" xfId="54355" xr:uid="{00000000-0005-0000-0000-00002D920000}"/>
    <cellStyle name="40 % - Accent4 3 3 4 3 3" xfId="44123" xr:uid="{00000000-0005-0000-0000-00002E920000}"/>
    <cellStyle name="40 % - Accent4 3 3 4 4" xfId="11095" xr:uid="{00000000-0005-0000-0000-00002F920000}"/>
    <cellStyle name="40 % - Accent4 3 3 4 4 2" xfId="39007" xr:uid="{00000000-0005-0000-0000-000030920000}"/>
    <cellStyle name="40 % - Accent4 3 3 4 5" xfId="21327" xr:uid="{00000000-0005-0000-0000-000031920000}"/>
    <cellStyle name="40 % - Accent4 3 3 4 5 2" xfId="49239" xr:uid="{00000000-0005-0000-0000-000032920000}"/>
    <cellStyle name="40 % - Accent4 3 3 4 6" xfId="30273" xr:uid="{00000000-0005-0000-0000-000033920000}"/>
    <cellStyle name="40 % - Accent4 3 3 5" xfId="3052" xr:uid="{00000000-0005-0000-0000-000034920000}"/>
    <cellStyle name="40 % - Accent4 3 3 5 2" xfId="6608" xr:uid="{00000000-0005-0000-0000-000035920000}"/>
    <cellStyle name="40 % - Accent4 3 3 5 2 2" xfId="16214" xr:uid="{00000000-0005-0000-0000-000036920000}"/>
    <cellStyle name="40 % - Accent4 3 3 5 2 2 2" xfId="26446" xr:uid="{00000000-0005-0000-0000-000037920000}"/>
    <cellStyle name="40 % - Accent4 3 3 5 2 2 2 2" xfId="54358" xr:uid="{00000000-0005-0000-0000-000038920000}"/>
    <cellStyle name="40 % - Accent4 3 3 5 2 2 3" xfId="44126" xr:uid="{00000000-0005-0000-0000-000039920000}"/>
    <cellStyle name="40 % - Accent4 3 3 5 2 3" xfId="11098" xr:uid="{00000000-0005-0000-0000-00003A920000}"/>
    <cellStyle name="40 % - Accent4 3 3 5 2 3 2" xfId="39010" xr:uid="{00000000-0005-0000-0000-00003B920000}"/>
    <cellStyle name="40 % - Accent4 3 3 5 2 4" xfId="21330" xr:uid="{00000000-0005-0000-0000-00003C920000}"/>
    <cellStyle name="40 % - Accent4 3 3 5 2 4 2" xfId="49242" xr:uid="{00000000-0005-0000-0000-00003D920000}"/>
    <cellStyle name="40 % - Accent4 3 3 5 2 5" xfId="34529" xr:uid="{00000000-0005-0000-0000-00003E920000}"/>
    <cellStyle name="40 % - Accent4 3 3 5 3" xfId="16213" xr:uid="{00000000-0005-0000-0000-00003F920000}"/>
    <cellStyle name="40 % - Accent4 3 3 5 3 2" xfId="26445" xr:uid="{00000000-0005-0000-0000-000040920000}"/>
    <cellStyle name="40 % - Accent4 3 3 5 3 2 2" xfId="54357" xr:uid="{00000000-0005-0000-0000-000041920000}"/>
    <cellStyle name="40 % - Accent4 3 3 5 3 3" xfId="44125" xr:uid="{00000000-0005-0000-0000-000042920000}"/>
    <cellStyle name="40 % - Accent4 3 3 5 4" xfId="11097" xr:uid="{00000000-0005-0000-0000-000043920000}"/>
    <cellStyle name="40 % - Accent4 3 3 5 4 2" xfId="39009" xr:uid="{00000000-0005-0000-0000-000044920000}"/>
    <cellStyle name="40 % - Accent4 3 3 5 5" xfId="21329" xr:uid="{00000000-0005-0000-0000-000045920000}"/>
    <cellStyle name="40 % - Accent4 3 3 5 5 2" xfId="49241" xr:uid="{00000000-0005-0000-0000-000046920000}"/>
    <cellStyle name="40 % - Accent4 3 3 5 6" xfId="30973" xr:uid="{00000000-0005-0000-0000-000047920000}"/>
    <cellStyle name="40 % - Accent4 3 3 6" xfId="994" xr:uid="{00000000-0005-0000-0000-000048920000}"/>
    <cellStyle name="40 % - Accent4 3 3 6 2" xfId="4550" xr:uid="{00000000-0005-0000-0000-000049920000}"/>
    <cellStyle name="40 % - Accent4 3 3 6 2 2" xfId="16216" xr:uid="{00000000-0005-0000-0000-00004A920000}"/>
    <cellStyle name="40 % - Accent4 3 3 6 2 2 2" xfId="26448" xr:uid="{00000000-0005-0000-0000-00004B920000}"/>
    <cellStyle name="40 % - Accent4 3 3 6 2 2 2 2" xfId="54360" xr:uid="{00000000-0005-0000-0000-00004C920000}"/>
    <cellStyle name="40 % - Accent4 3 3 6 2 2 3" xfId="44128" xr:uid="{00000000-0005-0000-0000-00004D920000}"/>
    <cellStyle name="40 % - Accent4 3 3 6 2 3" xfId="11100" xr:uid="{00000000-0005-0000-0000-00004E920000}"/>
    <cellStyle name="40 % - Accent4 3 3 6 2 3 2" xfId="39012" xr:uid="{00000000-0005-0000-0000-00004F920000}"/>
    <cellStyle name="40 % - Accent4 3 3 6 2 4" xfId="21332" xr:uid="{00000000-0005-0000-0000-000050920000}"/>
    <cellStyle name="40 % - Accent4 3 3 6 2 4 2" xfId="49244" xr:uid="{00000000-0005-0000-0000-000051920000}"/>
    <cellStyle name="40 % - Accent4 3 3 6 2 5" xfId="32471" xr:uid="{00000000-0005-0000-0000-000052920000}"/>
    <cellStyle name="40 % - Accent4 3 3 6 3" xfId="16215" xr:uid="{00000000-0005-0000-0000-000053920000}"/>
    <cellStyle name="40 % - Accent4 3 3 6 3 2" xfId="26447" xr:uid="{00000000-0005-0000-0000-000054920000}"/>
    <cellStyle name="40 % - Accent4 3 3 6 3 2 2" xfId="54359" xr:uid="{00000000-0005-0000-0000-000055920000}"/>
    <cellStyle name="40 % - Accent4 3 3 6 3 3" xfId="44127" xr:uid="{00000000-0005-0000-0000-000056920000}"/>
    <cellStyle name="40 % - Accent4 3 3 6 4" xfId="11099" xr:uid="{00000000-0005-0000-0000-000057920000}"/>
    <cellStyle name="40 % - Accent4 3 3 6 4 2" xfId="39011" xr:uid="{00000000-0005-0000-0000-000058920000}"/>
    <cellStyle name="40 % - Accent4 3 3 6 5" xfId="21331" xr:uid="{00000000-0005-0000-0000-000059920000}"/>
    <cellStyle name="40 % - Accent4 3 3 6 5 2" xfId="49243" xr:uid="{00000000-0005-0000-0000-00005A920000}"/>
    <cellStyle name="40 % - Accent4 3 3 6 6" xfId="28915" xr:uid="{00000000-0005-0000-0000-00005B920000}"/>
    <cellStyle name="40 % - Accent4 3 3 7" xfId="3766" xr:uid="{00000000-0005-0000-0000-00005C920000}"/>
    <cellStyle name="40 % - Accent4 3 3 7 2" xfId="11102" xr:uid="{00000000-0005-0000-0000-00005D920000}"/>
    <cellStyle name="40 % - Accent4 3 3 7 2 2" xfId="16218" xr:uid="{00000000-0005-0000-0000-00005E920000}"/>
    <cellStyle name="40 % - Accent4 3 3 7 2 2 2" xfId="26450" xr:uid="{00000000-0005-0000-0000-00005F920000}"/>
    <cellStyle name="40 % - Accent4 3 3 7 2 2 2 2" xfId="54362" xr:uid="{00000000-0005-0000-0000-000060920000}"/>
    <cellStyle name="40 % - Accent4 3 3 7 2 2 3" xfId="44130" xr:uid="{00000000-0005-0000-0000-000061920000}"/>
    <cellStyle name="40 % - Accent4 3 3 7 2 3" xfId="21334" xr:uid="{00000000-0005-0000-0000-000062920000}"/>
    <cellStyle name="40 % - Accent4 3 3 7 2 3 2" xfId="49246" xr:uid="{00000000-0005-0000-0000-000063920000}"/>
    <cellStyle name="40 % - Accent4 3 3 7 2 4" xfId="39014" xr:uid="{00000000-0005-0000-0000-000064920000}"/>
    <cellStyle name="40 % - Accent4 3 3 7 3" xfId="16217" xr:uid="{00000000-0005-0000-0000-000065920000}"/>
    <cellStyle name="40 % - Accent4 3 3 7 3 2" xfId="26449" xr:uid="{00000000-0005-0000-0000-000066920000}"/>
    <cellStyle name="40 % - Accent4 3 3 7 3 2 2" xfId="54361" xr:uid="{00000000-0005-0000-0000-000067920000}"/>
    <cellStyle name="40 % - Accent4 3 3 7 3 3" xfId="44129" xr:uid="{00000000-0005-0000-0000-000068920000}"/>
    <cellStyle name="40 % - Accent4 3 3 7 4" xfId="11101" xr:uid="{00000000-0005-0000-0000-000069920000}"/>
    <cellStyle name="40 % - Accent4 3 3 7 4 2" xfId="39013" xr:uid="{00000000-0005-0000-0000-00006A920000}"/>
    <cellStyle name="40 % - Accent4 3 3 7 5" xfId="21333" xr:uid="{00000000-0005-0000-0000-00006B920000}"/>
    <cellStyle name="40 % - Accent4 3 3 7 5 2" xfId="49245" xr:uid="{00000000-0005-0000-0000-00006C920000}"/>
    <cellStyle name="40 % - Accent4 3 3 7 6" xfId="31687" xr:uid="{00000000-0005-0000-0000-00006D920000}"/>
    <cellStyle name="40 % - Accent4 3 3 8" xfId="7280" xr:uid="{00000000-0005-0000-0000-00006E920000}"/>
    <cellStyle name="40 % - Accent4 3 3 8 2" xfId="16219" xr:uid="{00000000-0005-0000-0000-00006F920000}"/>
    <cellStyle name="40 % - Accent4 3 3 8 2 2" xfId="26451" xr:uid="{00000000-0005-0000-0000-000070920000}"/>
    <cellStyle name="40 % - Accent4 3 3 8 2 2 2" xfId="54363" xr:uid="{00000000-0005-0000-0000-000071920000}"/>
    <cellStyle name="40 % - Accent4 3 3 8 2 3" xfId="44131" xr:uid="{00000000-0005-0000-0000-000072920000}"/>
    <cellStyle name="40 % - Accent4 3 3 8 3" xfId="11103" xr:uid="{00000000-0005-0000-0000-000073920000}"/>
    <cellStyle name="40 % - Accent4 3 3 8 3 2" xfId="39015" xr:uid="{00000000-0005-0000-0000-000074920000}"/>
    <cellStyle name="40 % - Accent4 3 3 8 4" xfId="21335" xr:uid="{00000000-0005-0000-0000-000075920000}"/>
    <cellStyle name="40 % - Accent4 3 3 8 4 2" xfId="49247" xr:uid="{00000000-0005-0000-0000-000076920000}"/>
    <cellStyle name="40 % - Accent4 3 3 8 5" xfId="35201" xr:uid="{00000000-0005-0000-0000-000077920000}"/>
    <cellStyle name="40 % - Accent4 3 3 9" xfId="11104" xr:uid="{00000000-0005-0000-0000-000078920000}"/>
    <cellStyle name="40 % - Accent4 3 3 9 2" xfId="16220" xr:uid="{00000000-0005-0000-0000-000079920000}"/>
    <cellStyle name="40 % - Accent4 3 3 9 2 2" xfId="26452" xr:uid="{00000000-0005-0000-0000-00007A920000}"/>
    <cellStyle name="40 % - Accent4 3 3 9 2 2 2" xfId="54364" xr:uid="{00000000-0005-0000-0000-00007B920000}"/>
    <cellStyle name="40 % - Accent4 3 3 9 2 3" xfId="44132" xr:uid="{00000000-0005-0000-0000-00007C920000}"/>
    <cellStyle name="40 % - Accent4 3 3 9 3" xfId="21336" xr:uid="{00000000-0005-0000-0000-00007D920000}"/>
    <cellStyle name="40 % - Accent4 3 3 9 3 2" xfId="49248" xr:uid="{00000000-0005-0000-0000-00007E920000}"/>
    <cellStyle name="40 % - Accent4 3 3 9 4" xfId="39016" xr:uid="{00000000-0005-0000-0000-00007F920000}"/>
    <cellStyle name="40 % - Accent4 3 4" xfId="126" xr:uid="{00000000-0005-0000-0000-000080920000}"/>
    <cellStyle name="40 % - Accent4 3 4 10" xfId="28047" xr:uid="{00000000-0005-0000-0000-000081920000}"/>
    <cellStyle name="40 % - Accent4 3 4 2" xfId="1456" xr:uid="{00000000-0005-0000-0000-000082920000}"/>
    <cellStyle name="40 % - Accent4 3 4 2 2" xfId="5012" xr:uid="{00000000-0005-0000-0000-000083920000}"/>
    <cellStyle name="40 % - Accent4 3 4 2 2 2" xfId="16222" xr:uid="{00000000-0005-0000-0000-000084920000}"/>
    <cellStyle name="40 % - Accent4 3 4 2 2 2 2" xfId="44134" xr:uid="{00000000-0005-0000-0000-000085920000}"/>
    <cellStyle name="40 % - Accent4 3 4 2 2 3" xfId="26454" xr:uid="{00000000-0005-0000-0000-000086920000}"/>
    <cellStyle name="40 % - Accent4 3 4 2 2 3 2" xfId="54366" xr:uid="{00000000-0005-0000-0000-000087920000}"/>
    <cellStyle name="40 % - Accent4 3 4 2 2 4" xfId="32933" xr:uid="{00000000-0005-0000-0000-000088920000}"/>
    <cellStyle name="40 % - Accent4 3 4 2 3" xfId="11106" xr:uid="{00000000-0005-0000-0000-000089920000}"/>
    <cellStyle name="40 % - Accent4 3 4 2 3 2" xfId="39018" xr:uid="{00000000-0005-0000-0000-00008A920000}"/>
    <cellStyle name="40 % - Accent4 3 4 2 4" xfId="21338" xr:uid="{00000000-0005-0000-0000-00008B920000}"/>
    <cellStyle name="40 % - Accent4 3 4 2 4 2" xfId="49250" xr:uid="{00000000-0005-0000-0000-00008C920000}"/>
    <cellStyle name="40 % - Accent4 3 4 2 5" xfId="29377" xr:uid="{00000000-0005-0000-0000-00008D920000}"/>
    <cellStyle name="40 % - Accent4 3 4 3" xfId="1862" xr:uid="{00000000-0005-0000-0000-00008E920000}"/>
    <cellStyle name="40 % - Accent4 3 4 3 2" xfId="5418" xr:uid="{00000000-0005-0000-0000-00008F920000}"/>
    <cellStyle name="40 % - Accent4 3 4 3 2 2" xfId="33339" xr:uid="{00000000-0005-0000-0000-000090920000}"/>
    <cellStyle name="40 % - Accent4 3 4 3 3" xfId="16221" xr:uid="{00000000-0005-0000-0000-000091920000}"/>
    <cellStyle name="40 % - Accent4 3 4 3 3 2" xfId="44133" xr:uid="{00000000-0005-0000-0000-000092920000}"/>
    <cellStyle name="40 % - Accent4 3 4 3 4" xfId="26453" xr:uid="{00000000-0005-0000-0000-000093920000}"/>
    <cellStyle name="40 % - Accent4 3 4 3 4 2" xfId="54365" xr:uid="{00000000-0005-0000-0000-000094920000}"/>
    <cellStyle name="40 % - Accent4 3 4 3 5" xfId="29783" xr:uid="{00000000-0005-0000-0000-000095920000}"/>
    <cellStyle name="40 % - Accent4 3 4 4" xfId="2268" xr:uid="{00000000-0005-0000-0000-000096920000}"/>
    <cellStyle name="40 % - Accent4 3 4 4 2" xfId="5824" xr:uid="{00000000-0005-0000-0000-000097920000}"/>
    <cellStyle name="40 % - Accent4 3 4 4 2 2" xfId="33745" xr:uid="{00000000-0005-0000-0000-000098920000}"/>
    <cellStyle name="40 % - Accent4 3 4 4 3" xfId="30189" xr:uid="{00000000-0005-0000-0000-000099920000}"/>
    <cellStyle name="40 % - Accent4 3 4 5" xfId="2968" xr:uid="{00000000-0005-0000-0000-00009A920000}"/>
    <cellStyle name="40 % - Accent4 3 4 5 2" xfId="6524" xr:uid="{00000000-0005-0000-0000-00009B920000}"/>
    <cellStyle name="40 % - Accent4 3 4 5 2 2" xfId="34445" xr:uid="{00000000-0005-0000-0000-00009C920000}"/>
    <cellStyle name="40 % - Accent4 3 4 5 3" xfId="30889" xr:uid="{00000000-0005-0000-0000-00009D920000}"/>
    <cellStyle name="40 % - Accent4 3 4 6" xfId="910" xr:uid="{00000000-0005-0000-0000-00009E920000}"/>
    <cellStyle name="40 % - Accent4 3 4 6 2" xfId="4466" xr:uid="{00000000-0005-0000-0000-00009F920000}"/>
    <cellStyle name="40 % - Accent4 3 4 6 2 2" xfId="32387" xr:uid="{00000000-0005-0000-0000-0000A0920000}"/>
    <cellStyle name="40 % - Accent4 3 4 6 3" xfId="28831" xr:uid="{00000000-0005-0000-0000-0000A1920000}"/>
    <cellStyle name="40 % - Accent4 3 4 7" xfId="3682" xr:uid="{00000000-0005-0000-0000-0000A2920000}"/>
    <cellStyle name="40 % - Accent4 3 4 7 2" xfId="31603" xr:uid="{00000000-0005-0000-0000-0000A3920000}"/>
    <cellStyle name="40 % - Accent4 3 4 8" xfId="11105" xr:uid="{00000000-0005-0000-0000-0000A4920000}"/>
    <cellStyle name="40 % - Accent4 3 4 8 2" xfId="39017" xr:uid="{00000000-0005-0000-0000-0000A5920000}"/>
    <cellStyle name="40 % - Accent4 3 4 9" xfId="21337" xr:uid="{00000000-0005-0000-0000-0000A6920000}"/>
    <cellStyle name="40 % - Accent4 3 4 9 2" xfId="49249" xr:uid="{00000000-0005-0000-0000-0000A7920000}"/>
    <cellStyle name="40 % - Accent4 3 5" xfId="490" xr:uid="{00000000-0005-0000-0000-0000A8920000}"/>
    <cellStyle name="40 % - Accent4 3 5 2" xfId="2632" xr:uid="{00000000-0005-0000-0000-0000A9920000}"/>
    <cellStyle name="40 % - Accent4 3 5 2 2" xfId="6188" xr:uid="{00000000-0005-0000-0000-0000AA920000}"/>
    <cellStyle name="40 % - Accent4 3 5 2 2 2" xfId="16224" xr:uid="{00000000-0005-0000-0000-0000AB920000}"/>
    <cellStyle name="40 % - Accent4 3 5 2 2 2 2" xfId="44136" xr:uid="{00000000-0005-0000-0000-0000AC920000}"/>
    <cellStyle name="40 % - Accent4 3 5 2 2 3" xfId="26456" xr:uid="{00000000-0005-0000-0000-0000AD920000}"/>
    <cellStyle name="40 % - Accent4 3 5 2 2 3 2" xfId="54368" xr:uid="{00000000-0005-0000-0000-0000AE920000}"/>
    <cellStyle name="40 % - Accent4 3 5 2 2 4" xfId="34109" xr:uid="{00000000-0005-0000-0000-0000AF920000}"/>
    <cellStyle name="40 % - Accent4 3 5 2 3" xfId="11108" xr:uid="{00000000-0005-0000-0000-0000B0920000}"/>
    <cellStyle name="40 % - Accent4 3 5 2 3 2" xfId="39020" xr:uid="{00000000-0005-0000-0000-0000B1920000}"/>
    <cellStyle name="40 % - Accent4 3 5 2 4" xfId="21340" xr:uid="{00000000-0005-0000-0000-0000B2920000}"/>
    <cellStyle name="40 % - Accent4 3 5 2 4 2" xfId="49252" xr:uid="{00000000-0005-0000-0000-0000B3920000}"/>
    <cellStyle name="40 % - Accent4 3 5 2 5" xfId="30553" xr:uid="{00000000-0005-0000-0000-0000B4920000}"/>
    <cellStyle name="40 % - Accent4 3 5 3" xfId="3332" xr:uid="{00000000-0005-0000-0000-0000B5920000}"/>
    <cellStyle name="40 % - Accent4 3 5 3 2" xfId="6888" xr:uid="{00000000-0005-0000-0000-0000B6920000}"/>
    <cellStyle name="40 % - Accent4 3 5 3 2 2" xfId="34809" xr:uid="{00000000-0005-0000-0000-0000B7920000}"/>
    <cellStyle name="40 % - Accent4 3 5 3 3" xfId="16223" xr:uid="{00000000-0005-0000-0000-0000B8920000}"/>
    <cellStyle name="40 % - Accent4 3 5 3 3 2" xfId="44135" xr:uid="{00000000-0005-0000-0000-0000B9920000}"/>
    <cellStyle name="40 % - Accent4 3 5 3 4" xfId="26455" xr:uid="{00000000-0005-0000-0000-0000BA920000}"/>
    <cellStyle name="40 % - Accent4 3 5 3 4 2" xfId="54367" xr:uid="{00000000-0005-0000-0000-0000BB920000}"/>
    <cellStyle name="40 % - Accent4 3 5 3 5" xfId="31253" xr:uid="{00000000-0005-0000-0000-0000BC920000}"/>
    <cellStyle name="40 % - Accent4 3 5 4" xfId="856" xr:uid="{00000000-0005-0000-0000-0000BD920000}"/>
    <cellStyle name="40 % - Accent4 3 5 4 2" xfId="4412" xr:uid="{00000000-0005-0000-0000-0000BE920000}"/>
    <cellStyle name="40 % - Accent4 3 5 4 2 2" xfId="32333" xr:uid="{00000000-0005-0000-0000-0000BF920000}"/>
    <cellStyle name="40 % - Accent4 3 5 4 3" xfId="28777" xr:uid="{00000000-0005-0000-0000-0000C0920000}"/>
    <cellStyle name="40 % - Accent4 3 5 5" xfId="4046" xr:uid="{00000000-0005-0000-0000-0000C1920000}"/>
    <cellStyle name="40 % - Accent4 3 5 5 2" xfId="31967" xr:uid="{00000000-0005-0000-0000-0000C2920000}"/>
    <cellStyle name="40 % - Accent4 3 5 6" xfId="11107" xr:uid="{00000000-0005-0000-0000-0000C3920000}"/>
    <cellStyle name="40 % - Accent4 3 5 6 2" xfId="39019" xr:uid="{00000000-0005-0000-0000-0000C4920000}"/>
    <cellStyle name="40 % - Accent4 3 5 7" xfId="21339" xr:uid="{00000000-0005-0000-0000-0000C5920000}"/>
    <cellStyle name="40 % - Accent4 3 5 7 2" xfId="49251" xr:uid="{00000000-0005-0000-0000-0000C6920000}"/>
    <cellStyle name="40 % - Accent4 3 5 8" xfId="28411" xr:uid="{00000000-0005-0000-0000-0000C7920000}"/>
    <cellStyle name="40 % - Accent4 3 6" xfId="1232" xr:uid="{00000000-0005-0000-0000-0000C8920000}"/>
    <cellStyle name="40 % - Accent4 3 6 2" xfId="4788" xr:uid="{00000000-0005-0000-0000-0000C9920000}"/>
    <cellStyle name="40 % - Accent4 3 6 2 2" xfId="16226" xr:uid="{00000000-0005-0000-0000-0000CA920000}"/>
    <cellStyle name="40 % - Accent4 3 6 2 2 2" xfId="26458" xr:uid="{00000000-0005-0000-0000-0000CB920000}"/>
    <cellStyle name="40 % - Accent4 3 6 2 2 2 2" xfId="54370" xr:uid="{00000000-0005-0000-0000-0000CC920000}"/>
    <cellStyle name="40 % - Accent4 3 6 2 2 3" xfId="44138" xr:uid="{00000000-0005-0000-0000-0000CD920000}"/>
    <cellStyle name="40 % - Accent4 3 6 2 3" xfId="11110" xr:uid="{00000000-0005-0000-0000-0000CE920000}"/>
    <cellStyle name="40 % - Accent4 3 6 2 3 2" xfId="39022" xr:uid="{00000000-0005-0000-0000-0000CF920000}"/>
    <cellStyle name="40 % - Accent4 3 6 2 4" xfId="21342" xr:uid="{00000000-0005-0000-0000-0000D0920000}"/>
    <cellStyle name="40 % - Accent4 3 6 2 4 2" xfId="49254" xr:uid="{00000000-0005-0000-0000-0000D1920000}"/>
    <cellStyle name="40 % - Accent4 3 6 2 5" xfId="32709" xr:uid="{00000000-0005-0000-0000-0000D2920000}"/>
    <cellStyle name="40 % - Accent4 3 6 3" xfId="16225" xr:uid="{00000000-0005-0000-0000-0000D3920000}"/>
    <cellStyle name="40 % - Accent4 3 6 3 2" xfId="26457" xr:uid="{00000000-0005-0000-0000-0000D4920000}"/>
    <cellStyle name="40 % - Accent4 3 6 3 2 2" xfId="54369" xr:uid="{00000000-0005-0000-0000-0000D5920000}"/>
    <cellStyle name="40 % - Accent4 3 6 3 3" xfId="44137" xr:uid="{00000000-0005-0000-0000-0000D6920000}"/>
    <cellStyle name="40 % - Accent4 3 6 4" xfId="11109" xr:uid="{00000000-0005-0000-0000-0000D7920000}"/>
    <cellStyle name="40 % - Accent4 3 6 4 2" xfId="39021" xr:uid="{00000000-0005-0000-0000-0000D8920000}"/>
    <cellStyle name="40 % - Accent4 3 6 5" xfId="21341" xr:uid="{00000000-0005-0000-0000-0000D9920000}"/>
    <cellStyle name="40 % - Accent4 3 6 5 2" xfId="49253" xr:uid="{00000000-0005-0000-0000-0000DA920000}"/>
    <cellStyle name="40 % - Accent4 3 6 6" xfId="29153" xr:uid="{00000000-0005-0000-0000-0000DB920000}"/>
    <cellStyle name="40 % - Accent4 3 7" xfId="1402" xr:uid="{00000000-0005-0000-0000-0000DC920000}"/>
    <cellStyle name="40 % - Accent4 3 7 2" xfId="4958" xr:uid="{00000000-0005-0000-0000-0000DD920000}"/>
    <cellStyle name="40 % - Accent4 3 7 2 2" xfId="16228" xr:uid="{00000000-0005-0000-0000-0000DE920000}"/>
    <cellStyle name="40 % - Accent4 3 7 2 2 2" xfId="26460" xr:uid="{00000000-0005-0000-0000-0000DF920000}"/>
    <cellStyle name="40 % - Accent4 3 7 2 2 2 2" xfId="54372" xr:uid="{00000000-0005-0000-0000-0000E0920000}"/>
    <cellStyle name="40 % - Accent4 3 7 2 2 3" xfId="44140" xr:uid="{00000000-0005-0000-0000-0000E1920000}"/>
    <cellStyle name="40 % - Accent4 3 7 2 3" xfId="11112" xr:uid="{00000000-0005-0000-0000-0000E2920000}"/>
    <cellStyle name="40 % - Accent4 3 7 2 3 2" xfId="39024" xr:uid="{00000000-0005-0000-0000-0000E3920000}"/>
    <cellStyle name="40 % - Accent4 3 7 2 4" xfId="21344" xr:uid="{00000000-0005-0000-0000-0000E4920000}"/>
    <cellStyle name="40 % - Accent4 3 7 2 4 2" xfId="49256" xr:uid="{00000000-0005-0000-0000-0000E5920000}"/>
    <cellStyle name="40 % - Accent4 3 7 2 5" xfId="32879" xr:uid="{00000000-0005-0000-0000-0000E6920000}"/>
    <cellStyle name="40 % - Accent4 3 7 3" xfId="16227" xr:uid="{00000000-0005-0000-0000-0000E7920000}"/>
    <cellStyle name="40 % - Accent4 3 7 3 2" xfId="26459" xr:uid="{00000000-0005-0000-0000-0000E8920000}"/>
    <cellStyle name="40 % - Accent4 3 7 3 2 2" xfId="54371" xr:uid="{00000000-0005-0000-0000-0000E9920000}"/>
    <cellStyle name="40 % - Accent4 3 7 3 3" xfId="44139" xr:uid="{00000000-0005-0000-0000-0000EA920000}"/>
    <cellStyle name="40 % - Accent4 3 7 4" xfId="11111" xr:uid="{00000000-0005-0000-0000-0000EB920000}"/>
    <cellStyle name="40 % - Accent4 3 7 4 2" xfId="39023" xr:uid="{00000000-0005-0000-0000-0000EC920000}"/>
    <cellStyle name="40 % - Accent4 3 7 5" xfId="21343" xr:uid="{00000000-0005-0000-0000-0000ED920000}"/>
    <cellStyle name="40 % - Accent4 3 7 5 2" xfId="49255" xr:uid="{00000000-0005-0000-0000-0000EE920000}"/>
    <cellStyle name="40 % - Accent4 3 7 6" xfId="29323" xr:uid="{00000000-0005-0000-0000-0000EF920000}"/>
    <cellStyle name="40 % - Accent4 3 8" xfId="1808" xr:uid="{00000000-0005-0000-0000-0000F0920000}"/>
    <cellStyle name="40 % - Accent4 3 8 2" xfId="5364" xr:uid="{00000000-0005-0000-0000-0000F1920000}"/>
    <cellStyle name="40 % - Accent4 3 8 2 2" xfId="16230" xr:uid="{00000000-0005-0000-0000-0000F2920000}"/>
    <cellStyle name="40 % - Accent4 3 8 2 2 2" xfId="26462" xr:uid="{00000000-0005-0000-0000-0000F3920000}"/>
    <cellStyle name="40 % - Accent4 3 8 2 2 2 2" xfId="54374" xr:uid="{00000000-0005-0000-0000-0000F4920000}"/>
    <cellStyle name="40 % - Accent4 3 8 2 2 3" xfId="44142" xr:uid="{00000000-0005-0000-0000-0000F5920000}"/>
    <cellStyle name="40 % - Accent4 3 8 2 3" xfId="11114" xr:uid="{00000000-0005-0000-0000-0000F6920000}"/>
    <cellStyle name="40 % - Accent4 3 8 2 3 2" xfId="39026" xr:uid="{00000000-0005-0000-0000-0000F7920000}"/>
    <cellStyle name="40 % - Accent4 3 8 2 4" xfId="21346" xr:uid="{00000000-0005-0000-0000-0000F8920000}"/>
    <cellStyle name="40 % - Accent4 3 8 2 4 2" xfId="49258" xr:uid="{00000000-0005-0000-0000-0000F9920000}"/>
    <cellStyle name="40 % - Accent4 3 8 2 5" xfId="33285" xr:uid="{00000000-0005-0000-0000-0000FA920000}"/>
    <cellStyle name="40 % - Accent4 3 8 3" xfId="16229" xr:uid="{00000000-0005-0000-0000-0000FB920000}"/>
    <cellStyle name="40 % - Accent4 3 8 3 2" xfId="26461" xr:uid="{00000000-0005-0000-0000-0000FC920000}"/>
    <cellStyle name="40 % - Accent4 3 8 3 2 2" xfId="54373" xr:uid="{00000000-0005-0000-0000-0000FD920000}"/>
    <cellStyle name="40 % - Accent4 3 8 3 3" xfId="44141" xr:uid="{00000000-0005-0000-0000-0000FE920000}"/>
    <cellStyle name="40 % - Accent4 3 8 4" xfId="11113" xr:uid="{00000000-0005-0000-0000-0000FF920000}"/>
    <cellStyle name="40 % - Accent4 3 8 4 2" xfId="39025" xr:uid="{00000000-0005-0000-0000-000000930000}"/>
    <cellStyle name="40 % - Accent4 3 8 5" xfId="21345" xr:uid="{00000000-0005-0000-0000-000001930000}"/>
    <cellStyle name="40 % - Accent4 3 8 5 2" xfId="49257" xr:uid="{00000000-0005-0000-0000-000002930000}"/>
    <cellStyle name="40 % - Accent4 3 8 6" xfId="29729" xr:uid="{00000000-0005-0000-0000-000003930000}"/>
    <cellStyle name="40 % - Accent4 3 9" xfId="2214" xr:uid="{00000000-0005-0000-0000-000004930000}"/>
    <cellStyle name="40 % - Accent4 3 9 2" xfId="5770" xr:uid="{00000000-0005-0000-0000-000005930000}"/>
    <cellStyle name="40 % - Accent4 3 9 2 2" xfId="16232" xr:uid="{00000000-0005-0000-0000-000006930000}"/>
    <cellStyle name="40 % - Accent4 3 9 2 2 2" xfId="26464" xr:uid="{00000000-0005-0000-0000-000007930000}"/>
    <cellStyle name="40 % - Accent4 3 9 2 2 2 2" xfId="54376" xr:uid="{00000000-0005-0000-0000-000008930000}"/>
    <cellStyle name="40 % - Accent4 3 9 2 2 3" xfId="44144" xr:uid="{00000000-0005-0000-0000-000009930000}"/>
    <cellStyle name="40 % - Accent4 3 9 2 3" xfId="11116" xr:uid="{00000000-0005-0000-0000-00000A930000}"/>
    <cellStyle name="40 % - Accent4 3 9 2 3 2" xfId="39028" xr:uid="{00000000-0005-0000-0000-00000B930000}"/>
    <cellStyle name="40 % - Accent4 3 9 2 4" xfId="21348" xr:uid="{00000000-0005-0000-0000-00000C930000}"/>
    <cellStyle name="40 % - Accent4 3 9 2 4 2" xfId="49260" xr:uid="{00000000-0005-0000-0000-00000D930000}"/>
    <cellStyle name="40 % - Accent4 3 9 2 5" xfId="33691" xr:uid="{00000000-0005-0000-0000-00000E930000}"/>
    <cellStyle name="40 % - Accent4 3 9 3" xfId="16231" xr:uid="{00000000-0005-0000-0000-00000F930000}"/>
    <cellStyle name="40 % - Accent4 3 9 3 2" xfId="26463" xr:uid="{00000000-0005-0000-0000-000010930000}"/>
    <cellStyle name="40 % - Accent4 3 9 3 2 2" xfId="54375" xr:uid="{00000000-0005-0000-0000-000011930000}"/>
    <cellStyle name="40 % - Accent4 3 9 3 3" xfId="44143" xr:uid="{00000000-0005-0000-0000-000012930000}"/>
    <cellStyle name="40 % - Accent4 3 9 4" xfId="11115" xr:uid="{00000000-0005-0000-0000-000013930000}"/>
    <cellStyle name="40 % - Accent4 3 9 4 2" xfId="39027" xr:uid="{00000000-0005-0000-0000-000014930000}"/>
    <cellStyle name="40 % - Accent4 3 9 5" xfId="21347" xr:uid="{00000000-0005-0000-0000-000015930000}"/>
    <cellStyle name="40 % - Accent4 3 9 5 2" xfId="49259" xr:uid="{00000000-0005-0000-0000-000016930000}"/>
    <cellStyle name="40 % - Accent4 3 9 6" xfId="30135" xr:uid="{00000000-0005-0000-0000-000017930000}"/>
    <cellStyle name="40 % - Accent4 30" xfId="27963" xr:uid="{00000000-0005-0000-0000-000018930000}"/>
    <cellStyle name="40 % - Accent4 31" xfId="55877" xr:uid="{00000000-0005-0000-0000-000019930000}"/>
    <cellStyle name="40 % - Accent4 4" xfId="140" xr:uid="{00000000-0005-0000-0000-00001A930000}"/>
    <cellStyle name="40 % - Accent4 4 10" xfId="784" xr:uid="{00000000-0005-0000-0000-00001B930000}"/>
    <cellStyle name="40 % - Accent4 4 10 2" xfId="4340" xr:uid="{00000000-0005-0000-0000-00001C930000}"/>
    <cellStyle name="40 % - Accent4 4 10 2 2" xfId="16234" xr:uid="{00000000-0005-0000-0000-00001D930000}"/>
    <cellStyle name="40 % - Accent4 4 10 2 2 2" xfId="26466" xr:uid="{00000000-0005-0000-0000-00001E930000}"/>
    <cellStyle name="40 % - Accent4 4 10 2 2 2 2" xfId="54378" xr:uid="{00000000-0005-0000-0000-00001F930000}"/>
    <cellStyle name="40 % - Accent4 4 10 2 2 3" xfId="44146" xr:uid="{00000000-0005-0000-0000-000020930000}"/>
    <cellStyle name="40 % - Accent4 4 10 2 3" xfId="11118" xr:uid="{00000000-0005-0000-0000-000021930000}"/>
    <cellStyle name="40 % - Accent4 4 10 2 3 2" xfId="39030" xr:uid="{00000000-0005-0000-0000-000022930000}"/>
    <cellStyle name="40 % - Accent4 4 10 2 4" xfId="21350" xr:uid="{00000000-0005-0000-0000-000023930000}"/>
    <cellStyle name="40 % - Accent4 4 10 2 4 2" xfId="49262" xr:uid="{00000000-0005-0000-0000-000024930000}"/>
    <cellStyle name="40 % - Accent4 4 10 2 5" xfId="32261" xr:uid="{00000000-0005-0000-0000-000025930000}"/>
    <cellStyle name="40 % - Accent4 4 10 3" xfId="16233" xr:uid="{00000000-0005-0000-0000-000026930000}"/>
    <cellStyle name="40 % - Accent4 4 10 3 2" xfId="26465" xr:uid="{00000000-0005-0000-0000-000027930000}"/>
    <cellStyle name="40 % - Accent4 4 10 3 2 2" xfId="54377" xr:uid="{00000000-0005-0000-0000-000028930000}"/>
    <cellStyle name="40 % - Accent4 4 10 3 3" xfId="44145" xr:uid="{00000000-0005-0000-0000-000029930000}"/>
    <cellStyle name="40 % - Accent4 4 10 4" xfId="11117" xr:uid="{00000000-0005-0000-0000-00002A930000}"/>
    <cellStyle name="40 % - Accent4 4 10 4 2" xfId="39029" xr:uid="{00000000-0005-0000-0000-00002B930000}"/>
    <cellStyle name="40 % - Accent4 4 10 5" xfId="21349" xr:uid="{00000000-0005-0000-0000-00002C930000}"/>
    <cellStyle name="40 % - Accent4 4 10 5 2" xfId="49261" xr:uid="{00000000-0005-0000-0000-00002D930000}"/>
    <cellStyle name="40 % - Accent4 4 10 6" xfId="28705" xr:uid="{00000000-0005-0000-0000-00002E930000}"/>
    <cellStyle name="40 % - Accent4 4 11" xfId="3696" xr:uid="{00000000-0005-0000-0000-00002F930000}"/>
    <cellStyle name="40 % - Accent4 4 11 2" xfId="16235" xr:uid="{00000000-0005-0000-0000-000030930000}"/>
    <cellStyle name="40 % - Accent4 4 11 2 2" xfId="26467" xr:uid="{00000000-0005-0000-0000-000031930000}"/>
    <cellStyle name="40 % - Accent4 4 11 2 2 2" xfId="54379" xr:uid="{00000000-0005-0000-0000-000032930000}"/>
    <cellStyle name="40 % - Accent4 4 11 2 3" xfId="44147" xr:uid="{00000000-0005-0000-0000-000033930000}"/>
    <cellStyle name="40 % - Accent4 4 11 3" xfId="11119" xr:uid="{00000000-0005-0000-0000-000034930000}"/>
    <cellStyle name="40 % - Accent4 4 11 3 2" xfId="39031" xr:uid="{00000000-0005-0000-0000-000035930000}"/>
    <cellStyle name="40 % - Accent4 4 11 4" xfId="21351" xr:uid="{00000000-0005-0000-0000-000036930000}"/>
    <cellStyle name="40 % - Accent4 4 11 4 2" xfId="49263" xr:uid="{00000000-0005-0000-0000-000037930000}"/>
    <cellStyle name="40 % - Accent4 4 11 5" xfId="31617" xr:uid="{00000000-0005-0000-0000-000038930000}"/>
    <cellStyle name="40 % - Accent4 4 12" xfId="7210" xr:uid="{00000000-0005-0000-0000-000039930000}"/>
    <cellStyle name="40 % - Accent4 4 12 2" xfId="16236" xr:uid="{00000000-0005-0000-0000-00003A930000}"/>
    <cellStyle name="40 % - Accent4 4 12 2 2" xfId="26468" xr:uid="{00000000-0005-0000-0000-00003B930000}"/>
    <cellStyle name="40 % - Accent4 4 12 2 2 2" xfId="54380" xr:uid="{00000000-0005-0000-0000-00003C930000}"/>
    <cellStyle name="40 % - Accent4 4 12 2 3" xfId="44148" xr:uid="{00000000-0005-0000-0000-00003D930000}"/>
    <cellStyle name="40 % - Accent4 4 12 3" xfId="11120" xr:uid="{00000000-0005-0000-0000-00003E930000}"/>
    <cellStyle name="40 % - Accent4 4 12 3 2" xfId="39032" xr:uid="{00000000-0005-0000-0000-00003F930000}"/>
    <cellStyle name="40 % - Accent4 4 12 4" xfId="21352" xr:uid="{00000000-0005-0000-0000-000040930000}"/>
    <cellStyle name="40 % - Accent4 4 12 4 2" xfId="49264" xr:uid="{00000000-0005-0000-0000-000041930000}"/>
    <cellStyle name="40 % - Accent4 4 12 5" xfId="35131" xr:uid="{00000000-0005-0000-0000-000042930000}"/>
    <cellStyle name="40 % - Accent4 4 13" xfId="11121" xr:uid="{00000000-0005-0000-0000-000043930000}"/>
    <cellStyle name="40 % - Accent4 4 13 2" xfId="16237" xr:uid="{00000000-0005-0000-0000-000044930000}"/>
    <cellStyle name="40 % - Accent4 4 13 2 2" xfId="26469" xr:uid="{00000000-0005-0000-0000-000045930000}"/>
    <cellStyle name="40 % - Accent4 4 13 2 2 2" xfId="54381" xr:uid="{00000000-0005-0000-0000-000046930000}"/>
    <cellStyle name="40 % - Accent4 4 13 2 3" xfId="44149" xr:uid="{00000000-0005-0000-0000-000047930000}"/>
    <cellStyle name="40 % - Accent4 4 13 3" xfId="21353" xr:uid="{00000000-0005-0000-0000-000048930000}"/>
    <cellStyle name="40 % - Accent4 4 13 3 2" xfId="49265" xr:uid="{00000000-0005-0000-0000-000049930000}"/>
    <cellStyle name="40 % - Accent4 4 13 4" xfId="39033" xr:uid="{00000000-0005-0000-0000-00004A930000}"/>
    <cellStyle name="40 % - Accent4 4 14" xfId="7864" xr:uid="{00000000-0005-0000-0000-00004B930000}"/>
    <cellStyle name="40 % - Accent4 4 14 2" xfId="12981" xr:uid="{00000000-0005-0000-0000-00004C930000}"/>
    <cellStyle name="40 % - Accent4 4 14 2 2" xfId="23213" xr:uid="{00000000-0005-0000-0000-00004D930000}"/>
    <cellStyle name="40 % - Accent4 4 14 2 2 2" xfId="51125" xr:uid="{00000000-0005-0000-0000-00004E930000}"/>
    <cellStyle name="40 % - Accent4 4 14 2 3" xfId="40893" xr:uid="{00000000-0005-0000-0000-00004F930000}"/>
    <cellStyle name="40 % - Accent4 4 14 3" xfId="18097" xr:uid="{00000000-0005-0000-0000-000050930000}"/>
    <cellStyle name="40 % - Accent4 4 14 3 2" xfId="46009" xr:uid="{00000000-0005-0000-0000-000051930000}"/>
    <cellStyle name="40 % - Accent4 4 14 4" xfId="35777" xr:uid="{00000000-0005-0000-0000-000052930000}"/>
    <cellStyle name="40 % - Accent4 4 15" xfId="12657" xr:uid="{00000000-0005-0000-0000-000053930000}"/>
    <cellStyle name="40 % - Accent4 4 15 2" xfId="22889" xr:uid="{00000000-0005-0000-0000-000054930000}"/>
    <cellStyle name="40 % - Accent4 4 15 2 2" xfId="50801" xr:uid="{00000000-0005-0000-0000-000055930000}"/>
    <cellStyle name="40 % - Accent4 4 15 3" xfId="40569" xr:uid="{00000000-0005-0000-0000-000056930000}"/>
    <cellStyle name="40 % - Accent4 4 16" xfId="7536" xr:uid="{00000000-0005-0000-0000-000057930000}"/>
    <cellStyle name="40 % - Accent4 4 16 2" xfId="35453" xr:uid="{00000000-0005-0000-0000-000058930000}"/>
    <cellStyle name="40 % - Accent4 4 17" xfId="17773" xr:uid="{00000000-0005-0000-0000-000059930000}"/>
    <cellStyle name="40 % - Accent4 4 17 2" xfId="45685" xr:uid="{00000000-0005-0000-0000-00005A930000}"/>
    <cellStyle name="40 % - Accent4 4 18" xfId="28061" xr:uid="{00000000-0005-0000-0000-00005B930000}"/>
    <cellStyle name="40 % - Accent4 4 2" xfId="308" xr:uid="{00000000-0005-0000-0000-00005C930000}"/>
    <cellStyle name="40 % - Accent4 4 2 10" xfId="11122" xr:uid="{00000000-0005-0000-0000-00005D930000}"/>
    <cellStyle name="40 % - Accent4 4 2 10 2" xfId="16238" xr:uid="{00000000-0005-0000-0000-00005E930000}"/>
    <cellStyle name="40 % - Accent4 4 2 10 2 2" xfId="26470" xr:uid="{00000000-0005-0000-0000-00005F930000}"/>
    <cellStyle name="40 % - Accent4 4 2 10 2 2 2" xfId="54382" xr:uid="{00000000-0005-0000-0000-000060930000}"/>
    <cellStyle name="40 % - Accent4 4 2 10 2 3" xfId="44150" xr:uid="{00000000-0005-0000-0000-000061930000}"/>
    <cellStyle name="40 % - Accent4 4 2 10 3" xfId="21354" xr:uid="{00000000-0005-0000-0000-000062930000}"/>
    <cellStyle name="40 % - Accent4 4 2 10 3 2" xfId="49266" xr:uid="{00000000-0005-0000-0000-000063930000}"/>
    <cellStyle name="40 % - Accent4 4 2 10 4" xfId="39034" xr:uid="{00000000-0005-0000-0000-000064930000}"/>
    <cellStyle name="40 % - Accent4 4 2 11" xfId="11123" xr:uid="{00000000-0005-0000-0000-000065930000}"/>
    <cellStyle name="40 % - Accent4 4 2 11 2" xfId="16239" xr:uid="{00000000-0005-0000-0000-000066930000}"/>
    <cellStyle name="40 % - Accent4 4 2 11 2 2" xfId="26471" xr:uid="{00000000-0005-0000-0000-000067930000}"/>
    <cellStyle name="40 % - Accent4 4 2 11 2 2 2" xfId="54383" xr:uid="{00000000-0005-0000-0000-000068930000}"/>
    <cellStyle name="40 % - Accent4 4 2 11 2 3" xfId="44151" xr:uid="{00000000-0005-0000-0000-000069930000}"/>
    <cellStyle name="40 % - Accent4 4 2 11 3" xfId="21355" xr:uid="{00000000-0005-0000-0000-00006A930000}"/>
    <cellStyle name="40 % - Accent4 4 2 11 3 2" xfId="49267" xr:uid="{00000000-0005-0000-0000-00006B930000}"/>
    <cellStyle name="40 % - Accent4 4 2 11 4" xfId="39035" xr:uid="{00000000-0005-0000-0000-00006C930000}"/>
    <cellStyle name="40 % - Accent4 4 2 12" xfId="8035" xr:uid="{00000000-0005-0000-0000-00006D930000}"/>
    <cellStyle name="40 % - Accent4 4 2 12 2" xfId="13151" xr:uid="{00000000-0005-0000-0000-00006E930000}"/>
    <cellStyle name="40 % - Accent4 4 2 12 2 2" xfId="23383" xr:uid="{00000000-0005-0000-0000-00006F930000}"/>
    <cellStyle name="40 % - Accent4 4 2 12 2 2 2" xfId="51295" xr:uid="{00000000-0005-0000-0000-000070930000}"/>
    <cellStyle name="40 % - Accent4 4 2 12 2 3" xfId="41063" xr:uid="{00000000-0005-0000-0000-000071930000}"/>
    <cellStyle name="40 % - Accent4 4 2 12 3" xfId="18267" xr:uid="{00000000-0005-0000-0000-000072930000}"/>
    <cellStyle name="40 % - Accent4 4 2 12 3 2" xfId="46179" xr:uid="{00000000-0005-0000-0000-000073930000}"/>
    <cellStyle name="40 % - Accent4 4 2 12 4" xfId="35947" xr:uid="{00000000-0005-0000-0000-000074930000}"/>
    <cellStyle name="40 % - Accent4 4 2 13" xfId="12825" xr:uid="{00000000-0005-0000-0000-000075930000}"/>
    <cellStyle name="40 % - Accent4 4 2 13 2" xfId="23057" xr:uid="{00000000-0005-0000-0000-000076930000}"/>
    <cellStyle name="40 % - Accent4 4 2 13 2 2" xfId="50969" xr:uid="{00000000-0005-0000-0000-000077930000}"/>
    <cellStyle name="40 % - Accent4 4 2 13 3" xfId="40737" xr:uid="{00000000-0005-0000-0000-000078930000}"/>
    <cellStyle name="40 % - Accent4 4 2 14" xfId="7704" xr:uid="{00000000-0005-0000-0000-000079930000}"/>
    <cellStyle name="40 % - Accent4 4 2 14 2" xfId="35621" xr:uid="{00000000-0005-0000-0000-00007A930000}"/>
    <cellStyle name="40 % - Accent4 4 2 15" xfId="17941" xr:uid="{00000000-0005-0000-0000-00007B930000}"/>
    <cellStyle name="40 % - Accent4 4 2 15 2" xfId="45853" xr:uid="{00000000-0005-0000-0000-00007C930000}"/>
    <cellStyle name="40 % - Accent4 4 2 16" xfId="28229" xr:uid="{00000000-0005-0000-0000-00007D930000}"/>
    <cellStyle name="40 % - Accent4 4 2 2" xfId="672" xr:uid="{00000000-0005-0000-0000-00007E930000}"/>
    <cellStyle name="40 % - Accent4 4 2 2 2" xfId="2814" xr:uid="{00000000-0005-0000-0000-00007F930000}"/>
    <cellStyle name="40 % - Accent4 4 2 2 2 2" xfId="6370" xr:uid="{00000000-0005-0000-0000-000080930000}"/>
    <cellStyle name="40 % - Accent4 4 2 2 2 2 2" xfId="16241" xr:uid="{00000000-0005-0000-0000-000081930000}"/>
    <cellStyle name="40 % - Accent4 4 2 2 2 2 2 2" xfId="44153" xr:uid="{00000000-0005-0000-0000-000082930000}"/>
    <cellStyle name="40 % - Accent4 4 2 2 2 2 3" xfId="26473" xr:uid="{00000000-0005-0000-0000-000083930000}"/>
    <cellStyle name="40 % - Accent4 4 2 2 2 2 3 2" xfId="54385" xr:uid="{00000000-0005-0000-0000-000084930000}"/>
    <cellStyle name="40 % - Accent4 4 2 2 2 2 4" xfId="34291" xr:uid="{00000000-0005-0000-0000-000085930000}"/>
    <cellStyle name="40 % - Accent4 4 2 2 2 3" xfId="11125" xr:uid="{00000000-0005-0000-0000-000086930000}"/>
    <cellStyle name="40 % - Accent4 4 2 2 2 3 2" xfId="39037" xr:uid="{00000000-0005-0000-0000-000087930000}"/>
    <cellStyle name="40 % - Accent4 4 2 2 2 4" xfId="21357" xr:uid="{00000000-0005-0000-0000-000088930000}"/>
    <cellStyle name="40 % - Accent4 4 2 2 2 4 2" xfId="49269" xr:uid="{00000000-0005-0000-0000-000089930000}"/>
    <cellStyle name="40 % - Accent4 4 2 2 2 5" xfId="30735" xr:uid="{00000000-0005-0000-0000-00008A930000}"/>
    <cellStyle name="40 % - Accent4 4 2 2 3" xfId="3514" xr:uid="{00000000-0005-0000-0000-00008B930000}"/>
    <cellStyle name="40 % - Accent4 4 2 2 3 2" xfId="7070" xr:uid="{00000000-0005-0000-0000-00008C930000}"/>
    <cellStyle name="40 % - Accent4 4 2 2 3 2 2" xfId="34991" xr:uid="{00000000-0005-0000-0000-00008D930000}"/>
    <cellStyle name="40 % - Accent4 4 2 2 3 3" xfId="16240" xr:uid="{00000000-0005-0000-0000-00008E930000}"/>
    <cellStyle name="40 % - Accent4 4 2 2 3 3 2" xfId="44152" xr:uid="{00000000-0005-0000-0000-00008F930000}"/>
    <cellStyle name="40 % - Accent4 4 2 2 3 4" xfId="26472" xr:uid="{00000000-0005-0000-0000-000090930000}"/>
    <cellStyle name="40 % - Accent4 4 2 2 3 4 2" xfId="54384" xr:uid="{00000000-0005-0000-0000-000091930000}"/>
    <cellStyle name="40 % - Accent4 4 2 2 3 5" xfId="31435" xr:uid="{00000000-0005-0000-0000-000092930000}"/>
    <cellStyle name="40 % - Accent4 4 2 2 4" xfId="1330" xr:uid="{00000000-0005-0000-0000-000093930000}"/>
    <cellStyle name="40 % - Accent4 4 2 2 4 2" xfId="4886" xr:uid="{00000000-0005-0000-0000-000094930000}"/>
    <cellStyle name="40 % - Accent4 4 2 2 4 2 2" xfId="32807" xr:uid="{00000000-0005-0000-0000-000095930000}"/>
    <cellStyle name="40 % - Accent4 4 2 2 4 3" xfId="29251" xr:uid="{00000000-0005-0000-0000-000096930000}"/>
    <cellStyle name="40 % - Accent4 4 2 2 5" xfId="4228" xr:uid="{00000000-0005-0000-0000-000097930000}"/>
    <cellStyle name="40 % - Accent4 4 2 2 5 2" xfId="32149" xr:uid="{00000000-0005-0000-0000-000098930000}"/>
    <cellStyle name="40 % - Accent4 4 2 2 6" xfId="11124" xr:uid="{00000000-0005-0000-0000-000099930000}"/>
    <cellStyle name="40 % - Accent4 4 2 2 6 2" xfId="39036" xr:uid="{00000000-0005-0000-0000-00009A930000}"/>
    <cellStyle name="40 % - Accent4 4 2 2 7" xfId="21356" xr:uid="{00000000-0005-0000-0000-00009B930000}"/>
    <cellStyle name="40 % - Accent4 4 2 2 7 2" xfId="49268" xr:uid="{00000000-0005-0000-0000-00009C930000}"/>
    <cellStyle name="40 % - Accent4 4 2 2 8" xfId="28593" xr:uid="{00000000-0005-0000-0000-00009D930000}"/>
    <cellStyle name="40 % - Accent4 4 2 3" xfId="1638" xr:uid="{00000000-0005-0000-0000-00009E930000}"/>
    <cellStyle name="40 % - Accent4 4 2 3 2" xfId="5194" xr:uid="{00000000-0005-0000-0000-00009F930000}"/>
    <cellStyle name="40 % - Accent4 4 2 3 2 2" xfId="16243" xr:uid="{00000000-0005-0000-0000-0000A0930000}"/>
    <cellStyle name="40 % - Accent4 4 2 3 2 2 2" xfId="26475" xr:uid="{00000000-0005-0000-0000-0000A1930000}"/>
    <cellStyle name="40 % - Accent4 4 2 3 2 2 2 2" xfId="54387" xr:uid="{00000000-0005-0000-0000-0000A2930000}"/>
    <cellStyle name="40 % - Accent4 4 2 3 2 2 3" xfId="44155" xr:uid="{00000000-0005-0000-0000-0000A3930000}"/>
    <cellStyle name="40 % - Accent4 4 2 3 2 3" xfId="11127" xr:uid="{00000000-0005-0000-0000-0000A4930000}"/>
    <cellStyle name="40 % - Accent4 4 2 3 2 3 2" xfId="39039" xr:uid="{00000000-0005-0000-0000-0000A5930000}"/>
    <cellStyle name="40 % - Accent4 4 2 3 2 4" xfId="21359" xr:uid="{00000000-0005-0000-0000-0000A6930000}"/>
    <cellStyle name="40 % - Accent4 4 2 3 2 4 2" xfId="49271" xr:uid="{00000000-0005-0000-0000-0000A7930000}"/>
    <cellStyle name="40 % - Accent4 4 2 3 2 5" xfId="33115" xr:uid="{00000000-0005-0000-0000-0000A8930000}"/>
    <cellStyle name="40 % - Accent4 4 2 3 3" xfId="16242" xr:uid="{00000000-0005-0000-0000-0000A9930000}"/>
    <cellStyle name="40 % - Accent4 4 2 3 3 2" xfId="26474" xr:uid="{00000000-0005-0000-0000-0000AA930000}"/>
    <cellStyle name="40 % - Accent4 4 2 3 3 2 2" xfId="54386" xr:uid="{00000000-0005-0000-0000-0000AB930000}"/>
    <cellStyle name="40 % - Accent4 4 2 3 3 3" xfId="44154" xr:uid="{00000000-0005-0000-0000-0000AC930000}"/>
    <cellStyle name="40 % - Accent4 4 2 3 4" xfId="11126" xr:uid="{00000000-0005-0000-0000-0000AD930000}"/>
    <cellStyle name="40 % - Accent4 4 2 3 4 2" xfId="39038" xr:uid="{00000000-0005-0000-0000-0000AE930000}"/>
    <cellStyle name="40 % - Accent4 4 2 3 5" xfId="21358" xr:uid="{00000000-0005-0000-0000-0000AF930000}"/>
    <cellStyle name="40 % - Accent4 4 2 3 5 2" xfId="49270" xr:uid="{00000000-0005-0000-0000-0000B0930000}"/>
    <cellStyle name="40 % - Accent4 4 2 3 6" xfId="29559" xr:uid="{00000000-0005-0000-0000-0000B1930000}"/>
    <cellStyle name="40 % - Accent4 4 2 4" xfId="2044" xr:uid="{00000000-0005-0000-0000-0000B2930000}"/>
    <cellStyle name="40 % - Accent4 4 2 4 2" xfId="5600" xr:uid="{00000000-0005-0000-0000-0000B3930000}"/>
    <cellStyle name="40 % - Accent4 4 2 4 2 2" xfId="16245" xr:uid="{00000000-0005-0000-0000-0000B4930000}"/>
    <cellStyle name="40 % - Accent4 4 2 4 2 2 2" xfId="26477" xr:uid="{00000000-0005-0000-0000-0000B5930000}"/>
    <cellStyle name="40 % - Accent4 4 2 4 2 2 2 2" xfId="54389" xr:uid="{00000000-0005-0000-0000-0000B6930000}"/>
    <cellStyle name="40 % - Accent4 4 2 4 2 2 3" xfId="44157" xr:uid="{00000000-0005-0000-0000-0000B7930000}"/>
    <cellStyle name="40 % - Accent4 4 2 4 2 3" xfId="11129" xr:uid="{00000000-0005-0000-0000-0000B8930000}"/>
    <cellStyle name="40 % - Accent4 4 2 4 2 3 2" xfId="39041" xr:uid="{00000000-0005-0000-0000-0000B9930000}"/>
    <cellStyle name="40 % - Accent4 4 2 4 2 4" xfId="21361" xr:uid="{00000000-0005-0000-0000-0000BA930000}"/>
    <cellStyle name="40 % - Accent4 4 2 4 2 4 2" xfId="49273" xr:uid="{00000000-0005-0000-0000-0000BB930000}"/>
    <cellStyle name="40 % - Accent4 4 2 4 2 5" xfId="33521" xr:uid="{00000000-0005-0000-0000-0000BC930000}"/>
    <cellStyle name="40 % - Accent4 4 2 4 3" xfId="16244" xr:uid="{00000000-0005-0000-0000-0000BD930000}"/>
    <cellStyle name="40 % - Accent4 4 2 4 3 2" xfId="26476" xr:uid="{00000000-0005-0000-0000-0000BE930000}"/>
    <cellStyle name="40 % - Accent4 4 2 4 3 2 2" xfId="54388" xr:uid="{00000000-0005-0000-0000-0000BF930000}"/>
    <cellStyle name="40 % - Accent4 4 2 4 3 3" xfId="44156" xr:uid="{00000000-0005-0000-0000-0000C0930000}"/>
    <cellStyle name="40 % - Accent4 4 2 4 4" xfId="11128" xr:uid="{00000000-0005-0000-0000-0000C1930000}"/>
    <cellStyle name="40 % - Accent4 4 2 4 4 2" xfId="39040" xr:uid="{00000000-0005-0000-0000-0000C2930000}"/>
    <cellStyle name="40 % - Accent4 4 2 4 5" xfId="21360" xr:uid="{00000000-0005-0000-0000-0000C3930000}"/>
    <cellStyle name="40 % - Accent4 4 2 4 5 2" xfId="49272" xr:uid="{00000000-0005-0000-0000-0000C4930000}"/>
    <cellStyle name="40 % - Accent4 4 2 4 6" xfId="29965" xr:uid="{00000000-0005-0000-0000-0000C5930000}"/>
    <cellStyle name="40 % - Accent4 4 2 5" xfId="2450" xr:uid="{00000000-0005-0000-0000-0000C6930000}"/>
    <cellStyle name="40 % - Accent4 4 2 5 2" xfId="6006" xr:uid="{00000000-0005-0000-0000-0000C7930000}"/>
    <cellStyle name="40 % - Accent4 4 2 5 2 2" xfId="16247" xr:uid="{00000000-0005-0000-0000-0000C8930000}"/>
    <cellStyle name="40 % - Accent4 4 2 5 2 2 2" xfId="26479" xr:uid="{00000000-0005-0000-0000-0000C9930000}"/>
    <cellStyle name="40 % - Accent4 4 2 5 2 2 2 2" xfId="54391" xr:uid="{00000000-0005-0000-0000-0000CA930000}"/>
    <cellStyle name="40 % - Accent4 4 2 5 2 2 3" xfId="44159" xr:uid="{00000000-0005-0000-0000-0000CB930000}"/>
    <cellStyle name="40 % - Accent4 4 2 5 2 3" xfId="11131" xr:uid="{00000000-0005-0000-0000-0000CC930000}"/>
    <cellStyle name="40 % - Accent4 4 2 5 2 3 2" xfId="39043" xr:uid="{00000000-0005-0000-0000-0000CD930000}"/>
    <cellStyle name="40 % - Accent4 4 2 5 2 4" xfId="21363" xr:uid="{00000000-0005-0000-0000-0000CE930000}"/>
    <cellStyle name="40 % - Accent4 4 2 5 2 4 2" xfId="49275" xr:uid="{00000000-0005-0000-0000-0000CF930000}"/>
    <cellStyle name="40 % - Accent4 4 2 5 2 5" xfId="33927" xr:uid="{00000000-0005-0000-0000-0000D0930000}"/>
    <cellStyle name="40 % - Accent4 4 2 5 3" xfId="16246" xr:uid="{00000000-0005-0000-0000-0000D1930000}"/>
    <cellStyle name="40 % - Accent4 4 2 5 3 2" xfId="26478" xr:uid="{00000000-0005-0000-0000-0000D2930000}"/>
    <cellStyle name="40 % - Accent4 4 2 5 3 2 2" xfId="54390" xr:uid="{00000000-0005-0000-0000-0000D3930000}"/>
    <cellStyle name="40 % - Accent4 4 2 5 3 3" xfId="44158" xr:uid="{00000000-0005-0000-0000-0000D4930000}"/>
    <cellStyle name="40 % - Accent4 4 2 5 4" xfId="11130" xr:uid="{00000000-0005-0000-0000-0000D5930000}"/>
    <cellStyle name="40 % - Accent4 4 2 5 4 2" xfId="39042" xr:uid="{00000000-0005-0000-0000-0000D6930000}"/>
    <cellStyle name="40 % - Accent4 4 2 5 5" xfId="21362" xr:uid="{00000000-0005-0000-0000-0000D7930000}"/>
    <cellStyle name="40 % - Accent4 4 2 5 5 2" xfId="49274" xr:uid="{00000000-0005-0000-0000-0000D8930000}"/>
    <cellStyle name="40 % - Accent4 4 2 5 6" xfId="30371" xr:uid="{00000000-0005-0000-0000-0000D9930000}"/>
    <cellStyle name="40 % - Accent4 4 2 6" xfId="3150" xr:uid="{00000000-0005-0000-0000-0000DA930000}"/>
    <cellStyle name="40 % - Accent4 4 2 6 2" xfId="6706" xr:uid="{00000000-0005-0000-0000-0000DB930000}"/>
    <cellStyle name="40 % - Accent4 4 2 6 2 2" xfId="16249" xr:uid="{00000000-0005-0000-0000-0000DC930000}"/>
    <cellStyle name="40 % - Accent4 4 2 6 2 2 2" xfId="26481" xr:uid="{00000000-0005-0000-0000-0000DD930000}"/>
    <cellStyle name="40 % - Accent4 4 2 6 2 2 2 2" xfId="54393" xr:uid="{00000000-0005-0000-0000-0000DE930000}"/>
    <cellStyle name="40 % - Accent4 4 2 6 2 2 3" xfId="44161" xr:uid="{00000000-0005-0000-0000-0000DF930000}"/>
    <cellStyle name="40 % - Accent4 4 2 6 2 3" xfId="11133" xr:uid="{00000000-0005-0000-0000-0000E0930000}"/>
    <cellStyle name="40 % - Accent4 4 2 6 2 3 2" xfId="39045" xr:uid="{00000000-0005-0000-0000-0000E1930000}"/>
    <cellStyle name="40 % - Accent4 4 2 6 2 4" xfId="21365" xr:uid="{00000000-0005-0000-0000-0000E2930000}"/>
    <cellStyle name="40 % - Accent4 4 2 6 2 4 2" xfId="49277" xr:uid="{00000000-0005-0000-0000-0000E3930000}"/>
    <cellStyle name="40 % - Accent4 4 2 6 2 5" xfId="34627" xr:uid="{00000000-0005-0000-0000-0000E4930000}"/>
    <cellStyle name="40 % - Accent4 4 2 6 3" xfId="16248" xr:uid="{00000000-0005-0000-0000-0000E5930000}"/>
    <cellStyle name="40 % - Accent4 4 2 6 3 2" xfId="26480" xr:uid="{00000000-0005-0000-0000-0000E6930000}"/>
    <cellStyle name="40 % - Accent4 4 2 6 3 2 2" xfId="54392" xr:uid="{00000000-0005-0000-0000-0000E7930000}"/>
    <cellStyle name="40 % - Accent4 4 2 6 3 3" xfId="44160" xr:uid="{00000000-0005-0000-0000-0000E8930000}"/>
    <cellStyle name="40 % - Accent4 4 2 6 4" xfId="11132" xr:uid="{00000000-0005-0000-0000-0000E9930000}"/>
    <cellStyle name="40 % - Accent4 4 2 6 4 2" xfId="39044" xr:uid="{00000000-0005-0000-0000-0000EA930000}"/>
    <cellStyle name="40 % - Accent4 4 2 6 5" xfId="21364" xr:uid="{00000000-0005-0000-0000-0000EB930000}"/>
    <cellStyle name="40 % - Accent4 4 2 6 5 2" xfId="49276" xr:uid="{00000000-0005-0000-0000-0000EC930000}"/>
    <cellStyle name="40 % - Accent4 4 2 6 6" xfId="31071" xr:uid="{00000000-0005-0000-0000-0000ED930000}"/>
    <cellStyle name="40 % - Accent4 4 2 7" xfId="1092" xr:uid="{00000000-0005-0000-0000-0000EE930000}"/>
    <cellStyle name="40 % - Accent4 4 2 7 2" xfId="4648" xr:uid="{00000000-0005-0000-0000-0000EF930000}"/>
    <cellStyle name="40 % - Accent4 4 2 7 2 2" xfId="16251" xr:uid="{00000000-0005-0000-0000-0000F0930000}"/>
    <cellStyle name="40 % - Accent4 4 2 7 2 2 2" xfId="26483" xr:uid="{00000000-0005-0000-0000-0000F1930000}"/>
    <cellStyle name="40 % - Accent4 4 2 7 2 2 2 2" xfId="54395" xr:uid="{00000000-0005-0000-0000-0000F2930000}"/>
    <cellStyle name="40 % - Accent4 4 2 7 2 2 3" xfId="44163" xr:uid="{00000000-0005-0000-0000-0000F3930000}"/>
    <cellStyle name="40 % - Accent4 4 2 7 2 3" xfId="11135" xr:uid="{00000000-0005-0000-0000-0000F4930000}"/>
    <cellStyle name="40 % - Accent4 4 2 7 2 3 2" xfId="39047" xr:uid="{00000000-0005-0000-0000-0000F5930000}"/>
    <cellStyle name="40 % - Accent4 4 2 7 2 4" xfId="21367" xr:uid="{00000000-0005-0000-0000-0000F6930000}"/>
    <cellStyle name="40 % - Accent4 4 2 7 2 4 2" xfId="49279" xr:uid="{00000000-0005-0000-0000-0000F7930000}"/>
    <cellStyle name="40 % - Accent4 4 2 7 2 5" xfId="32569" xr:uid="{00000000-0005-0000-0000-0000F8930000}"/>
    <cellStyle name="40 % - Accent4 4 2 7 3" xfId="16250" xr:uid="{00000000-0005-0000-0000-0000F9930000}"/>
    <cellStyle name="40 % - Accent4 4 2 7 3 2" xfId="26482" xr:uid="{00000000-0005-0000-0000-0000FA930000}"/>
    <cellStyle name="40 % - Accent4 4 2 7 3 2 2" xfId="54394" xr:uid="{00000000-0005-0000-0000-0000FB930000}"/>
    <cellStyle name="40 % - Accent4 4 2 7 3 3" xfId="44162" xr:uid="{00000000-0005-0000-0000-0000FC930000}"/>
    <cellStyle name="40 % - Accent4 4 2 7 4" xfId="11134" xr:uid="{00000000-0005-0000-0000-0000FD930000}"/>
    <cellStyle name="40 % - Accent4 4 2 7 4 2" xfId="39046" xr:uid="{00000000-0005-0000-0000-0000FE930000}"/>
    <cellStyle name="40 % - Accent4 4 2 7 5" xfId="21366" xr:uid="{00000000-0005-0000-0000-0000FF930000}"/>
    <cellStyle name="40 % - Accent4 4 2 7 5 2" xfId="49278" xr:uid="{00000000-0005-0000-0000-000000940000}"/>
    <cellStyle name="40 % - Accent4 4 2 7 6" xfId="29013" xr:uid="{00000000-0005-0000-0000-000001940000}"/>
    <cellStyle name="40 % - Accent4 4 2 8" xfId="3864" xr:uid="{00000000-0005-0000-0000-000002940000}"/>
    <cellStyle name="40 % - Accent4 4 2 8 2" xfId="11137" xr:uid="{00000000-0005-0000-0000-000003940000}"/>
    <cellStyle name="40 % - Accent4 4 2 8 2 2" xfId="16253" xr:uid="{00000000-0005-0000-0000-000004940000}"/>
    <cellStyle name="40 % - Accent4 4 2 8 2 2 2" xfId="26485" xr:uid="{00000000-0005-0000-0000-000005940000}"/>
    <cellStyle name="40 % - Accent4 4 2 8 2 2 2 2" xfId="54397" xr:uid="{00000000-0005-0000-0000-000006940000}"/>
    <cellStyle name="40 % - Accent4 4 2 8 2 2 3" xfId="44165" xr:uid="{00000000-0005-0000-0000-000007940000}"/>
    <cellStyle name="40 % - Accent4 4 2 8 2 3" xfId="21369" xr:uid="{00000000-0005-0000-0000-000008940000}"/>
    <cellStyle name="40 % - Accent4 4 2 8 2 3 2" xfId="49281" xr:uid="{00000000-0005-0000-0000-000009940000}"/>
    <cellStyle name="40 % - Accent4 4 2 8 2 4" xfId="39049" xr:uid="{00000000-0005-0000-0000-00000A940000}"/>
    <cellStyle name="40 % - Accent4 4 2 8 3" xfId="16252" xr:uid="{00000000-0005-0000-0000-00000B940000}"/>
    <cellStyle name="40 % - Accent4 4 2 8 3 2" xfId="26484" xr:uid="{00000000-0005-0000-0000-00000C940000}"/>
    <cellStyle name="40 % - Accent4 4 2 8 3 2 2" xfId="54396" xr:uid="{00000000-0005-0000-0000-00000D940000}"/>
    <cellStyle name="40 % - Accent4 4 2 8 3 3" xfId="44164" xr:uid="{00000000-0005-0000-0000-00000E940000}"/>
    <cellStyle name="40 % - Accent4 4 2 8 4" xfId="11136" xr:uid="{00000000-0005-0000-0000-00000F940000}"/>
    <cellStyle name="40 % - Accent4 4 2 8 4 2" xfId="39048" xr:uid="{00000000-0005-0000-0000-000010940000}"/>
    <cellStyle name="40 % - Accent4 4 2 8 5" xfId="21368" xr:uid="{00000000-0005-0000-0000-000011940000}"/>
    <cellStyle name="40 % - Accent4 4 2 8 5 2" xfId="49280" xr:uid="{00000000-0005-0000-0000-000012940000}"/>
    <cellStyle name="40 % - Accent4 4 2 8 6" xfId="31785" xr:uid="{00000000-0005-0000-0000-000013940000}"/>
    <cellStyle name="40 % - Accent4 4 2 9" xfId="7378" xr:uid="{00000000-0005-0000-0000-000014940000}"/>
    <cellStyle name="40 % - Accent4 4 2 9 2" xfId="16254" xr:uid="{00000000-0005-0000-0000-000015940000}"/>
    <cellStyle name="40 % - Accent4 4 2 9 2 2" xfId="26486" xr:uid="{00000000-0005-0000-0000-000016940000}"/>
    <cellStyle name="40 % - Accent4 4 2 9 2 2 2" xfId="54398" xr:uid="{00000000-0005-0000-0000-000017940000}"/>
    <cellStyle name="40 % - Accent4 4 2 9 2 3" xfId="44166" xr:uid="{00000000-0005-0000-0000-000018940000}"/>
    <cellStyle name="40 % - Accent4 4 2 9 3" xfId="11138" xr:uid="{00000000-0005-0000-0000-000019940000}"/>
    <cellStyle name="40 % - Accent4 4 2 9 3 2" xfId="39050" xr:uid="{00000000-0005-0000-0000-00001A940000}"/>
    <cellStyle name="40 % - Accent4 4 2 9 4" xfId="21370" xr:uid="{00000000-0005-0000-0000-00001B940000}"/>
    <cellStyle name="40 % - Accent4 4 2 9 4 2" xfId="49282" xr:uid="{00000000-0005-0000-0000-00001C940000}"/>
    <cellStyle name="40 % - Accent4 4 2 9 5" xfId="35299" xr:uid="{00000000-0005-0000-0000-00001D940000}"/>
    <cellStyle name="40 % - Accent4 4 3" xfId="224" xr:uid="{00000000-0005-0000-0000-00001E940000}"/>
    <cellStyle name="40 % - Accent4 4 3 10" xfId="8036" xr:uid="{00000000-0005-0000-0000-00001F940000}"/>
    <cellStyle name="40 % - Accent4 4 3 10 2" xfId="13152" xr:uid="{00000000-0005-0000-0000-000020940000}"/>
    <cellStyle name="40 % - Accent4 4 3 10 2 2" xfId="23384" xr:uid="{00000000-0005-0000-0000-000021940000}"/>
    <cellStyle name="40 % - Accent4 4 3 10 2 2 2" xfId="51296" xr:uid="{00000000-0005-0000-0000-000022940000}"/>
    <cellStyle name="40 % - Accent4 4 3 10 2 3" xfId="41064" xr:uid="{00000000-0005-0000-0000-000023940000}"/>
    <cellStyle name="40 % - Accent4 4 3 10 3" xfId="18268" xr:uid="{00000000-0005-0000-0000-000024940000}"/>
    <cellStyle name="40 % - Accent4 4 3 10 3 2" xfId="46180" xr:uid="{00000000-0005-0000-0000-000025940000}"/>
    <cellStyle name="40 % - Accent4 4 3 10 4" xfId="35948" xr:uid="{00000000-0005-0000-0000-000026940000}"/>
    <cellStyle name="40 % - Accent4 4 3 11" xfId="12741" xr:uid="{00000000-0005-0000-0000-000027940000}"/>
    <cellStyle name="40 % - Accent4 4 3 11 2" xfId="22973" xr:uid="{00000000-0005-0000-0000-000028940000}"/>
    <cellStyle name="40 % - Accent4 4 3 11 2 2" xfId="50885" xr:uid="{00000000-0005-0000-0000-000029940000}"/>
    <cellStyle name="40 % - Accent4 4 3 11 3" xfId="40653" xr:uid="{00000000-0005-0000-0000-00002A940000}"/>
    <cellStyle name="40 % - Accent4 4 3 12" xfId="7620" xr:uid="{00000000-0005-0000-0000-00002B940000}"/>
    <cellStyle name="40 % - Accent4 4 3 12 2" xfId="35537" xr:uid="{00000000-0005-0000-0000-00002C940000}"/>
    <cellStyle name="40 % - Accent4 4 3 13" xfId="17857" xr:uid="{00000000-0005-0000-0000-00002D940000}"/>
    <cellStyle name="40 % - Accent4 4 3 13 2" xfId="45769" xr:uid="{00000000-0005-0000-0000-00002E940000}"/>
    <cellStyle name="40 % - Accent4 4 3 14" xfId="28145" xr:uid="{00000000-0005-0000-0000-00002F940000}"/>
    <cellStyle name="40 % - Accent4 4 3 2" xfId="588" xr:uid="{00000000-0005-0000-0000-000030940000}"/>
    <cellStyle name="40 % - Accent4 4 3 2 2" xfId="2730" xr:uid="{00000000-0005-0000-0000-000031940000}"/>
    <cellStyle name="40 % - Accent4 4 3 2 2 2" xfId="6286" xr:uid="{00000000-0005-0000-0000-000032940000}"/>
    <cellStyle name="40 % - Accent4 4 3 2 2 2 2" xfId="16256" xr:uid="{00000000-0005-0000-0000-000033940000}"/>
    <cellStyle name="40 % - Accent4 4 3 2 2 2 2 2" xfId="44168" xr:uid="{00000000-0005-0000-0000-000034940000}"/>
    <cellStyle name="40 % - Accent4 4 3 2 2 2 3" xfId="26488" xr:uid="{00000000-0005-0000-0000-000035940000}"/>
    <cellStyle name="40 % - Accent4 4 3 2 2 2 3 2" xfId="54400" xr:uid="{00000000-0005-0000-0000-000036940000}"/>
    <cellStyle name="40 % - Accent4 4 3 2 2 2 4" xfId="34207" xr:uid="{00000000-0005-0000-0000-000037940000}"/>
    <cellStyle name="40 % - Accent4 4 3 2 2 3" xfId="11140" xr:uid="{00000000-0005-0000-0000-000038940000}"/>
    <cellStyle name="40 % - Accent4 4 3 2 2 3 2" xfId="39052" xr:uid="{00000000-0005-0000-0000-000039940000}"/>
    <cellStyle name="40 % - Accent4 4 3 2 2 4" xfId="21372" xr:uid="{00000000-0005-0000-0000-00003A940000}"/>
    <cellStyle name="40 % - Accent4 4 3 2 2 4 2" xfId="49284" xr:uid="{00000000-0005-0000-0000-00003B940000}"/>
    <cellStyle name="40 % - Accent4 4 3 2 2 5" xfId="30651" xr:uid="{00000000-0005-0000-0000-00003C940000}"/>
    <cellStyle name="40 % - Accent4 4 3 2 3" xfId="3430" xr:uid="{00000000-0005-0000-0000-00003D940000}"/>
    <cellStyle name="40 % - Accent4 4 3 2 3 2" xfId="6986" xr:uid="{00000000-0005-0000-0000-00003E940000}"/>
    <cellStyle name="40 % - Accent4 4 3 2 3 2 2" xfId="34907" xr:uid="{00000000-0005-0000-0000-00003F940000}"/>
    <cellStyle name="40 % - Accent4 4 3 2 3 3" xfId="16255" xr:uid="{00000000-0005-0000-0000-000040940000}"/>
    <cellStyle name="40 % - Accent4 4 3 2 3 3 2" xfId="44167" xr:uid="{00000000-0005-0000-0000-000041940000}"/>
    <cellStyle name="40 % - Accent4 4 3 2 3 4" xfId="26487" xr:uid="{00000000-0005-0000-0000-000042940000}"/>
    <cellStyle name="40 % - Accent4 4 3 2 3 4 2" xfId="54399" xr:uid="{00000000-0005-0000-0000-000043940000}"/>
    <cellStyle name="40 % - Accent4 4 3 2 3 5" xfId="31351" xr:uid="{00000000-0005-0000-0000-000044940000}"/>
    <cellStyle name="40 % - Accent4 4 3 2 4" xfId="1554" xr:uid="{00000000-0005-0000-0000-000045940000}"/>
    <cellStyle name="40 % - Accent4 4 3 2 4 2" xfId="5110" xr:uid="{00000000-0005-0000-0000-000046940000}"/>
    <cellStyle name="40 % - Accent4 4 3 2 4 2 2" xfId="33031" xr:uid="{00000000-0005-0000-0000-000047940000}"/>
    <cellStyle name="40 % - Accent4 4 3 2 4 3" xfId="29475" xr:uid="{00000000-0005-0000-0000-000048940000}"/>
    <cellStyle name="40 % - Accent4 4 3 2 5" xfId="4144" xr:uid="{00000000-0005-0000-0000-000049940000}"/>
    <cellStyle name="40 % - Accent4 4 3 2 5 2" xfId="32065" xr:uid="{00000000-0005-0000-0000-00004A940000}"/>
    <cellStyle name="40 % - Accent4 4 3 2 6" xfId="11139" xr:uid="{00000000-0005-0000-0000-00004B940000}"/>
    <cellStyle name="40 % - Accent4 4 3 2 6 2" xfId="39051" xr:uid="{00000000-0005-0000-0000-00004C940000}"/>
    <cellStyle name="40 % - Accent4 4 3 2 7" xfId="21371" xr:uid="{00000000-0005-0000-0000-00004D940000}"/>
    <cellStyle name="40 % - Accent4 4 3 2 7 2" xfId="49283" xr:uid="{00000000-0005-0000-0000-00004E940000}"/>
    <cellStyle name="40 % - Accent4 4 3 2 8" xfId="28509" xr:uid="{00000000-0005-0000-0000-00004F940000}"/>
    <cellStyle name="40 % - Accent4 4 3 3" xfId="1960" xr:uid="{00000000-0005-0000-0000-000050940000}"/>
    <cellStyle name="40 % - Accent4 4 3 3 2" xfId="5516" xr:uid="{00000000-0005-0000-0000-000051940000}"/>
    <cellStyle name="40 % - Accent4 4 3 3 2 2" xfId="16258" xr:uid="{00000000-0005-0000-0000-000052940000}"/>
    <cellStyle name="40 % - Accent4 4 3 3 2 2 2" xfId="26490" xr:uid="{00000000-0005-0000-0000-000053940000}"/>
    <cellStyle name="40 % - Accent4 4 3 3 2 2 2 2" xfId="54402" xr:uid="{00000000-0005-0000-0000-000054940000}"/>
    <cellStyle name="40 % - Accent4 4 3 3 2 2 3" xfId="44170" xr:uid="{00000000-0005-0000-0000-000055940000}"/>
    <cellStyle name="40 % - Accent4 4 3 3 2 3" xfId="11142" xr:uid="{00000000-0005-0000-0000-000056940000}"/>
    <cellStyle name="40 % - Accent4 4 3 3 2 3 2" xfId="39054" xr:uid="{00000000-0005-0000-0000-000057940000}"/>
    <cellStyle name="40 % - Accent4 4 3 3 2 4" xfId="21374" xr:uid="{00000000-0005-0000-0000-000058940000}"/>
    <cellStyle name="40 % - Accent4 4 3 3 2 4 2" xfId="49286" xr:uid="{00000000-0005-0000-0000-000059940000}"/>
    <cellStyle name="40 % - Accent4 4 3 3 2 5" xfId="33437" xr:uid="{00000000-0005-0000-0000-00005A940000}"/>
    <cellStyle name="40 % - Accent4 4 3 3 3" xfId="16257" xr:uid="{00000000-0005-0000-0000-00005B940000}"/>
    <cellStyle name="40 % - Accent4 4 3 3 3 2" xfId="26489" xr:uid="{00000000-0005-0000-0000-00005C940000}"/>
    <cellStyle name="40 % - Accent4 4 3 3 3 2 2" xfId="54401" xr:uid="{00000000-0005-0000-0000-00005D940000}"/>
    <cellStyle name="40 % - Accent4 4 3 3 3 3" xfId="44169" xr:uid="{00000000-0005-0000-0000-00005E940000}"/>
    <cellStyle name="40 % - Accent4 4 3 3 4" xfId="11141" xr:uid="{00000000-0005-0000-0000-00005F940000}"/>
    <cellStyle name="40 % - Accent4 4 3 3 4 2" xfId="39053" xr:uid="{00000000-0005-0000-0000-000060940000}"/>
    <cellStyle name="40 % - Accent4 4 3 3 5" xfId="21373" xr:uid="{00000000-0005-0000-0000-000061940000}"/>
    <cellStyle name="40 % - Accent4 4 3 3 5 2" xfId="49285" xr:uid="{00000000-0005-0000-0000-000062940000}"/>
    <cellStyle name="40 % - Accent4 4 3 3 6" xfId="29881" xr:uid="{00000000-0005-0000-0000-000063940000}"/>
    <cellStyle name="40 % - Accent4 4 3 4" xfId="2366" xr:uid="{00000000-0005-0000-0000-000064940000}"/>
    <cellStyle name="40 % - Accent4 4 3 4 2" xfId="5922" xr:uid="{00000000-0005-0000-0000-000065940000}"/>
    <cellStyle name="40 % - Accent4 4 3 4 2 2" xfId="16260" xr:uid="{00000000-0005-0000-0000-000066940000}"/>
    <cellStyle name="40 % - Accent4 4 3 4 2 2 2" xfId="26492" xr:uid="{00000000-0005-0000-0000-000067940000}"/>
    <cellStyle name="40 % - Accent4 4 3 4 2 2 2 2" xfId="54404" xr:uid="{00000000-0005-0000-0000-000068940000}"/>
    <cellStyle name="40 % - Accent4 4 3 4 2 2 3" xfId="44172" xr:uid="{00000000-0005-0000-0000-000069940000}"/>
    <cellStyle name="40 % - Accent4 4 3 4 2 3" xfId="11144" xr:uid="{00000000-0005-0000-0000-00006A940000}"/>
    <cellStyle name="40 % - Accent4 4 3 4 2 3 2" xfId="39056" xr:uid="{00000000-0005-0000-0000-00006B940000}"/>
    <cellStyle name="40 % - Accent4 4 3 4 2 4" xfId="21376" xr:uid="{00000000-0005-0000-0000-00006C940000}"/>
    <cellStyle name="40 % - Accent4 4 3 4 2 4 2" xfId="49288" xr:uid="{00000000-0005-0000-0000-00006D940000}"/>
    <cellStyle name="40 % - Accent4 4 3 4 2 5" xfId="33843" xr:uid="{00000000-0005-0000-0000-00006E940000}"/>
    <cellStyle name="40 % - Accent4 4 3 4 3" xfId="16259" xr:uid="{00000000-0005-0000-0000-00006F940000}"/>
    <cellStyle name="40 % - Accent4 4 3 4 3 2" xfId="26491" xr:uid="{00000000-0005-0000-0000-000070940000}"/>
    <cellStyle name="40 % - Accent4 4 3 4 3 2 2" xfId="54403" xr:uid="{00000000-0005-0000-0000-000071940000}"/>
    <cellStyle name="40 % - Accent4 4 3 4 3 3" xfId="44171" xr:uid="{00000000-0005-0000-0000-000072940000}"/>
    <cellStyle name="40 % - Accent4 4 3 4 4" xfId="11143" xr:uid="{00000000-0005-0000-0000-000073940000}"/>
    <cellStyle name="40 % - Accent4 4 3 4 4 2" xfId="39055" xr:uid="{00000000-0005-0000-0000-000074940000}"/>
    <cellStyle name="40 % - Accent4 4 3 4 5" xfId="21375" xr:uid="{00000000-0005-0000-0000-000075940000}"/>
    <cellStyle name="40 % - Accent4 4 3 4 5 2" xfId="49287" xr:uid="{00000000-0005-0000-0000-000076940000}"/>
    <cellStyle name="40 % - Accent4 4 3 4 6" xfId="30287" xr:uid="{00000000-0005-0000-0000-000077940000}"/>
    <cellStyle name="40 % - Accent4 4 3 5" xfId="3066" xr:uid="{00000000-0005-0000-0000-000078940000}"/>
    <cellStyle name="40 % - Accent4 4 3 5 2" xfId="6622" xr:uid="{00000000-0005-0000-0000-000079940000}"/>
    <cellStyle name="40 % - Accent4 4 3 5 2 2" xfId="16262" xr:uid="{00000000-0005-0000-0000-00007A940000}"/>
    <cellStyle name="40 % - Accent4 4 3 5 2 2 2" xfId="26494" xr:uid="{00000000-0005-0000-0000-00007B940000}"/>
    <cellStyle name="40 % - Accent4 4 3 5 2 2 2 2" xfId="54406" xr:uid="{00000000-0005-0000-0000-00007C940000}"/>
    <cellStyle name="40 % - Accent4 4 3 5 2 2 3" xfId="44174" xr:uid="{00000000-0005-0000-0000-00007D940000}"/>
    <cellStyle name="40 % - Accent4 4 3 5 2 3" xfId="11146" xr:uid="{00000000-0005-0000-0000-00007E940000}"/>
    <cellStyle name="40 % - Accent4 4 3 5 2 3 2" xfId="39058" xr:uid="{00000000-0005-0000-0000-00007F940000}"/>
    <cellStyle name="40 % - Accent4 4 3 5 2 4" xfId="21378" xr:uid="{00000000-0005-0000-0000-000080940000}"/>
    <cellStyle name="40 % - Accent4 4 3 5 2 4 2" xfId="49290" xr:uid="{00000000-0005-0000-0000-000081940000}"/>
    <cellStyle name="40 % - Accent4 4 3 5 2 5" xfId="34543" xr:uid="{00000000-0005-0000-0000-000082940000}"/>
    <cellStyle name="40 % - Accent4 4 3 5 3" xfId="16261" xr:uid="{00000000-0005-0000-0000-000083940000}"/>
    <cellStyle name="40 % - Accent4 4 3 5 3 2" xfId="26493" xr:uid="{00000000-0005-0000-0000-000084940000}"/>
    <cellStyle name="40 % - Accent4 4 3 5 3 2 2" xfId="54405" xr:uid="{00000000-0005-0000-0000-000085940000}"/>
    <cellStyle name="40 % - Accent4 4 3 5 3 3" xfId="44173" xr:uid="{00000000-0005-0000-0000-000086940000}"/>
    <cellStyle name="40 % - Accent4 4 3 5 4" xfId="11145" xr:uid="{00000000-0005-0000-0000-000087940000}"/>
    <cellStyle name="40 % - Accent4 4 3 5 4 2" xfId="39057" xr:uid="{00000000-0005-0000-0000-000088940000}"/>
    <cellStyle name="40 % - Accent4 4 3 5 5" xfId="21377" xr:uid="{00000000-0005-0000-0000-000089940000}"/>
    <cellStyle name="40 % - Accent4 4 3 5 5 2" xfId="49289" xr:uid="{00000000-0005-0000-0000-00008A940000}"/>
    <cellStyle name="40 % - Accent4 4 3 5 6" xfId="30987" xr:uid="{00000000-0005-0000-0000-00008B940000}"/>
    <cellStyle name="40 % - Accent4 4 3 6" xfId="1008" xr:uid="{00000000-0005-0000-0000-00008C940000}"/>
    <cellStyle name="40 % - Accent4 4 3 6 2" xfId="4564" xr:uid="{00000000-0005-0000-0000-00008D940000}"/>
    <cellStyle name="40 % - Accent4 4 3 6 2 2" xfId="16264" xr:uid="{00000000-0005-0000-0000-00008E940000}"/>
    <cellStyle name="40 % - Accent4 4 3 6 2 2 2" xfId="26496" xr:uid="{00000000-0005-0000-0000-00008F940000}"/>
    <cellStyle name="40 % - Accent4 4 3 6 2 2 2 2" xfId="54408" xr:uid="{00000000-0005-0000-0000-000090940000}"/>
    <cellStyle name="40 % - Accent4 4 3 6 2 2 3" xfId="44176" xr:uid="{00000000-0005-0000-0000-000091940000}"/>
    <cellStyle name="40 % - Accent4 4 3 6 2 3" xfId="11148" xr:uid="{00000000-0005-0000-0000-000092940000}"/>
    <cellStyle name="40 % - Accent4 4 3 6 2 3 2" xfId="39060" xr:uid="{00000000-0005-0000-0000-000093940000}"/>
    <cellStyle name="40 % - Accent4 4 3 6 2 4" xfId="21380" xr:uid="{00000000-0005-0000-0000-000094940000}"/>
    <cellStyle name="40 % - Accent4 4 3 6 2 4 2" xfId="49292" xr:uid="{00000000-0005-0000-0000-000095940000}"/>
    <cellStyle name="40 % - Accent4 4 3 6 2 5" xfId="32485" xr:uid="{00000000-0005-0000-0000-000096940000}"/>
    <cellStyle name="40 % - Accent4 4 3 6 3" xfId="16263" xr:uid="{00000000-0005-0000-0000-000097940000}"/>
    <cellStyle name="40 % - Accent4 4 3 6 3 2" xfId="26495" xr:uid="{00000000-0005-0000-0000-000098940000}"/>
    <cellStyle name="40 % - Accent4 4 3 6 3 2 2" xfId="54407" xr:uid="{00000000-0005-0000-0000-000099940000}"/>
    <cellStyle name="40 % - Accent4 4 3 6 3 3" xfId="44175" xr:uid="{00000000-0005-0000-0000-00009A940000}"/>
    <cellStyle name="40 % - Accent4 4 3 6 4" xfId="11147" xr:uid="{00000000-0005-0000-0000-00009B940000}"/>
    <cellStyle name="40 % - Accent4 4 3 6 4 2" xfId="39059" xr:uid="{00000000-0005-0000-0000-00009C940000}"/>
    <cellStyle name="40 % - Accent4 4 3 6 5" xfId="21379" xr:uid="{00000000-0005-0000-0000-00009D940000}"/>
    <cellStyle name="40 % - Accent4 4 3 6 5 2" xfId="49291" xr:uid="{00000000-0005-0000-0000-00009E940000}"/>
    <cellStyle name="40 % - Accent4 4 3 6 6" xfId="28929" xr:uid="{00000000-0005-0000-0000-00009F940000}"/>
    <cellStyle name="40 % - Accent4 4 3 7" xfId="3780" xr:uid="{00000000-0005-0000-0000-0000A0940000}"/>
    <cellStyle name="40 % - Accent4 4 3 7 2" xfId="11150" xr:uid="{00000000-0005-0000-0000-0000A1940000}"/>
    <cellStyle name="40 % - Accent4 4 3 7 2 2" xfId="16266" xr:uid="{00000000-0005-0000-0000-0000A2940000}"/>
    <cellStyle name="40 % - Accent4 4 3 7 2 2 2" xfId="26498" xr:uid="{00000000-0005-0000-0000-0000A3940000}"/>
    <cellStyle name="40 % - Accent4 4 3 7 2 2 2 2" xfId="54410" xr:uid="{00000000-0005-0000-0000-0000A4940000}"/>
    <cellStyle name="40 % - Accent4 4 3 7 2 2 3" xfId="44178" xr:uid="{00000000-0005-0000-0000-0000A5940000}"/>
    <cellStyle name="40 % - Accent4 4 3 7 2 3" xfId="21382" xr:uid="{00000000-0005-0000-0000-0000A6940000}"/>
    <cellStyle name="40 % - Accent4 4 3 7 2 3 2" xfId="49294" xr:uid="{00000000-0005-0000-0000-0000A7940000}"/>
    <cellStyle name="40 % - Accent4 4 3 7 2 4" xfId="39062" xr:uid="{00000000-0005-0000-0000-0000A8940000}"/>
    <cellStyle name="40 % - Accent4 4 3 7 3" xfId="16265" xr:uid="{00000000-0005-0000-0000-0000A9940000}"/>
    <cellStyle name="40 % - Accent4 4 3 7 3 2" xfId="26497" xr:uid="{00000000-0005-0000-0000-0000AA940000}"/>
    <cellStyle name="40 % - Accent4 4 3 7 3 2 2" xfId="54409" xr:uid="{00000000-0005-0000-0000-0000AB940000}"/>
    <cellStyle name="40 % - Accent4 4 3 7 3 3" xfId="44177" xr:uid="{00000000-0005-0000-0000-0000AC940000}"/>
    <cellStyle name="40 % - Accent4 4 3 7 4" xfId="11149" xr:uid="{00000000-0005-0000-0000-0000AD940000}"/>
    <cellStyle name="40 % - Accent4 4 3 7 4 2" xfId="39061" xr:uid="{00000000-0005-0000-0000-0000AE940000}"/>
    <cellStyle name="40 % - Accent4 4 3 7 5" xfId="21381" xr:uid="{00000000-0005-0000-0000-0000AF940000}"/>
    <cellStyle name="40 % - Accent4 4 3 7 5 2" xfId="49293" xr:uid="{00000000-0005-0000-0000-0000B0940000}"/>
    <cellStyle name="40 % - Accent4 4 3 7 6" xfId="31701" xr:uid="{00000000-0005-0000-0000-0000B1940000}"/>
    <cellStyle name="40 % - Accent4 4 3 8" xfId="7294" xr:uid="{00000000-0005-0000-0000-0000B2940000}"/>
    <cellStyle name="40 % - Accent4 4 3 8 2" xfId="16267" xr:uid="{00000000-0005-0000-0000-0000B3940000}"/>
    <cellStyle name="40 % - Accent4 4 3 8 2 2" xfId="26499" xr:uid="{00000000-0005-0000-0000-0000B4940000}"/>
    <cellStyle name="40 % - Accent4 4 3 8 2 2 2" xfId="54411" xr:uid="{00000000-0005-0000-0000-0000B5940000}"/>
    <cellStyle name="40 % - Accent4 4 3 8 2 3" xfId="44179" xr:uid="{00000000-0005-0000-0000-0000B6940000}"/>
    <cellStyle name="40 % - Accent4 4 3 8 3" xfId="11151" xr:uid="{00000000-0005-0000-0000-0000B7940000}"/>
    <cellStyle name="40 % - Accent4 4 3 8 3 2" xfId="39063" xr:uid="{00000000-0005-0000-0000-0000B8940000}"/>
    <cellStyle name="40 % - Accent4 4 3 8 4" xfId="21383" xr:uid="{00000000-0005-0000-0000-0000B9940000}"/>
    <cellStyle name="40 % - Accent4 4 3 8 4 2" xfId="49295" xr:uid="{00000000-0005-0000-0000-0000BA940000}"/>
    <cellStyle name="40 % - Accent4 4 3 8 5" xfId="35215" xr:uid="{00000000-0005-0000-0000-0000BB940000}"/>
    <cellStyle name="40 % - Accent4 4 3 9" xfId="11152" xr:uid="{00000000-0005-0000-0000-0000BC940000}"/>
    <cellStyle name="40 % - Accent4 4 3 9 2" xfId="16268" xr:uid="{00000000-0005-0000-0000-0000BD940000}"/>
    <cellStyle name="40 % - Accent4 4 3 9 2 2" xfId="26500" xr:uid="{00000000-0005-0000-0000-0000BE940000}"/>
    <cellStyle name="40 % - Accent4 4 3 9 2 2 2" xfId="54412" xr:uid="{00000000-0005-0000-0000-0000BF940000}"/>
    <cellStyle name="40 % - Accent4 4 3 9 2 3" xfId="44180" xr:uid="{00000000-0005-0000-0000-0000C0940000}"/>
    <cellStyle name="40 % - Accent4 4 3 9 3" xfId="21384" xr:uid="{00000000-0005-0000-0000-0000C1940000}"/>
    <cellStyle name="40 % - Accent4 4 3 9 3 2" xfId="49296" xr:uid="{00000000-0005-0000-0000-0000C2940000}"/>
    <cellStyle name="40 % - Accent4 4 3 9 4" xfId="39064" xr:uid="{00000000-0005-0000-0000-0000C3940000}"/>
    <cellStyle name="40 % - Accent4 4 4" xfId="504" xr:uid="{00000000-0005-0000-0000-0000C4940000}"/>
    <cellStyle name="40 % - Accent4 4 4 2" xfId="2646" xr:uid="{00000000-0005-0000-0000-0000C5940000}"/>
    <cellStyle name="40 % - Accent4 4 4 2 2" xfId="6202" xr:uid="{00000000-0005-0000-0000-0000C6940000}"/>
    <cellStyle name="40 % - Accent4 4 4 2 2 2" xfId="16270" xr:uid="{00000000-0005-0000-0000-0000C7940000}"/>
    <cellStyle name="40 % - Accent4 4 4 2 2 2 2" xfId="44182" xr:uid="{00000000-0005-0000-0000-0000C8940000}"/>
    <cellStyle name="40 % - Accent4 4 4 2 2 3" xfId="26502" xr:uid="{00000000-0005-0000-0000-0000C9940000}"/>
    <cellStyle name="40 % - Accent4 4 4 2 2 3 2" xfId="54414" xr:uid="{00000000-0005-0000-0000-0000CA940000}"/>
    <cellStyle name="40 % - Accent4 4 4 2 2 4" xfId="34123" xr:uid="{00000000-0005-0000-0000-0000CB940000}"/>
    <cellStyle name="40 % - Accent4 4 4 2 3" xfId="11154" xr:uid="{00000000-0005-0000-0000-0000CC940000}"/>
    <cellStyle name="40 % - Accent4 4 4 2 3 2" xfId="39066" xr:uid="{00000000-0005-0000-0000-0000CD940000}"/>
    <cellStyle name="40 % - Accent4 4 4 2 4" xfId="21386" xr:uid="{00000000-0005-0000-0000-0000CE940000}"/>
    <cellStyle name="40 % - Accent4 4 4 2 4 2" xfId="49298" xr:uid="{00000000-0005-0000-0000-0000CF940000}"/>
    <cellStyle name="40 % - Accent4 4 4 2 5" xfId="30567" xr:uid="{00000000-0005-0000-0000-0000D0940000}"/>
    <cellStyle name="40 % - Accent4 4 4 3" xfId="3346" xr:uid="{00000000-0005-0000-0000-0000D1940000}"/>
    <cellStyle name="40 % - Accent4 4 4 3 2" xfId="6902" xr:uid="{00000000-0005-0000-0000-0000D2940000}"/>
    <cellStyle name="40 % - Accent4 4 4 3 2 2" xfId="34823" xr:uid="{00000000-0005-0000-0000-0000D3940000}"/>
    <cellStyle name="40 % - Accent4 4 4 3 3" xfId="16269" xr:uid="{00000000-0005-0000-0000-0000D4940000}"/>
    <cellStyle name="40 % - Accent4 4 4 3 3 2" xfId="44181" xr:uid="{00000000-0005-0000-0000-0000D5940000}"/>
    <cellStyle name="40 % - Accent4 4 4 3 4" xfId="26501" xr:uid="{00000000-0005-0000-0000-0000D6940000}"/>
    <cellStyle name="40 % - Accent4 4 4 3 4 2" xfId="54413" xr:uid="{00000000-0005-0000-0000-0000D7940000}"/>
    <cellStyle name="40 % - Accent4 4 4 3 5" xfId="31267" xr:uid="{00000000-0005-0000-0000-0000D8940000}"/>
    <cellStyle name="40 % - Accent4 4 4 4" xfId="924" xr:uid="{00000000-0005-0000-0000-0000D9940000}"/>
    <cellStyle name="40 % - Accent4 4 4 4 2" xfId="4480" xr:uid="{00000000-0005-0000-0000-0000DA940000}"/>
    <cellStyle name="40 % - Accent4 4 4 4 2 2" xfId="32401" xr:uid="{00000000-0005-0000-0000-0000DB940000}"/>
    <cellStyle name="40 % - Accent4 4 4 4 3" xfId="28845" xr:uid="{00000000-0005-0000-0000-0000DC940000}"/>
    <cellStyle name="40 % - Accent4 4 4 5" xfId="4060" xr:uid="{00000000-0005-0000-0000-0000DD940000}"/>
    <cellStyle name="40 % - Accent4 4 4 5 2" xfId="31981" xr:uid="{00000000-0005-0000-0000-0000DE940000}"/>
    <cellStyle name="40 % - Accent4 4 4 6" xfId="11153" xr:uid="{00000000-0005-0000-0000-0000DF940000}"/>
    <cellStyle name="40 % - Accent4 4 4 6 2" xfId="39065" xr:uid="{00000000-0005-0000-0000-0000E0940000}"/>
    <cellStyle name="40 % - Accent4 4 4 7" xfId="21385" xr:uid="{00000000-0005-0000-0000-0000E1940000}"/>
    <cellStyle name="40 % - Accent4 4 4 7 2" xfId="49297" xr:uid="{00000000-0005-0000-0000-0000E2940000}"/>
    <cellStyle name="40 % - Accent4 4 4 8" xfId="28425" xr:uid="{00000000-0005-0000-0000-0000E3940000}"/>
    <cellStyle name="40 % - Accent4 4 5" xfId="1246" xr:uid="{00000000-0005-0000-0000-0000E4940000}"/>
    <cellStyle name="40 % - Accent4 4 5 2" xfId="4802" xr:uid="{00000000-0005-0000-0000-0000E5940000}"/>
    <cellStyle name="40 % - Accent4 4 5 2 2" xfId="16272" xr:uid="{00000000-0005-0000-0000-0000E6940000}"/>
    <cellStyle name="40 % - Accent4 4 5 2 2 2" xfId="26504" xr:uid="{00000000-0005-0000-0000-0000E7940000}"/>
    <cellStyle name="40 % - Accent4 4 5 2 2 2 2" xfId="54416" xr:uid="{00000000-0005-0000-0000-0000E8940000}"/>
    <cellStyle name="40 % - Accent4 4 5 2 2 3" xfId="44184" xr:uid="{00000000-0005-0000-0000-0000E9940000}"/>
    <cellStyle name="40 % - Accent4 4 5 2 3" xfId="11156" xr:uid="{00000000-0005-0000-0000-0000EA940000}"/>
    <cellStyle name="40 % - Accent4 4 5 2 3 2" xfId="39068" xr:uid="{00000000-0005-0000-0000-0000EB940000}"/>
    <cellStyle name="40 % - Accent4 4 5 2 4" xfId="21388" xr:uid="{00000000-0005-0000-0000-0000EC940000}"/>
    <cellStyle name="40 % - Accent4 4 5 2 4 2" xfId="49300" xr:uid="{00000000-0005-0000-0000-0000ED940000}"/>
    <cellStyle name="40 % - Accent4 4 5 2 5" xfId="32723" xr:uid="{00000000-0005-0000-0000-0000EE940000}"/>
    <cellStyle name="40 % - Accent4 4 5 3" xfId="16271" xr:uid="{00000000-0005-0000-0000-0000EF940000}"/>
    <cellStyle name="40 % - Accent4 4 5 3 2" xfId="26503" xr:uid="{00000000-0005-0000-0000-0000F0940000}"/>
    <cellStyle name="40 % - Accent4 4 5 3 2 2" xfId="54415" xr:uid="{00000000-0005-0000-0000-0000F1940000}"/>
    <cellStyle name="40 % - Accent4 4 5 3 3" xfId="44183" xr:uid="{00000000-0005-0000-0000-0000F2940000}"/>
    <cellStyle name="40 % - Accent4 4 5 4" xfId="11155" xr:uid="{00000000-0005-0000-0000-0000F3940000}"/>
    <cellStyle name="40 % - Accent4 4 5 4 2" xfId="39067" xr:uid="{00000000-0005-0000-0000-0000F4940000}"/>
    <cellStyle name="40 % - Accent4 4 5 5" xfId="21387" xr:uid="{00000000-0005-0000-0000-0000F5940000}"/>
    <cellStyle name="40 % - Accent4 4 5 5 2" xfId="49299" xr:uid="{00000000-0005-0000-0000-0000F6940000}"/>
    <cellStyle name="40 % - Accent4 4 5 6" xfId="29167" xr:uid="{00000000-0005-0000-0000-0000F7940000}"/>
    <cellStyle name="40 % - Accent4 4 6" xfId="1470" xr:uid="{00000000-0005-0000-0000-0000F8940000}"/>
    <cellStyle name="40 % - Accent4 4 6 2" xfId="5026" xr:uid="{00000000-0005-0000-0000-0000F9940000}"/>
    <cellStyle name="40 % - Accent4 4 6 2 2" xfId="16274" xr:uid="{00000000-0005-0000-0000-0000FA940000}"/>
    <cellStyle name="40 % - Accent4 4 6 2 2 2" xfId="26506" xr:uid="{00000000-0005-0000-0000-0000FB940000}"/>
    <cellStyle name="40 % - Accent4 4 6 2 2 2 2" xfId="54418" xr:uid="{00000000-0005-0000-0000-0000FC940000}"/>
    <cellStyle name="40 % - Accent4 4 6 2 2 3" xfId="44186" xr:uid="{00000000-0005-0000-0000-0000FD940000}"/>
    <cellStyle name="40 % - Accent4 4 6 2 3" xfId="11158" xr:uid="{00000000-0005-0000-0000-0000FE940000}"/>
    <cellStyle name="40 % - Accent4 4 6 2 3 2" xfId="39070" xr:uid="{00000000-0005-0000-0000-0000FF940000}"/>
    <cellStyle name="40 % - Accent4 4 6 2 4" xfId="21390" xr:uid="{00000000-0005-0000-0000-000000950000}"/>
    <cellStyle name="40 % - Accent4 4 6 2 4 2" xfId="49302" xr:uid="{00000000-0005-0000-0000-000001950000}"/>
    <cellStyle name="40 % - Accent4 4 6 2 5" xfId="32947" xr:uid="{00000000-0005-0000-0000-000002950000}"/>
    <cellStyle name="40 % - Accent4 4 6 3" xfId="16273" xr:uid="{00000000-0005-0000-0000-000003950000}"/>
    <cellStyle name="40 % - Accent4 4 6 3 2" xfId="26505" xr:uid="{00000000-0005-0000-0000-000004950000}"/>
    <cellStyle name="40 % - Accent4 4 6 3 2 2" xfId="54417" xr:uid="{00000000-0005-0000-0000-000005950000}"/>
    <cellStyle name="40 % - Accent4 4 6 3 3" xfId="44185" xr:uid="{00000000-0005-0000-0000-000006950000}"/>
    <cellStyle name="40 % - Accent4 4 6 4" xfId="11157" xr:uid="{00000000-0005-0000-0000-000007950000}"/>
    <cellStyle name="40 % - Accent4 4 6 4 2" xfId="39069" xr:uid="{00000000-0005-0000-0000-000008950000}"/>
    <cellStyle name="40 % - Accent4 4 6 5" xfId="21389" xr:uid="{00000000-0005-0000-0000-000009950000}"/>
    <cellStyle name="40 % - Accent4 4 6 5 2" xfId="49301" xr:uid="{00000000-0005-0000-0000-00000A950000}"/>
    <cellStyle name="40 % - Accent4 4 6 6" xfId="29391" xr:uid="{00000000-0005-0000-0000-00000B950000}"/>
    <cellStyle name="40 % - Accent4 4 7" xfId="1876" xr:uid="{00000000-0005-0000-0000-00000C950000}"/>
    <cellStyle name="40 % - Accent4 4 7 2" xfId="5432" xr:uid="{00000000-0005-0000-0000-00000D950000}"/>
    <cellStyle name="40 % - Accent4 4 7 2 2" xfId="16276" xr:uid="{00000000-0005-0000-0000-00000E950000}"/>
    <cellStyle name="40 % - Accent4 4 7 2 2 2" xfId="26508" xr:uid="{00000000-0005-0000-0000-00000F950000}"/>
    <cellStyle name="40 % - Accent4 4 7 2 2 2 2" xfId="54420" xr:uid="{00000000-0005-0000-0000-000010950000}"/>
    <cellStyle name="40 % - Accent4 4 7 2 2 3" xfId="44188" xr:uid="{00000000-0005-0000-0000-000011950000}"/>
    <cellStyle name="40 % - Accent4 4 7 2 3" xfId="11160" xr:uid="{00000000-0005-0000-0000-000012950000}"/>
    <cellStyle name="40 % - Accent4 4 7 2 3 2" xfId="39072" xr:uid="{00000000-0005-0000-0000-000013950000}"/>
    <cellStyle name="40 % - Accent4 4 7 2 4" xfId="21392" xr:uid="{00000000-0005-0000-0000-000014950000}"/>
    <cellStyle name="40 % - Accent4 4 7 2 4 2" xfId="49304" xr:uid="{00000000-0005-0000-0000-000015950000}"/>
    <cellStyle name="40 % - Accent4 4 7 2 5" xfId="33353" xr:uid="{00000000-0005-0000-0000-000016950000}"/>
    <cellStyle name="40 % - Accent4 4 7 3" xfId="16275" xr:uid="{00000000-0005-0000-0000-000017950000}"/>
    <cellStyle name="40 % - Accent4 4 7 3 2" xfId="26507" xr:uid="{00000000-0005-0000-0000-000018950000}"/>
    <cellStyle name="40 % - Accent4 4 7 3 2 2" xfId="54419" xr:uid="{00000000-0005-0000-0000-000019950000}"/>
    <cellStyle name="40 % - Accent4 4 7 3 3" xfId="44187" xr:uid="{00000000-0005-0000-0000-00001A950000}"/>
    <cellStyle name="40 % - Accent4 4 7 4" xfId="11159" xr:uid="{00000000-0005-0000-0000-00001B950000}"/>
    <cellStyle name="40 % - Accent4 4 7 4 2" xfId="39071" xr:uid="{00000000-0005-0000-0000-00001C950000}"/>
    <cellStyle name="40 % - Accent4 4 7 5" xfId="21391" xr:uid="{00000000-0005-0000-0000-00001D950000}"/>
    <cellStyle name="40 % - Accent4 4 7 5 2" xfId="49303" xr:uid="{00000000-0005-0000-0000-00001E950000}"/>
    <cellStyle name="40 % - Accent4 4 7 6" xfId="29797" xr:uid="{00000000-0005-0000-0000-00001F950000}"/>
    <cellStyle name="40 % - Accent4 4 8" xfId="2282" xr:uid="{00000000-0005-0000-0000-000020950000}"/>
    <cellStyle name="40 % - Accent4 4 8 2" xfId="5838" xr:uid="{00000000-0005-0000-0000-000021950000}"/>
    <cellStyle name="40 % - Accent4 4 8 2 2" xfId="16278" xr:uid="{00000000-0005-0000-0000-000022950000}"/>
    <cellStyle name="40 % - Accent4 4 8 2 2 2" xfId="26510" xr:uid="{00000000-0005-0000-0000-000023950000}"/>
    <cellStyle name="40 % - Accent4 4 8 2 2 2 2" xfId="54422" xr:uid="{00000000-0005-0000-0000-000024950000}"/>
    <cellStyle name="40 % - Accent4 4 8 2 2 3" xfId="44190" xr:uid="{00000000-0005-0000-0000-000025950000}"/>
    <cellStyle name="40 % - Accent4 4 8 2 3" xfId="11162" xr:uid="{00000000-0005-0000-0000-000026950000}"/>
    <cellStyle name="40 % - Accent4 4 8 2 3 2" xfId="39074" xr:uid="{00000000-0005-0000-0000-000027950000}"/>
    <cellStyle name="40 % - Accent4 4 8 2 4" xfId="21394" xr:uid="{00000000-0005-0000-0000-000028950000}"/>
    <cellStyle name="40 % - Accent4 4 8 2 4 2" xfId="49306" xr:uid="{00000000-0005-0000-0000-000029950000}"/>
    <cellStyle name="40 % - Accent4 4 8 2 5" xfId="33759" xr:uid="{00000000-0005-0000-0000-00002A950000}"/>
    <cellStyle name="40 % - Accent4 4 8 3" xfId="16277" xr:uid="{00000000-0005-0000-0000-00002B950000}"/>
    <cellStyle name="40 % - Accent4 4 8 3 2" xfId="26509" xr:uid="{00000000-0005-0000-0000-00002C950000}"/>
    <cellStyle name="40 % - Accent4 4 8 3 2 2" xfId="54421" xr:uid="{00000000-0005-0000-0000-00002D950000}"/>
    <cellStyle name="40 % - Accent4 4 8 3 3" xfId="44189" xr:uid="{00000000-0005-0000-0000-00002E950000}"/>
    <cellStyle name="40 % - Accent4 4 8 4" xfId="11161" xr:uid="{00000000-0005-0000-0000-00002F950000}"/>
    <cellStyle name="40 % - Accent4 4 8 4 2" xfId="39073" xr:uid="{00000000-0005-0000-0000-000030950000}"/>
    <cellStyle name="40 % - Accent4 4 8 5" xfId="21393" xr:uid="{00000000-0005-0000-0000-000031950000}"/>
    <cellStyle name="40 % - Accent4 4 8 5 2" xfId="49305" xr:uid="{00000000-0005-0000-0000-000032950000}"/>
    <cellStyle name="40 % - Accent4 4 8 6" xfId="30203" xr:uid="{00000000-0005-0000-0000-000033950000}"/>
    <cellStyle name="40 % - Accent4 4 9" xfId="2982" xr:uid="{00000000-0005-0000-0000-000034950000}"/>
    <cellStyle name="40 % - Accent4 4 9 2" xfId="6538" xr:uid="{00000000-0005-0000-0000-000035950000}"/>
    <cellStyle name="40 % - Accent4 4 9 2 2" xfId="16280" xr:uid="{00000000-0005-0000-0000-000036950000}"/>
    <cellStyle name="40 % - Accent4 4 9 2 2 2" xfId="26512" xr:uid="{00000000-0005-0000-0000-000037950000}"/>
    <cellStyle name="40 % - Accent4 4 9 2 2 2 2" xfId="54424" xr:uid="{00000000-0005-0000-0000-000038950000}"/>
    <cellStyle name="40 % - Accent4 4 9 2 2 3" xfId="44192" xr:uid="{00000000-0005-0000-0000-000039950000}"/>
    <cellStyle name="40 % - Accent4 4 9 2 3" xfId="11164" xr:uid="{00000000-0005-0000-0000-00003A950000}"/>
    <cellStyle name="40 % - Accent4 4 9 2 3 2" xfId="39076" xr:uid="{00000000-0005-0000-0000-00003B950000}"/>
    <cellStyle name="40 % - Accent4 4 9 2 4" xfId="21396" xr:uid="{00000000-0005-0000-0000-00003C950000}"/>
    <cellStyle name="40 % - Accent4 4 9 2 4 2" xfId="49308" xr:uid="{00000000-0005-0000-0000-00003D950000}"/>
    <cellStyle name="40 % - Accent4 4 9 2 5" xfId="34459" xr:uid="{00000000-0005-0000-0000-00003E950000}"/>
    <cellStyle name="40 % - Accent4 4 9 3" xfId="16279" xr:uid="{00000000-0005-0000-0000-00003F950000}"/>
    <cellStyle name="40 % - Accent4 4 9 3 2" xfId="26511" xr:uid="{00000000-0005-0000-0000-000040950000}"/>
    <cellStyle name="40 % - Accent4 4 9 3 2 2" xfId="54423" xr:uid="{00000000-0005-0000-0000-000041950000}"/>
    <cellStyle name="40 % - Accent4 4 9 3 3" xfId="44191" xr:uid="{00000000-0005-0000-0000-000042950000}"/>
    <cellStyle name="40 % - Accent4 4 9 4" xfId="11163" xr:uid="{00000000-0005-0000-0000-000043950000}"/>
    <cellStyle name="40 % - Accent4 4 9 4 2" xfId="39075" xr:uid="{00000000-0005-0000-0000-000044950000}"/>
    <cellStyle name="40 % - Accent4 4 9 5" xfId="21395" xr:uid="{00000000-0005-0000-0000-000045950000}"/>
    <cellStyle name="40 % - Accent4 4 9 5 2" xfId="49307" xr:uid="{00000000-0005-0000-0000-000046950000}"/>
    <cellStyle name="40 % - Accent4 4 9 6" xfId="30903" xr:uid="{00000000-0005-0000-0000-000047950000}"/>
    <cellStyle name="40 % - Accent4 5" xfId="154" xr:uid="{00000000-0005-0000-0000-000048950000}"/>
    <cellStyle name="40 % - Accent4 5 10" xfId="3710" xr:uid="{00000000-0005-0000-0000-000049950000}"/>
    <cellStyle name="40 % - Accent4 5 10 2" xfId="11166" xr:uid="{00000000-0005-0000-0000-00004A950000}"/>
    <cellStyle name="40 % - Accent4 5 10 2 2" xfId="16282" xr:uid="{00000000-0005-0000-0000-00004B950000}"/>
    <cellStyle name="40 % - Accent4 5 10 2 2 2" xfId="26514" xr:uid="{00000000-0005-0000-0000-00004C950000}"/>
    <cellStyle name="40 % - Accent4 5 10 2 2 2 2" xfId="54426" xr:uid="{00000000-0005-0000-0000-00004D950000}"/>
    <cellStyle name="40 % - Accent4 5 10 2 2 3" xfId="44194" xr:uid="{00000000-0005-0000-0000-00004E950000}"/>
    <cellStyle name="40 % - Accent4 5 10 2 3" xfId="21398" xr:uid="{00000000-0005-0000-0000-00004F950000}"/>
    <cellStyle name="40 % - Accent4 5 10 2 3 2" xfId="49310" xr:uid="{00000000-0005-0000-0000-000050950000}"/>
    <cellStyle name="40 % - Accent4 5 10 2 4" xfId="39078" xr:uid="{00000000-0005-0000-0000-000051950000}"/>
    <cellStyle name="40 % - Accent4 5 10 3" xfId="16281" xr:uid="{00000000-0005-0000-0000-000052950000}"/>
    <cellStyle name="40 % - Accent4 5 10 3 2" xfId="26513" xr:uid="{00000000-0005-0000-0000-000053950000}"/>
    <cellStyle name="40 % - Accent4 5 10 3 2 2" xfId="54425" xr:uid="{00000000-0005-0000-0000-000054950000}"/>
    <cellStyle name="40 % - Accent4 5 10 3 3" xfId="44193" xr:uid="{00000000-0005-0000-0000-000055950000}"/>
    <cellStyle name="40 % - Accent4 5 10 4" xfId="11165" xr:uid="{00000000-0005-0000-0000-000056950000}"/>
    <cellStyle name="40 % - Accent4 5 10 4 2" xfId="39077" xr:uid="{00000000-0005-0000-0000-000057950000}"/>
    <cellStyle name="40 % - Accent4 5 10 5" xfId="21397" xr:uid="{00000000-0005-0000-0000-000058950000}"/>
    <cellStyle name="40 % - Accent4 5 10 5 2" xfId="49309" xr:uid="{00000000-0005-0000-0000-000059950000}"/>
    <cellStyle name="40 % - Accent4 5 10 6" xfId="31631" xr:uid="{00000000-0005-0000-0000-00005A950000}"/>
    <cellStyle name="40 % - Accent4 5 11" xfId="7224" xr:uid="{00000000-0005-0000-0000-00005B950000}"/>
    <cellStyle name="40 % - Accent4 5 11 2" xfId="16283" xr:uid="{00000000-0005-0000-0000-00005C950000}"/>
    <cellStyle name="40 % - Accent4 5 11 2 2" xfId="26515" xr:uid="{00000000-0005-0000-0000-00005D950000}"/>
    <cellStyle name="40 % - Accent4 5 11 2 2 2" xfId="54427" xr:uid="{00000000-0005-0000-0000-00005E950000}"/>
    <cellStyle name="40 % - Accent4 5 11 2 3" xfId="44195" xr:uid="{00000000-0005-0000-0000-00005F950000}"/>
    <cellStyle name="40 % - Accent4 5 11 3" xfId="11167" xr:uid="{00000000-0005-0000-0000-000060950000}"/>
    <cellStyle name="40 % - Accent4 5 11 3 2" xfId="39079" xr:uid="{00000000-0005-0000-0000-000061950000}"/>
    <cellStyle name="40 % - Accent4 5 11 4" xfId="21399" xr:uid="{00000000-0005-0000-0000-000062950000}"/>
    <cellStyle name="40 % - Accent4 5 11 4 2" xfId="49311" xr:uid="{00000000-0005-0000-0000-000063950000}"/>
    <cellStyle name="40 % - Accent4 5 11 5" xfId="35145" xr:uid="{00000000-0005-0000-0000-000064950000}"/>
    <cellStyle name="40 % - Accent4 5 12" xfId="11168" xr:uid="{00000000-0005-0000-0000-000065950000}"/>
    <cellStyle name="40 % - Accent4 5 12 2" xfId="16284" xr:uid="{00000000-0005-0000-0000-000066950000}"/>
    <cellStyle name="40 % - Accent4 5 12 2 2" xfId="26516" xr:uid="{00000000-0005-0000-0000-000067950000}"/>
    <cellStyle name="40 % - Accent4 5 12 2 2 2" xfId="54428" xr:uid="{00000000-0005-0000-0000-000068950000}"/>
    <cellStyle name="40 % - Accent4 5 12 2 3" xfId="44196" xr:uid="{00000000-0005-0000-0000-000069950000}"/>
    <cellStyle name="40 % - Accent4 5 12 3" xfId="21400" xr:uid="{00000000-0005-0000-0000-00006A950000}"/>
    <cellStyle name="40 % - Accent4 5 12 3 2" xfId="49312" xr:uid="{00000000-0005-0000-0000-00006B950000}"/>
    <cellStyle name="40 % - Accent4 5 12 4" xfId="39080" xr:uid="{00000000-0005-0000-0000-00006C950000}"/>
    <cellStyle name="40 % - Accent4 5 13" xfId="11169" xr:uid="{00000000-0005-0000-0000-00006D950000}"/>
    <cellStyle name="40 % - Accent4 5 13 2" xfId="16285" xr:uid="{00000000-0005-0000-0000-00006E950000}"/>
    <cellStyle name="40 % - Accent4 5 13 2 2" xfId="26517" xr:uid="{00000000-0005-0000-0000-00006F950000}"/>
    <cellStyle name="40 % - Accent4 5 13 2 2 2" xfId="54429" xr:uid="{00000000-0005-0000-0000-000070950000}"/>
    <cellStyle name="40 % - Accent4 5 13 2 3" xfId="44197" xr:uid="{00000000-0005-0000-0000-000071950000}"/>
    <cellStyle name="40 % - Accent4 5 13 3" xfId="21401" xr:uid="{00000000-0005-0000-0000-000072950000}"/>
    <cellStyle name="40 % - Accent4 5 13 3 2" xfId="49313" xr:uid="{00000000-0005-0000-0000-000073950000}"/>
    <cellStyle name="40 % - Accent4 5 13 4" xfId="39081" xr:uid="{00000000-0005-0000-0000-000074950000}"/>
    <cellStyle name="40 % - Accent4 5 14" xfId="7865" xr:uid="{00000000-0005-0000-0000-000075950000}"/>
    <cellStyle name="40 % - Accent4 5 14 2" xfId="12982" xr:uid="{00000000-0005-0000-0000-000076950000}"/>
    <cellStyle name="40 % - Accent4 5 14 2 2" xfId="23214" xr:uid="{00000000-0005-0000-0000-000077950000}"/>
    <cellStyle name="40 % - Accent4 5 14 2 2 2" xfId="51126" xr:uid="{00000000-0005-0000-0000-000078950000}"/>
    <cellStyle name="40 % - Accent4 5 14 2 3" xfId="40894" xr:uid="{00000000-0005-0000-0000-000079950000}"/>
    <cellStyle name="40 % - Accent4 5 14 3" xfId="18098" xr:uid="{00000000-0005-0000-0000-00007A950000}"/>
    <cellStyle name="40 % - Accent4 5 14 3 2" xfId="46010" xr:uid="{00000000-0005-0000-0000-00007B950000}"/>
    <cellStyle name="40 % - Accent4 5 14 4" xfId="35778" xr:uid="{00000000-0005-0000-0000-00007C950000}"/>
    <cellStyle name="40 % - Accent4 5 15" xfId="12671" xr:uid="{00000000-0005-0000-0000-00007D950000}"/>
    <cellStyle name="40 % - Accent4 5 15 2" xfId="22903" xr:uid="{00000000-0005-0000-0000-00007E950000}"/>
    <cellStyle name="40 % - Accent4 5 15 2 2" xfId="50815" xr:uid="{00000000-0005-0000-0000-00007F950000}"/>
    <cellStyle name="40 % - Accent4 5 15 3" xfId="40583" xr:uid="{00000000-0005-0000-0000-000080950000}"/>
    <cellStyle name="40 % - Accent4 5 16" xfId="7550" xr:uid="{00000000-0005-0000-0000-000081950000}"/>
    <cellStyle name="40 % - Accent4 5 16 2" xfId="35467" xr:uid="{00000000-0005-0000-0000-000082950000}"/>
    <cellStyle name="40 % - Accent4 5 17" xfId="17787" xr:uid="{00000000-0005-0000-0000-000083950000}"/>
    <cellStyle name="40 % - Accent4 5 17 2" xfId="45699" xr:uid="{00000000-0005-0000-0000-000084950000}"/>
    <cellStyle name="40 % - Accent4 5 18" xfId="28075" xr:uid="{00000000-0005-0000-0000-000085950000}"/>
    <cellStyle name="40 % - Accent4 5 2" xfId="322" xr:uid="{00000000-0005-0000-0000-000086950000}"/>
    <cellStyle name="40 % - Accent4 5 2 10" xfId="11170" xr:uid="{00000000-0005-0000-0000-000087950000}"/>
    <cellStyle name="40 % - Accent4 5 2 10 2" xfId="16286" xr:uid="{00000000-0005-0000-0000-000088950000}"/>
    <cellStyle name="40 % - Accent4 5 2 10 2 2" xfId="26518" xr:uid="{00000000-0005-0000-0000-000089950000}"/>
    <cellStyle name="40 % - Accent4 5 2 10 2 2 2" xfId="54430" xr:uid="{00000000-0005-0000-0000-00008A950000}"/>
    <cellStyle name="40 % - Accent4 5 2 10 2 3" xfId="44198" xr:uid="{00000000-0005-0000-0000-00008B950000}"/>
    <cellStyle name="40 % - Accent4 5 2 10 3" xfId="21402" xr:uid="{00000000-0005-0000-0000-00008C950000}"/>
    <cellStyle name="40 % - Accent4 5 2 10 3 2" xfId="49314" xr:uid="{00000000-0005-0000-0000-00008D950000}"/>
    <cellStyle name="40 % - Accent4 5 2 10 4" xfId="39082" xr:uid="{00000000-0005-0000-0000-00008E950000}"/>
    <cellStyle name="40 % - Accent4 5 2 11" xfId="11171" xr:uid="{00000000-0005-0000-0000-00008F950000}"/>
    <cellStyle name="40 % - Accent4 5 2 11 2" xfId="16287" xr:uid="{00000000-0005-0000-0000-000090950000}"/>
    <cellStyle name="40 % - Accent4 5 2 11 2 2" xfId="26519" xr:uid="{00000000-0005-0000-0000-000091950000}"/>
    <cellStyle name="40 % - Accent4 5 2 11 2 2 2" xfId="54431" xr:uid="{00000000-0005-0000-0000-000092950000}"/>
    <cellStyle name="40 % - Accent4 5 2 11 2 3" xfId="44199" xr:uid="{00000000-0005-0000-0000-000093950000}"/>
    <cellStyle name="40 % - Accent4 5 2 11 3" xfId="21403" xr:uid="{00000000-0005-0000-0000-000094950000}"/>
    <cellStyle name="40 % - Accent4 5 2 11 3 2" xfId="49315" xr:uid="{00000000-0005-0000-0000-000095950000}"/>
    <cellStyle name="40 % - Accent4 5 2 11 4" xfId="39083" xr:uid="{00000000-0005-0000-0000-000096950000}"/>
    <cellStyle name="40 % - Accent4 5 2 12" xfId="8037" xr:uid="{00000000-0005-0000-0000-000097950000}"/>
    <cellStyle name="40 % - Accent4 5 2 12 2" xfId="13153" xr:uid="{00000000-0005-0000-0000-000098950000}"/>
    <cellStyle name="40 % - Accent4 5 2 12 2 2" xfId="23385" xr:uid="{00000000-0005-0000-0000-000099950000}"/>
    <cellStyle name="40 % - Accent4 5 2 12 2 2 2" xfId="51297" xr:uid="{00000000-0005-0000-0000-00009A950000}"/>
    <cellStyle name="40 % - Accent4 5 2 12 2 3" xfId="41065" xr:uid="{00000000-0005-0000-0000-00009B950000}"/>
    <cellStyle name="40 % - Accent4 5 2 12 3" xfId="18269" xr:uid="{00000000-0005-0000-0000-00009C950000}"/>
    <cellStyle name="40 % - Accent4 5 2 12 3 2" xfId="46181" xr:uid="{00000000-0005-0000-0000-00009D950000}"/>
    <cellStyle name="40 % - Accent4 5 2 12 4" xfId="35949" xr:uid="{00000000-0005-0000-0000-00009E950000}"/>
    <cellStyle name="40 % - Accent4 5 2 13" xfId="12839" xr:uid="{00000000-0005-0000-0000-00009F950000}"/>
    <cellStyle name="40 % - Accent4 5 2 13 2" xfId="23071" xr:uid="{00000000-0005-0000-0000-0000A0950000}"/>
    <cellStyle name="40 % - Accent4 5 2 13 2 2" xfId="50983" xr:uid="{00000000-0005-0000-0000-0000A1950000}"/>
    <cellStyle name="40 % - Accent4 5 2 13 3" xfId="40751" xr:uid="{00000000-0005-0000-0000-0000A2950000}"/>
    <cellStyle name="40 % - Accent4 5 2 14" xfId="7718" xr:uid="{00000000-0005-0000-0000-0000A3950000}"/>
    <cellStyle name="40 % - Accent4 5 2 14 2" xfId="35635" xr:uid="{00000000-0005-0000-0000-0000A4950000}"/>
    <cellStyle name="40 % - Accent4 5 2 15" xfId="17955" xr:uid="{00000000-0005-0000-0000-0000A5950000}"/>
    <cellStyle name="40 % - Accent4 5 2 15 2" xfId="45867" xr:uid="{00000000-0005-0000-0000-0000A6950000}"/>
    <cellStyle name="40 % - Accent4 5 2 16" xfId="28243" xr:uid="{00000000-0005-0000-0000-0000A7950000}"/>
    <cellStyle name="40 % - Accent4 5 2 2" xfId="686" xr:uid="{00000000-0005-0000-0000-0000A8950000}"/>
    <cellStyle name="40 % - Accent4 5 2 2 2" xfId="2828" xr:uid="{00000000-0005-0000-0000-0000A9950000}"/>
    <cellStyle name="40 % - Accent4 5 2 2 2 2" xfId="6384" xr:uid="{00000000-0005-0000-0000-0000AA950000}"/>
    <cellStyle name="40 % - Accent4 5 2 2 2 2 2" xfId="16289" xr:uid="{00000000-0005-0000-0000-0000AB950000}"/>
    <cellStyle name="40 % - Accent4 5 2 2 2 2 2 2" xfId="44201" xr:uid="{00000000-0005-0000-0000-0000AC950000}"/>
    <cellStyle name="40 % - Accent4 5 2 2 2 2 3" xfId="26521" xr:uid="{00000000-0005-0000-0000-0000AD950000}"/>
    <cellStyle name="40 % - Accent4 5 2 2 2 2 3 2" xfId="54433" xr:uid="{00000000-0005-0000-0000-0000AE950000}"/>
    <cellStyle name="40 % - Accent4 5 2 2 2 2 4" xfId="34305" xr:uid="{00000000-0005-0000-0000-0000AF950000}"/>
    <cellStyle name="40 % - Accent4 5 2 2 2 3" xfId="11173" xr:uid="{00000000-0005-0000-0000-0000B0950000}"/>
    <cellStyle name="40 % - Accent4 5 2 2 2 3 2" xfId="39085" xr:uid="{00000000-0005-0000-0000-0000B1950000}"/>
    <cellStyle name="40 % - Accent4 5 2 2 2 4" xfId="21405" xr:uid="{00000000-0005-0000-0000-0000B2950000}"/>
    <cellStyle name="40 % - Accent4 5 2 2 2 4 2" xfId="49317" xr:uid="{00000000-0005-0000-0000-0000B3950000}"/>
    <cellStyle name="40 % - Accent4 5 2 2 2 5" xfId="30749" xr:uid="{00000000-0005-0000-0000-0000B4950000}"/>
    <cellStyle name="40 % - Accent4 5 2 2 3" xfId="3528" xr:uid="{00000000-0005-0000-0000-0000B5950000}"/>
    <cellStyle name="40 % - Accent4 5 2 2 3 2" xfId="7084" xr:uid="{00000000-0005-0000-0000-0000B6950000}"/>
    <cellStyle name="40 % - Accent4 5 2 2 3 2 2" xfId="35005" xr:uid="{00000000-0005-0000-0000-0000B7950000}"/>
    <cellStyle name="40 % - Accent4 5 2 2 3 3" xfId="16288" xr:uid="{00000000-0005-0000-0000-0000B8950000}"/>
    <cellStyle name="40 % - Accent4 5 2 2 3 3 2" xfId="44200" xr:uid="{00000000-0005-0000-0000-0000B9950000}"/>
    <cellStyle name="40 % - Accent4 5 2 2 3 4" xfId="26520" xr:uid="{00000000-0005-0000-0000-0000BA950000}"/>
    <cellStyle name="40 % - Accent4 5 2 2 3 4 2" xfId="54432" xr:uid="{00000000-0005-0000-0000-0000BB950000}"/>
    <cellStyle name="40 % - Accent4 5 2 2 3 5" xfId="31449" xr:uid="{00000000-0005-0000-0000-0000BC950000}"/>
    <cellStyle name="40 % - Accent4 5 2 2 4" xfId="1344" xr:uid="{00000000-0005-0000-0000-0000BD950000}"/>
    <cellStyle name="40 % - Accent4 5 2 2 4 2" xfId="4900" xr:uid="{00000000-0005-0000-0000-0000BE950000}"/>
    <cellStyle name="40 % - Accent4 5 2 2 4 2 2" xfId="32821" xr:uid="{00000000-0005-0000-0000-0000BF950000}"/>
    <cellStyle name="40 % - Accent4 5 2 2 4 3" xfId="29265" xr:uid="{00000000-0005-0000-0000-0000C0950000}"/>
    <cellStyle name="40 % - Accent4 5 2 2 5" xfId="4242" xr:uid="{00000000-0005-0000-0000-0000C1950000}"/>
    <cellStyle name="40 % - Accent4 5 2 2 5 2" xfId="32163" xr:uid="{00000000-0005-0000-0000-0000C2950000}"/>
    <cellStyle name="40 % - Accent4 5 2 2 6" xfId="11172" xr:uid="{00000000-0005-0000-0000-0000C3950000}"/>
    <cellStyle name="40 % - Accent4 5 2 2 6 2" xfId="39084" xr:uid="{00000000-0005-0000-0000-0000C4950000}"/>
    <cellStyle name="40 % - Accent4 5 2 2 7" xfId="21404" xr:uid="{00000000-0005-0000-0000-0000C5950000}"/>
    <cellStyle name="40 % - Accent4 5 2 2 7 2" xfId="49316" xr:uid="{00000000-0005-0000-0000-0000C6950000}"/>
    <cellStyle name="40 % - Accent4 5 2 2 8" xfId="28607" xr:uid="{00000000-0005-0000-0000-0000C7950000}"/>
    <cellStyle name="40 % - Accent4 5 2 3" xfId="1652" xr:uid="{00000000-0005-0000-0000-0000C8950000}"/>
    <cellStyle name="40 % - Accent4 5 2 3 2" xfId="5208" xr:uid="{00000000-0005-0000-0000-0000C9950000}"/>
    <cellStyle name="40 % - Accent4 5 2 3 2 2" xfId="16291" xr:uid="{00000000-0005-0000-0000-0000CA950000}"/>
    <cellStyle name="40 % - Accent4 5 2 3 2 2 2" xfId="26523" xr:uid="{00000000-0005-0000-0000-0000CB950000}"/>
    <cellStyle name="40 % - Accent4 5 2 3 2 2 2 2" xfId="54435" xr:uid="{00000000-0005-0000-0000-0000CC950000}"/>
    <cellStyle name="40 % - Accent4 5 2 3 2 2 3" xfId="44203" xr:uid="{00000000-0005-0000-0000-0000CD950000}"/>
    <cellStyle name="40 % - Accent4 5 2 3 2 3" xfId="11175" xr:uid="{00000000-0005-0000-0000-0000CE950000}"/>
    <cellStyle name="40 % - Accent4 5 2 3 2 3 2" xfId="39087" xr:uid="{00000000-0005-0000-0000-0000CF950000}"/>
    <cellStyle name="40 % - Accent4 5 2 3 2 4" xfId="21407" xr:uid="{00000000-0005-0000-0000-0000D0950000}"/>
    <cellStyle name="40 % - Accent4 5 2 3 2 4 2" xfId="49319" xr:uid="{00000000-0005-0000-0000-0000D1950000}"/>
    <cellStyle name="40 % - Accent4 5 2 3 2 5" xfId="33129" xr:uid="{00000000-0005-0000-0000-0000D2950000}"/>
    <cellStyle name="40 % - Accent4 5 2 3 3" xfId="16290" xr:uid="{00000000-0005-0000-0000-0000D3950000}"/>
    <cellStyle name="40 % - Accent4 5 2 3 3 2" xfId="26522" xr:uid="{00000000-0005-0000-0000-0000D4950000}"/>
    <cellStyle name="40 % - Accent4 5 2 3 3 2 2" xfId="54434" xr:uid="{00000000-0005-0000-0000-0000D5950000}"/>
    <cellStyle name="40 % - Accent4 5 2 3 3 3" xfId="44202" xr:uid="{00000000-0005-0000-0000-0000D6950000}"/>
    <cellStyle name="40 % - Accent4 5 2 3 4" xfId="11174" xr:uid="{00000000-0005-0000-0000-0000D7950000}"/>
    <cellStyle name="40 % - Accent4 5 2 3 4 2" xfId="39086" xr:uid="{00000000-0005-0000-0000-0000D8950000}"/>
    <cellStyle name="40 % - Accent4 5 2 3 5" xfId="21406" xr:uid="{00000000-0005-0000-0000-0000D9950000}"/>
    <cellStyle name="40 % - Accent4 5 2 3 5 2" xfId="49318" xr:uid="{00000000-0005-0000-0000-0000DA950000}"/>
    <cellStyle name="40 % - Accent4 5 2 3 6" xfId="29573" xr:uid="{00000000-0005-0000-0000-0000DB950000}"/>
    <cellStyle name="40 % - Accent4 5 2 4" xfId="2058" xr:uid="{00000000-0005-0000-0000-0000DC950000}"/>
    <cellStyle name="40 % - Accent4 5 2 4 2" xfId="5614" xr:uid="{00000000-0005-0000-0000-0000DD950000}"/>
    <cellStyle name="40 % - Accent4 5 2 4 2 2" xfId="16293" xr:uid="{00000000-0005-0000-0000-0000DE950000}"/>
    <cellStyle name="40 % - Accent4 5 2 4 2 2 2" xfId="26525" xr:uid="{00000000-0005-0000-0000-0000DF950000}"/>
    <cellStyle name="40 % - Accent4 5 2 4 2 2 2 2" xfId="54437" xr:uid="{00000000-0005-0000-0000-0000E0950000}"/>
    <cellStyle name="40 % - Accent4 5 2 4 2 2 3" xfId="44205" xr:uid="{00000000-0005-0000-0000-0000E1950000}"/>
    <cellStyle name="40 % - Accent4 5 2 4 2 3" xfId="11177" xr:uid="{00000000-0005-0000-0000-0000E2950000}"/>
    <cellStyle name="40 % - Accent4 5 2 4 2 3 2" xfId="39089" xr:uid="{00000000-0005-0000-0000-0000E3950000}"/>
    <cellStyle name="40 % - Accent4 5 2 4 2 4" xfId="21409" xr:uid="{00000000-0005-0000-0000-0000E4950000}"/>
    <cellStyle name="40 % - Accent4 5 2 4 2 4 2" xfId="49321" xr:uid="{00000000-0005-0000-0000-0000E5950000}"/>
    <cellStyle name="40 % - Accent4 5 2 4 2 5" xfId="33535" xr:uid="{00000000-0005-0000-0000-0000E6950000}"/>
    <cellStyle name="40 % - Accent4 5 2 4 3" xfId="16292" xr:uid="{00000000-0005-0000-0000-0000E7950000}"/>
    <cellStyle name="40 % - Accent4 5 2 4 3 2" xfId="26524" xr:uid="{00000000-0005-0000-0000-0000E8950000}"/>
    <cellStyle name="40 % - Accent4 5 2 4 3 2 2" xfId="54436" xr:uid="{00000000-0005-0000-0000-0000E9950000}"/>
    <cellStyle name="40 % - Accent4 5 2 4 3 3" xfId="44204" xr:uid="{00000000-0005-0000-0000-0000EA950000}"/>
    <cellStyle name="40 % - Accent4 5 2 4 4" xfId="11176" xr:uid="{00000000-0005-0000-0000-0000EB950000}"/>
    <cellStyle name="40 % - Accent4 5 2 4 4 2" xfId="39088" xr:uid="{00000000-0005-0000-0000-0000EC950000}"/>
    <cellStyle name="40 % - Accent4 5 2 4 5" xfId="21408" xr:uid="{00000000-0005-0000-0000-0000ED950000}"/>
    <cellStyle name="40 % - Accent4 5 2 4 5 2" xfId="49320" xr:uid="{00000000-0005-0000-0000-0000EE950000}"/>
    <cellStyle name="40 % - Accent4 5 2 4 6" xfId="29979" xr:uid="{00000000-0005-0000-0000-0000EF950000}"/>
    <cellStyle name="40 % - Accent4 5 2 5" xfId="2464" xr:uid="{00000000-0005-0000-0000-0000F0950000}"/>
    <cellStyle name="40 % - Accent4 5 2 5 2" xfId="6020" xr:uid="{00000000-0005-0000-0000-0000F1950000}"/>
    <cellStyle name="40 % - Accent4 5 2 5 2 2" xfId="16295" xr:uid="{00000000-0005-0000-0000-0000F2950000}"/>
    <cellStyle name="40 % - Accent4 5 2 5 2 2 2" xfId="26527" xr:uid="{00000000-0005-0000-0000-0000F3950000}"/>
    <cellStyle name="40 % - Accent4 5 2 5 2 2 2 2" xfId="54439" xr:uid="{00000000-0005-0000-0000-0000F4950000}"/>
    <cellStyle name="40 % - Accent4 5 2 5 2 2 3" xfId="44207" xr:uid="{00000000-0005-0000-0000-0000F5950000}"/>
    <cellStyle name="40 % - Accent4 5 2 5 2 3" xfId="11179" xr:uid="{00000000-0005-0000-0000-0000F6950000}"/>
    <cellStyle name="40 % - Accent4 5 2 5 2 3 2" xfId="39091" xr:uid="{00000000-0005-0000-0000-0000F7950000}"/>
    <cellStyle name="40 % - Accent4 5 2 5 2 4" xfId="21411" xr:uid="{00000000-0005-0000-0000-0000F8950000}"/>
    <cellStyle name="40 % - Accent4 5 2 5 2 4 2" xfId="49323" xr:uid="{00000000-0005-0000-0000-0000F9950000}"/>
    <cellStyle name="40 % - Accent4 5 2 5 2 5" xfId="33941" xr:uid="{00000000-0005-0000-0000-0000FA950000}"/>
    <cellStyle name="40 % - Accent4 5 2 5 3" xfId="16294" xr:uid="{00000000-0005-0000-0000-0000FB950000}"/>
    <cellStyle name="40 % - Accent4 5 2 5 3 2" xfId="26526" xr:uid="{00000000-0005-0000-0000-0000FC950000}"/>
    <cellStyle name="40 % - Accent4 5 2 5 3 2 2" xfId="54438" xr:uid="{00000000-0005-0000-0000-0000FD950000}"/>
    <cellStyle name="40 % - Accent4 5 2 5 3 3" xfId="44206" xr:uid="{00000000-0005-0000-0000-0000FE950000}"/>
    <cellStyle name="40 % - Accent4 5 2 5 4" xfId="11178" xr:uid="{00000000-0005-0000-0000-0000FF950000}"/>
    <cellStyle name="40 % - Accent4 5 2 5 4 2" xfId="39090" xr:uid="{00000000-0005-0000-0000-000000960000}"/>
    <cellStyle name="40 % - Accent4 5 2 5 5" xfId="21410" xr:uid="{00000000-0005-0000-0000-000001960000}"/>
    <cellStyle name="40 % - Accent4 5 2 5 5 2" xfId="49322" xr:uid="{00000000-0005-0000-0000-000002960000}"/>
    <cellStyle name="40 % - Accent4 5 2 5 6" xfId="30385" xr:uid="{00000000-0005-0000-0000-000003960000}"/>
    <cellStyle name="40 % - Accent4 5 2 6" xfId="3164" xr:uid="{00000000-0005-0000-0000-000004960000}"/>
    <cellStyle name="40 % - Accent4 5 2 6 2" xfId="6720" xr:uid="{00000000-0005-0000-0000-000005960000}"/>
    <cellStyle name="40 % - Accent4 5 2 6 2 2" xfId="16297" xr:uid="{00000000-0005-0000-0000-000006960000}"/>
    <cellStyle name="40 % - Accent4 5 2 6 2 2 2" xfId="26529" xr:uid="{00000000-0005-0000-0000-000007960000}"/>
    <cellStyle name="40 % - Accent4 5 2 6 2 2 2 2" xfId="54441" xr:uid="{00000000-0005-0000-0000-000008960000}"/>
    <cellStyle name="40 % - Accent4 5 2 6 2 2 3" xfId="44209" xr:uid="{00000000-0005-0000-0000-000009960000}"/>
    <cellStyle name="40 % - Accent4 5 2 6 2 3" xfId="11181" xr:uid="{00000000-0005-0000-0000-00000A960000}"/>
    <cellStyle name="40 % - Accent4 5 2 6 2 3 2" xfId="39093" xr:uid="{00000000-0005-0000-0000-00000B960000}"/>
    <cellStyle name="40 % - Accent4 5 2 6 2 4" xfId="21413" xr:uid="{00000000-0005-0000-0000-00000C960000}"/>
    <cellStyle name="40 % - Accent4 5 2 6 2 4 2" xfId="49325" xr:uid="{00000000-0005-0000-0000-00000D960000}"/>
    <cellStyle name="40 % - Accent4 5 2 6 2 5" xfId="34641" xr:uid="{00000000-0005-0000-0000-00000E960000}"/>
    <cellStyle name="40 % - Accent4 5 2 6 3" xfId="16296" xr:uid="{00000000-0005-0000-0000-00000F960000}"/>
    <cellStyle name="40 % - Accent4 5 2 6 3 2" xfId="26528" xr:uid="{00000000-0005-0000-0000-000010960000}"/>
    <cellStyle name="40 % - Accent4 5 2 6 3 2 2" xfId="54440" xr:uid="{00000000-0005-0000-0000-000011960000}"/>
    <cellStyle name="40 % - Accent4 5 2 6 3 3" xfId="44208" xr:uid="{00000000-0005-0000-0000-000012960000}"/>
    <cellStyle name="40 % - Accent4 5 2 6 4" xfId="11180" xr:uid="{00000000-0005-0000-0000-000013960000}"/>
    <cellStyle name="40 % - Accent4 5 2 6 4 2" xfId="39092" xr:uid="{00000000-0005-0000-0000-000014960000}"/>
    <cellStyle name="40 % - Accent4 5 2 6 5" xfId="21412" xr:uid="{00000000-0005-0000-0000-000015960000}"/>
    <cellStyle name="40 % - Accent4 5 2 6 5 2" xfId="49324" xr:uid="{00000000-0005-0000-0000-000016960000}"/>
    <cellStyle name="40 % - Accent4 5 2 6 6" xfId="31085" xr:uid="{00000000-0005-0000-0000-000017960000}"/>
    <cellStyle name="40 % - Accent4 5 2 7" xfId="1106" xr:uid="{00000000-0005-0000-0000-000018960000}"/>
    <cellStyle name="40 % - Accent4 5 2 7 2" xfId="4662" xr:uid="{00000000-0005-0000-0000-000019960000}"/>
    <cellStyle name="40 % - Accent4 5 2 7 2 2" xfId="16299" xr:uid="{00000000-0005-0000-0000-00001A960000}"/>
    <cellStyle name="40 % - Accent4 5 2 7 2 2 2" xfId="26531" xr:uid="{00000000-0005-0000-0000-00001B960000}"/>
    <cellStyle name="40 % - Accent4 5 2 7 2 2 2 2" xfId="54443" xr:uid="{00000000-0005-0000-0000-00001C960000}"/>
    <cellStyle name="40 % - Accent4 5 2 7 2 2 3" xfId="44211" xr:uid="{00000000-0005-0000-0000-00001D960000}"/>
    <cellStyle name="40 % - Accent4 5 2 7 2 3" xfId="11183" xr:uid="{00000000-0005-0000-0000-00001E960000}"/>
    <cellStyle name="40 % - Accent4 5 2 7 2 3 2" xfId="39095" xr:uid="{00000000-0005-0000-0000-00001F960000}"/>
    <cellStyle name="40 % - Accent4 5 2 7 2 4" xfId="21415" xr:uid="{00000000-0005-0000-0000-000020960000}"/>
    <cellStyle name="40 % - Accent4 5 2 7 2 4 2" xfId="49327" xr:uid="{00000000-0005-0000-0000-000021960000}"/>
    <cellStyle name="40 % - Accent4 5 2 7 2 5" xfId="32583" xr:uid="{00000000-0005-0000-0000-000022960000}"/>
    <cellStyle name="40 % - Accent4 5 2 7 3" xfId="16298" xr:uid="{00000000-0005-0000-0000-000023960000}"/>
    <cellStyle name="40 % - Accent4 5 2 7 3 2" xfId="26530" xr:uid="{00000000-0005-0000-0000-000024960000}"/>
    <cellStyle name="40 % - Accent4 5 2 7 3 2 2" xfId="54442" xr:uid="{00000000-0005-0000-0000-000025960000}"/>
    <cellStyle name="40 % - Accent4 5 2 7 3 3" xfId="44210" xr:uid="{00000000-0005-0000-0000-000026960000}"/>
    <cellStyle name="40 % - Accent4 5 2 7 4" xfId="11182" xr:uid="{00000000-0005-0000-0000-000027960000}"/>
    <cellStyle name="40 % - Accent4 5 2 7 4 2" xfId="39094" xr:uid="{00000000-0005-0000-0000-000028960000}"/>
    <cellStyle name="40 % - Accent4 5 2 7 5" xfId="21414" xr:uid="{00000000-0005-0000-0000-000029960000}"/>
    <cellStyle name="40 % - Accent4 5 2 7 5 2" xfId="49326" xr:uid="{00000000-0005-0000-0000-00002A960000}"/>
    <cellStyle name="40 % - Accent4 5 2 7 6" xfId="29027" xr:uid="{00000000-0005-0000-0000-00002B960000}"/>
    <cellStyle name="40 % - Accent4 5 2 8" xfId="3878" xr:uid="{00000000-0005-0000-0000-00002C960000}"/>
    <cellStyle name="40 % - Accent4 5 2 8 2" xfId="11185" xr:uid="{00000000-0005-0000-0000-00002D960000}"/>
    <cellStyle name="40 % - Accent4 5 2 8 2 2" xfId="16301" xr:uid="{00000000-0005-0000-0000-00002E960000}"/>
    <cellStyle name="40 % - Accent4 5 2 8 2 2 2" xfId="26533" xr:uid="{00000000-0005-0000-0000-00002F960000}"/>
    <cellStyle name="40 % - Accent4 5 2 8 2 2 2 2" xfId="54445" xr:uid="{00000000-0005-0000-0000-000030960000}"/>
    <cellStyle name="40 % - Accent4 5 2 8 2 2 3" xfId="44213" xr:uid="{00000000-0005-0000-0000-000031960000}"/>
    <cellStyle name="40 % - Accent4 5 2 8 2 3" xfId="21417" xr:uid="{00000000-0005-0000-0000-000032960000}"/>
    <cellStyle name="40 % - Accent4 5 2 8 2 3 2" xfId="49329" xr:uid="{00000000-0005-0000-0000-000033960000}"/>
    <cellStyle name="40 % - Accent4 5 2 8 2 4" xfId="39097" xr:uid="{00000000-0005-0000-0000-000034960000}"/>
    <cellStyle name="40 % - Accent4 5 2 8 3" xfId="16300" xr:uid="{00000000-0005-0000-0000-000035960000}"/>
    <cellStyle name="40 % - Accent4 5 2 8 3 2" xfId="26532" xr:uid="{00000000-0005-0000-0000-000036960000}"/>
    <cellStyle name="40 % - Accent4 5 2 8 3 2 2" xfId="54444" xr:uid="{00000000-0005-0000-0000-000037960000}"/>
    <cellStyle name="40 % - Accent4 5 2 8 3 3" xfId="44212" xr:uid="{00000000-0005-0000-0000-000038960000}"/>
    <cellStyle name="40 % - Accent4 5 2 8 4" xfId="11184" xr:uid="{00000000-0005-0000-0000-000039960000}"/>
    <cellStyle name="40 % - Accent4 5 2 8 4 2" xfId="39096" xr:uid="{00000000-0005-0000-0000-00003A960000}"/>
    <cellStyle name="40 % - Accent4 5 2 8 5" xfId="21416" xr:uid="{00000000-0005-0000-0000-00003B960000}"/>
    <cellStyle name="40 % - Accent4 5 2 8 5 2" xfId="49328" xr:uid="{00000000-0005-0000-0000-00003C960000}"/>
    <cellStyle name="40 % - Accent4 5 2 8 6" xfId="31799" xr:uid="{00000000-0005-0000-0000-00003D960000}"/>
    <cellStyle name="40 % - Accent4 5 2 9" xfId="7392" xr:uid="{00000000-0005-0000-0000-00003E960000}"/>
    <cellStyle name="40 % - Accent4 5 2 9 2" xfId="16302" xr:uid="{00000000-0005-0000-0000-00003F960000}"/>
    <cellStyle name="40 % - Accent4 5 2 9 2 2" xfId="26534" xr:uid="{00000000-0005-0000-0000-000040960000}"/>
    <cellStyle name="40 % - Accent4 5 2 9 2 2 2" xfId="54446" xr:uid="{00000000-0005-0000-0000-000041960000}"/>
    <cellStyle name="40 % - Accent4 5 2 9 2 3" xfId="44214" xr:uid="{00000000-0005-0000-0000-000042960000}"/>
    <cellStyle name="40 % - Accent4 5 2 9 3" xfId="11186" xr:uid="{00000000-0005-0000-0000-000043960000}"/>
    <cellStyle name="40 % - Accent4 5 2 9 3 2" xfId="39098" xr:uid="{00000000-0005-0000-0000-000044960000}"/>
    <cellStyle name="40 % - Accent4 5 2 9 4" xfId="21418" xr:uid="{00000000-0005-0000-0000-000045960000}"/>
    <cellStyle name="40 % - Accent4 5 2 9 4 2" xfId="49330" xr:uid="{00000000-0005-0000-0000-000046960000}"/>
    <cellStyle name="40 % - Accent4 5 2 9 5" xfId="35313" xr:uid="{00000000-0005-0000-0000-000047960000}"/>
    <cellStyle name="40 % - Accent4 5 3" xfId="238" xr:uid="{00000000-0005-0000-0000-000048960000}"/>
    <cellStyle name="40 % - Accent4 5 3 10" xfId="8038" xr:uid="{00000000-0005-0000-0000-000049960000}"/>
    <cellStyle name="40 % - Accent4 5 3 10 2" xfId="13154" xr:uid="{00000000-0005-0000-0000-00004A960000}"/>
    <cellStyle name="40 % - Accent4 5 3 10 2 2" xfId="23386" xr:uid="{00000000-0005-0000-0000-00004B960000}"/>
    <cellStyle name="40 % - Accent4 5 3 10 2 2 2" xfId="51298" xr:uid="{00000000-0005-0000-0000-00004C960000}"/>
    <cellStyle name="40 % - Accent4 5 3 10 2 3" xfId="41066" xr:uid="{00000000-0005-0000-0000-00004D960000}"/>
    <cellStyle name="40 % - Accent4 5 3 10 3" xfId="18270" xr:uid="{00000000-0005-0000-0000-00004E960000}"/>
    <cellStyle name="40 % - Accent4 5 3 10 3 2" xfId="46182" xr:uid="{00000000-0005-0000-0000-00004F960000}"/>
    <cellStyle name="40 % - Accent4 5 3 10 4" xfId="35950" xr:uid="{00000000-0005-0000-0000-000050960000}"/>
    <cellStyle name="40 % - Accent4 5 3 11" xfId="12755" xr:uid="{00000000-0005-0000-0000-000051960000}"/>
    <cellStyle name="40 % - Accent4 5 3 11 2" xfId="22987" xr:uid="{00000000-0005-0000-0000-000052960000}"/>
    <cellStyle name="40 % - Accent4 5 3 11 2 2" xfId="50899" xr:uid="{00000000-0005-0000-0000-000053960000}"/>
    <cellStyle name="40 % - Accent4 5 3 11 3" xfId="40667" xr:uid="{00000000-0005-0000-0000-000054960000}"/>
    <cellStyle name="40 % - Accent4 5 3 12" xfId="7634" xr:uid="{00000000-0005-0000-0000-000055960000}"/>
    <cellStyle name="40 % - Accent4 5 3 12 2" xfId="35551" xr:uid="{00000000-0005-0000-0000-000056960000}"/>
    <cellStyle name="40 % - Accent4 5 3 13" xfId="17871" xr:uid="{00000000-0005-0000-0000-000057960000}"/>
    <cellStyle name="40 % - Accent4 5 3 13 2" xfId="45783" xr:uid="{00000000-0005-0000-0000-000058960000}"/>
    <cellStyle name="40 % - Accent4 5 3 14" xfId="28159" xr:uid="{00000000-0005-0000-0000-000059960000}"/>
    <cellStyle name="40 % - Accent4 5 3 2" xfId="602" xr:uid="{00000000-0005-0000-0000-00005A960000}"/>
    <cellStyle name="40 % - Accent4 5 3 2 2" xfId="2744" xr:uid="{00000000-0005-0000-0000-00005B960000}"/>
    <cellStyle name="40 % - Accent4 5 3 2 2 2" xfId="6300" xr:uid="{00000000-0005-0000-0000-00005C960000}"/>
    <cellStyle name="40 % - Accent4 5 3 2 2 2 2" xfId="16304" xr:uid="{00000000-0005-0000-0000-00005D960000}"/>
    <cellStyle name="40 % - Accent4 5 3 2 2 2 2 2" xfId="44216" xr:uid="{00000000-0005-0000-0000-00005E960000}"/>
    <cellStyle name="40 % - Accent4 5 3 2 2 2 3" xfId="26536" xr:uid="{00000000-0005-0000-0000-00005F960000}"/>
    <cellStyle name="40 % - Accent4 5 3 2 2 2 3 2" xfId="54448" xr:uid="{00000000-0005-0000-0000-000060960000}"/>
    <cellStyle name="40 % - Accent4 5 3 2 2 2 4" xfId="34221" xr:uid="{00000000-0005-0000-0000-000061960000}"/>
    <cellStyle name="40 % - Accent4 5 3 2 2 3" xfId="11188" xr:uid="{00000000-0005-0000-0000-000062960000}"/>
    <cellStyle name="40 % - Accent4 5 3 2 2 3 2" xfId="39100" xr:uid="{00000000-0005-0000-0000-000063960000}"/>
    <cellStyle name="40 % - Accent4 5 3 2 2 4" xfId="21420" xr:uid="{00000000-0005-0000-0000-000064960000}"/>
    <cellStyle name="40 % - Accent4 5 3 2 2 4 2" xfId="49332" xr:uid="{00000000-0005-0000-0000-000065960000}"/>
    <cellStyle name="40 % - Accent4 5 3 2 2 5" xfId="30665" xr:uid="{00000000-0005-0000-0000-000066960000}"/>
    <cellStyle name="40 % - Accent4 5 3 2 3" xfId="3444" xr:uid="{00000000-0005-0000-0000-000067960000}"/>
    <cellStyle name="40 % - Accent4 5 3 2 3 2" xfId="7000" xr:uid="{00000000-0005-0000-0000-000068960000}"/>
    <cellStyle name="40 % - Accent4 5 3 2 3 2 2" xfId="34921" xr:uid="{00000000-0005-0000-0000-000069960000}"/>
    <cellStyle name="40 % - Accent4 5 3 2 3 3" xfId="16303" xr:uid="{00000000-0005-0000-0000-00006A960000}"/>
    <cellStyle name="40 % - Accent4 5 3 2 3 3 2" xfId="44215" xr:uid="{00000000-0005-0000-0000-00006B960000}"/>
    <cellStyle name="40 % - Accent4 5 3 2 3 4" xfId="26535" xr:uid="{00000000-0005-0000-0000-00006C960000}"/>
    <cellStyle name="40 % - Accent4 5 3 2 3 4 2" xfId="54447" xr:uid="{00000000-0005-0000-0000-00006D960000}"/>
    <cellStyle name="40 % - Accent4 5 3 2 3 5" xfId="31365" xr:uid="{00000000-0005-0000-0000-00006E960000}"/>
    <cellStyle name="40 % - Accent4 5 3 2 4" xfId="1568" xr:uid="{00000000-0005-0000-0000-00006F960000}"/>
    <cellStyle name="40 % - Accent4 5 3 2 4 2" xfId="5124" xr:uid="{00000000-0005-0000-0000-000070960000}"/>
    <cellStyle name="40 % - Accent4 5 3 2 4 2 2" xfId="33045" xr:uid="{00000000-0005-0000-0000-000071960000}"/>
    <cellStyle name="40 % - Accent4 5 3 2 4 3" xfId="29489" xr:uid="{00000000-0005-0000-0000-000072960000}"/>
    <cellStyle name="40 % - Accent4 5 3 2 5" xfId="4158" xr:uid="{00000000-0005-0000-0000-000073960000}"/>
    <cellStyle name="40 % - Accent4 5 3 2 5 2" xfId="32079" xr:uid="{00000000-0005-0000-0000-000074960000}"/>
    <cellStyle name="40 % - Accent4 5 3 2 6" xfId="11187" xr:uid="{00000000-0005-0000-0000-000075960000}"/>
    <cellStyle name="40 % - Accent4 5 3 2 6 2" xfId="39099" xr:uid="{00000000-0005-0000-0000-000076960000}"/>
    <cellStyle name="40 % - Accent4 5 3 2 7" xfId="21419" xr:uid="{00000000-0005-0000-0000-000077960000}"/>
    <cellStyle name="40 % - Accent4 5 3 2 7 2" xfId="49331" xr:uid="{00000000-0005-0000-0000-000078960000}"/>
    <cellStyle name="40 % - Accent4 5 3 2 8" xfId="28523" xr:uid="{00000000-0005-0000-0000-000079960000}"/>
    <cellStyle name="40 % - Accent4 5 3 3" xfId="1974" xr:uid="{00000000-0005-0000-0000-00007A960000}"/>
    <cellStyle name="40 % - Accent4 5 3 3 2" xfId="5530" xr:uid="{00000000-0005-0000-0000-00007B960000}"/>
    <cellStyle name="40 % - Accent4 5 3 3 2 2" xfId="16306" xr:uid="{00000000-0005-0000-0000-00007C960000}"/>
    <cellStyle name="40 % - Accent4 5 3 3 2 2 2" xfId="26538" xr:uid="{00000000-0005-0000-0000-00007D960000}"/>
    <cellStyle name="40 % - Accent4 5 3 3 2 2 2 2" xfId="54450" xr:uid="{00000000-0005-0000-0000-00007E960000}"/>
    <cellStyle name="40 % - Accent4 5 3 3 2 2 3" xfId="44218" xr:uid="{00000000-0005-0000-0000-00007F960000}"/>
    <cellStyle name="40 % - Accent4 5 3 3 2 3" xfId="11190" xr:uid="{00000000-0005-0000-0000-000080960000}"/>
    <cellStyle name="40 % - Accent4 5 3 3 2 3 2" xfId="39102" xr:uid="{00000000-0005-0000-0000-000081960000}"/>
    <cellStyle name="40 % - Accent4 5 3 3 2 4" xfId="21422" xr:uid="{00000000-0005-0000-0000-000082960000}"/>
    <cellStyle name="40 % - Accent4 5 3 3 2 4 2" xfId="49334" xr:uid="{00000000-0005-0000-0000-000083960000}"/>
    <cellStyle name="40 % - Accent4 5 3 3 2 5" xfId="33451" xr:uid="{00000000-0005-0000-0000-000084960000}"/>
    <cellStyle name="40 % - Accent4 5 3 3 3" xfId="16305" xr:uid="{00000000-0005-0000-0000-000085960000}"/>
    <cellStyle name="40 % - Accent4 5 3 3 3 2" xfId="26537" xr:uid="{00000000-0005-0000-0000-000086960000}"/>
    <cellStyle name="40 % - Accent4 5 3 3 3 2 2" xfId="54449" xr:uid="{00000000-0005-0000-0000-000087960000}"/>
    <cellStyle name="40 % - Accent4 5 3 3 3 3" xfId="44217" xr:uid="{00000000-0005-0000-0000-000088960000}"/>
    <cellStyle name="40 % - Accent4 5 3 3 4" xfId="11189" xr:uid="{00000000-0005-0000-0000-000089960000}"/>
    <cellStyle name="40 % - Accent4 5 3 3 4 2" xfId="39101" xr:uid="{00000000-0005-0000-0000-00008A960000}"/>
    <cellStyle name="40 % - Accent4 5 3 3 5" xfId="21421" xr:uid="{00000000-0005-0000-0000-00008B960000}"/>
    <cellStyle name="40 % - Accent4 5 3 3 5 2" xfId="49333" xr:uid="{00000000-0005-0000-0000-00008C960000}"/>
    <cellStyle name="40 % - Accent4 5 3 3 6" xfId="29895" xr:uid="{00000000-0005-0000-0000-00008D960000}"/>
    <cellStyle name="40 % - Accent4 5 3 4" xfId="2380" xr:uid="{00000000-0005-0000-0000-00008E960000}"/>
    <cellStyle name="40 % - Accent4 5 3 4 2" xfId="5936" xr:uid="{00000000-0005-0000-0000-00008F960000}"/>
    <cellStyle name="40 % - Accent4 5 3 4 2 2" xfId="16308" xr:uid="{00000000-0005-0000-0000-000090960000}"/>
    <cellStyle name="40 % - Accent4 5 3 4 2 2 2" xfId="26540" xr:uid="{00000000-0005-0000-0000-000091960000}"/>
    <cellStyle name="40 % - Accent4 5 3 4 2 2 2 2" xfId="54452" xr:uid="{00000000-0005-0000-0000-000092960000}"/>
    <cellStyle name="40 % - Accent4 5 3 4 2 2 3" xfId="44220" xr:uid="{00000000-0005-0000-0000-000093960000}"/>
    <cellStyle name="40 % - Accent4 5 3 4 2 3" xfId="11192" xr:uid="{00000000-0005-0000-0000-000094960000}"/>
    <cellStyle name="40 % - Accent4 5 3 4 2 3 2" xfId="39104" xr:uid="{00000000-0005-0000-0000-000095960000}"/>
    <cellStyle name="40 % - Accent4 5 3 4 2 4" xfId="21424" xr:uid="{00000000-0005-0000-0000-000096960000}"/>
    <cellStyle name="40 % - Accent4 5 3 4 2 4 2" xfId="49336" xr:uid="{00000000-0005-0000-0000-000097960000}"/>
    <cellStyle name="40 % - Accent4 5 3 4 2 5" xfId="33857" xr:uid="{00000000-0005-0000-0000-000098960000}"/>
    <cellStyle name="40 % - Accent4 5 3 4 3" xfId="16307" xr:uid="{00000000-0005-0000-0000-000099960000}"/>
    <cellStyle name="40 % - Accent4 5 3 4 3 2" xfId="26539" xr:uid="{00000000-0005-0000-0000-00009A960000}"/>
    <cellStyle name="40 % - Accent4 5 3 4 3 2 2" xfId="54451" xr:uid="{00000000-0005-0000-0000-00009B960000}"/>
    <cellStyle name="40 % - Accent4 5 3 4 3 3" xfId="44219" xr:uid="{00000000-0005-0000-0000-00009C960000}"/>
    <cellStyle name="40 % - Accent4 5 3 4 4" xfId="11191" xr:uid="{00000000-0005-0000-0000-00009D960000}"/>
    <cellStyle name="40 % - Accent4 5 3 4 4 2" xfId="39103" xr:uid="{00000000-0005-0000-0000-00009E960000}"/>
    <cellStyle name="40 % - Accent4 5 3 4 5" xfId="21423" xr:uid="{00000000-0005-0000-0000-00009F960000}"/>
    <cellStyle name="40 % - Accent4 5 3 4 5 2" xfId="49335" xr:uid="{00000000-0005-0000-0000-0000A0960000}"/>
    <cellStyle name="40 % - Accent4 5 3 4 6" xfId="30301" xr:uid="{00000000-0005-0000-0000-0000A1960000}"/>
    <cellStyle name="40 % - Accent4 5 3 5" xfId="3080" xr:uid="{00000000-0005-0000-0000-0000A2960000}"/>
    <cellStyle name="40 % - Accent4 5 3 5 2" xfId="6636" xr:uid="{00000000-0005-0000-0000-0000A3960000}"/>
    <cellStyle name="40 % - Accent4 5 3 5 2 2" xfId="16310" xr:uid="{00000000-0005-0000-0000-0000A4960000}"/>
    <cellStyle name="40 % - Accent4 5 3 5 2 2 2" xfId="26542" xr:uid="{00000000-0005-0000-0000-0000A5960000}"/>
    <cellStyle name="40 % - Accent4 5 3 5 2 2 2 2" xfId="54454" xr:uid="{00000000-0005-0000-0000-0000A6960000}"/>
    <cellStyle name="40 % - Accent4 5 3 5 2 2 3" xfId="44222" xr:uid="{00000000-0005-0000-0000-0000A7960000}"/>
    <cellStyle name="40 % - Accent4 5 3 5 2 3" xfId="11194" xr:uid="{00000000-0005-0000-0000-0000A8960000}"/>
    <cellStyle name="40 % - Accent4 5 3 5 2 3 2" xfId="39106" xr:uid="{00000000-0005-0000-0000-0000A9960000}"/>
    <cellStyle name="40 % - Accent4 5 3 5 2 4" xfId="21426" xr:uid="{00000000-0005-0000-0000-0000AA960000}"/>
    <cellStyle name="40 % - Accent4 5 3 5 2 4 2" xfId="49338" xr:uid="{00000000-0005-0000-0000-0000AB960000}"/>
    <cellStyle name="40 % - Accent4 5 3 5 2 5" xfId="34557" xr:uid="{00000000-0005-0000-0000-0000AC960000}"/>
    <cellStyle name="40 % - Accent4 5 3 5 3" xfId="16309" xr:uid="{00000000-0005-0000-0000-0000AD960000}"/>
    <cellStyle name="40 % - Accent4 5 3 5 3 2" xfId="26541" xr:uid="{00000000-0005-0000-0000-0000AE960000}"/>
    <cellStyle name="40 % - Accent4 5 3 5 3 2 2" xfId="54453" xr:uid="{00000000-0005-0000-0000-0000AF960000}"/>
    <cellStyle name="40 % - Accent4 5 3 5 3 3" xfId="44221" xr:uid="{00000000-0005-0000-0000-0000B0960000}"/>
    <cellStyle name="40 % - Accent4 5 3 5 4" xfId="11193" xr:uid="{00000000-0005-0000-0000-0000B1960000}"/>
    <cellStyle name="40 % - Accent4 5 3 5 4 2" xfId="39105" xr:uid="{00000000-0005-0000-0000-0000B2960000}"/>
    <cellStyle name="40 % - Accent4 5 3 5 5" xfId="21425" xr:uid="{00000000-0005-0000-0000-0000B3960000}"/>
    <cellStyle name="40 % - Accent4 5 3 5 5 2" xfId="49337" xr:uid="{00000000-0005-0000-0000-0000B4960000}"/>
    <cellStyle name="40 % - Accent4 5 3 5 6" xfId="31001" xr:uid="{00000000-0005-0000-0000-0000B5960000}"/>
    <cellStyle name="40 % - Accent4 5 3 6" xfId="1022" xr:uid="{00000000-0005-0000-0000-0000B6960000}"/>
    <cellStyle name="40 % - Accent4 5 3 6 2" xfId="4578" xr:uid="{00000000-0005-0000-0000-0000B7960000}"/>
    <cellStyle name="40 % - Accent4 5 3 6 2 2" xfId="16312" xr:uid="{00000000-0005-0000-0000-0000B8960000}"/>
    <cellStyle name="40 % - Accent4 5 3 6 2 2 2" xfId="26544" xr:uid="{00000000-0005-0000-0000-0000B9960000}"/>
    <cellStyle name="40 % - Accent4 5 3 6 2 2 2 2" xfId="54456" xr:uid="{00000000-0005-0000-0000-0000BA960000}"/>
    <cellStyle name="40 % - Accent4 5 3 6 2 2 3" xfId="44224" xr:uid="{00000000-0005-0000-0000-0000BB960000}"/>
    <cellStyle name="40 % - Accent4 5 3 6 2 3" xfId="11196" xr:uid="{00000000-0005-0000-0000-0000BC960000}"/>
    <cellStyle name="40 % - Accent4 5 3 6 2 3 2" xfId="39108" xr:uid="{00000000-0005-0000-0000-0000BD960000}"/>
    <cellStyle name="40 % - Accent4 5 3 6 2 4" xfId="21428" xr:uid="{00000000-0005-0000-0000-0000BE960000}"/>
    <cellStyle name="40 % - Accent4 5 3 6 2 4 2" xfId="49340" xr:uid="{00000000-0005-0000-0000-0000BF960000}"/>
    <cellStyle name="40 % - Accent4 5 3 6 2 5" xfId="32499" xr:uid="{00000000-0005-0000-0000-0000C0960000}"/>
    <cellStyle name="40 % - Accent4 5 3 6 3" xfId="16311" xr:uid="{00000000-0005-0000-0000-0000C1960000}"/>
    <cellStyle name="40 % - Accent4 5 3 6 3 2" xfId="26543" xr:uid="{00000000-0005-0000-0000-0000C2960000}"/>
    <cellStyle name="40 % - Accent4 5 3 6 3 2 2" xfId="54455" xr:uid="{00000000-0005-0000-0000-0000C3960000}"/>
    <cellStyle name="40 % - Accent4 5 3 6 3 3" xfId="44223" xr:uid="{00000000-0005-0000-0000-0000C4960000}"/>
    <cellStyle name="40 % - Accent4 5 3 6 4" xfId="11195" xr:uid="{00000000-0005-0000-0000-0000C5960000}"/>
    <cellStyle name="40 % - Accent4 5 3 6 4 2" xfId="39107" xr:uid="{00000000-0005-0000-0000-0000C6960000}"/>
    <cellStyle name="40 % - Accent4 5 3 6 5" xfId="21427" xr:uid="{00000000-0005-0000-0000-0000C7960000}"/>
    <cellStyle name="40 % - Accent4 5 3 6 5 2" xfId="49339" xr:uid="{00000000-0005-0000-0000-0000C8960000}"/>
    <cellStyle name="40 % - Accent4 5 3 6 6" xfId="28943" xr:uid="{00000000-0005-0000-0000-0000C9960000}"/>
    <cellStyle name="40 % - Accent4 5 3 7" xfId="3794" xr:uid="{00000000-0005-0000-0000-0000CA960000}"/>
    <cellStyle name="40 % - Accent4 5 3 7 2" xfId="11198" xr:uid="{00000000-0005-0000-0000-0000CB960000}"/>
    <cellStyle name="40 % - Accent4 5 3 7 2 2" xfId="16314" xr:uid="{00000000-0005-0000-0000-0000CC960000}"/>
    <cellStyle name="40 % - Accent4 5 3 7 2 2 2" xfId="26546" xr:uid="{00000000-0005-0000-0000-0000CD960000}"/>
    <cellStyle name="40 % - Accent4 5 3 7 2 2 2 2" xfId="54458" xr:uid="{00000000-0005-0000-0000-0000CE960000}"/>
    <cellStyle name="40 % - Accent4 5 3 7 2 2 3" xfId="44226" xr:uid="{00000000-0005-0000-0000-0000CF960000}"/>
    <cellStyle name="40 % - Accent4 5 3 7 2 3" xfId="21430" xr:uid="{00000000-0005-0000-0000-0000D0960000}"/>
    <cellStyle name="40 % - Accent4 5 3 7 2 3 2" xfId="49342" xr:uid="{00000000-0005-0000-0000-0000D1960000}"/>
    <cellStyle name="40 % - Accent4 5 3 7 2 4" xfId="39110" xr:uid="{00000000-0005-0000-0000-0000D2960000}"/>
    <cellStyle name="40 % - Accent4 5 3 7 3" xfId="16313" xr:uid="{00000000-0005-0000-0000-0000D3960000}"/>
    <cellStyle name="40 % - Accent4 5 3 7 3 2" xfId="26545" xr:uid="{00000000-0005-0000-0000-0000D4960000}"/>
    <cellStyle name="40 % - Accent4 5 3 7 3 2 2" xfId="54457" xr:uid="{00000000-0005-0000-0000-0000D5960000}"/>
    <cellStyle name="40 % - Accent4 5 3 7 3 3" xfId="44225" xr:uid="{00000000-0005-0000-0000-0000D6960000}"/>
    <cellStyle name="40 % - Accent4 5 3 7 4" xfId="11197" xr:uid="{00000000-0005-0000-0000-0000D7960000}"/>
    <cellStyle name="40 % - Accent4 5 3 7 4 2" xfId="39109" xr:uid="{00000000-0005-0000-0000-0000D8960000}"/>
    <cellStyle name="40 % - Accent4 5 3 7 5" xfId="21429" xr:uid="{00000000-0005-0000-0000-0000D9960000}"/>
    <cellStyle name="40 % - Accent4 5 3 7 5 2" xfId="49341" xr:uid="{00000000-0005-0000-0000-0000DA960000}"/>
    <cellStyle name="40 % - Accent4 5 3 7 6" xfId="31715" xr:uid="{00000000-0005-0000-0000-0000DB960000}"/>
    <cellStyle name="40 % - Accent4 5 3 8" xfId="7308" xr:uid="{00000000-0005-0000-0000-0000DC960000}"/>
    <cellStyle name="40 % - Accent4 5 3 8 2" xfId="16315" xr:uid="{00000000-0005-0000-0000-0000DD960000}"/>
    <cellStyle name="40 % - Accent4 5 3 8 2 2" xfId="26547" xr:uid="{00000000-0005-0000-0000-0000DE960000}"/>
    <cellStyle name="40 % - Accent4 5 3 8 2 2 2" xfId="54459" xr:uid="{00000000-0005-0000-0000-0000DF960000}"/>
    <cellStyle name="40 % - Accent4 5 3 8 2 3" xfId="44227" xr:uid="{00000000-0005-0000-0000-0000E0960000}"/>
    <cellStyle name="40 % - Accent4 5 3 8 3" xfId="11199" xr:uid="{00000000-0005-0000-0000-0000E1960000}"/>
    <cellStyle name="40 % - Accent4 5 3 8 3 2" xfId="39111" xr:uid="{00000000-0005-0000-0000-0000E2960000}"/>
    <cellStyle name="40 % - Accent4 5 3 8 4" xfId="21431" xr:uid="{00000000-0005-0000-0000-0000E3960000}"/>
    <cellStyle name="40 % - Accent4 5 3 8 4 2" xfId="49343" xr:uid="{00000000-0005-0000-0000-0000E4960000}"/>
    <cellStyle name="40 % - Accent4 5 3 8 5" xfId="35229" xr:uid="{00000000-0005-0000-0000-0000E5960000}"/>
    <cellStyle name="40 % - Accent4 5 3 9" xfId="11200" xr:uid="{00000000-0005-0000-0000-0000E6960000}"/>
    <cellStyle name="40 % - Accent4 5 3 9 2" xfId="16316" xr:uid="{00000000-0005-0000-0000-0000E7960000}"/>
    <cellStyle name="40 % - Accent4 5 3 9 2 2" xfId="26548" xr:uid="{00000000-0005-0000-0000-0000E8960000}"/>
    <cellStyle name="40 % - Accent4 5 3 9 2 2 2" xfId="54460" xr:uid="{00000000-0005-0000-0000-0000E9960000}"/>
    <cellStyle name="40 % - Accent4 5 3 9 2 3" xfId="44228" xr:uid="{00000000-0005-0000-0000-0000EA960000}"/>
    <cellStyle name="40 % - Accent4 5 3 9 3" xfId="21432" xr:uid="{00000000-0005-0000-0000-0000EB960000}"/>
    <cellStyle name="40 % - Accent4 5 3 9 3 2" xfId="49344" xr:uid="{00000000-0005-0000-0000-0000EC960000}"/>
    <cellStyle name="40 % - Accent4 5 3 9 4" xfId="39112" xr:uid="{00000000-0005-0000-0000-0000ED960000}"/>
    <cellStyle name="40 % - Accent4 5 4" xfId="518" xr:uid="{00000000-0005-0000-0000-0000EE960000}"/>
    <cellStyle name="40 % - Accent4 5 4 2" xfId="2660" xr:uid="{00000000-0005-0000-0000-0000EF960000}"/>
    <cellStyle name="40 % - Accent4 5 4 2 2" xfId="6216" xr:uid="{00000000-0005-0000-0000-0000F0960000}"/>
    <cellStyle name="40 % - Accent4 5 4 2 2 2" xfId="16318" xr:uid="{00000000-0005-0000-0000-0000F1960000}"/>
    <cellStyle name="40 % - Accent4 5 4 2 2 2 2" xfId="44230" xr:uid="{00000000-0005-0000-0000-0000F2960000}"/>
    <cellStyle name="40 % - Accent4 5 4 2 2 3" xfId="26550" xr:uid="{00000000-0005-0000-0000-0000F3960000}"/>
    <cellStyle name="40 % - Accent4 5 4 2 2 3 2" xfId="54462" xr:uid="{00000000-0005-0000-0000-0000F4960000}"/>
    <cellStyle name="40 % - Accent4 5 4 2 2 4" xfId="34137" xr:uid="{00000000-0005-0000-0000-0000F5960000}"/>
    <cellStyle name="40 % - Accent4 5 4 2 3" xfId="11202" xr:uid="{00000000-0005-0000-0000-0000F6960000}"/>
    <cellStyle name="40 % - Accent4 5 4 2 3 2" xfId="39114" xr:uid="{00000000-0005-0000-0000-0000F7960000}"/>
    <cellStyle name="40 % - Accent4 5 4 2 4" xfId="21434" xr:uid="{00000000-0005-0000-0000-0000F8960000}"/>
    <cellStyle name="40 % - Accent4 5 4 2 4 2" xfId="49346" xr:uid="{00000000-0005-0000-0000-0000F9960000}"/>
    <cellStyle name="40 % - Accent4 5 4 2 5" xfId="30581" xr:uid="{00000000-0005-0000-0000-0000FA960000}"/>
    <cellStyle name="40 % - Accent4 5 4 3" xfId="3360" xr:uid="{00000000-0005-0000-0000-0000FB960000}"/>
    <cellStyle name="40 % - Accent4 5 4 3 2" xfId="6916" xr:uid="{00000000-0005-0000-0000-0000FC960000}"/>
    <cellStyle name="40 % - Accent4 5 4 3 2 2" xfId="34837" xr:uid="{00000000-0005-0000-0000-0000FD960000}"/>
    <cellStyle name="40 % - Accent4 5 4 3 3" xfId="16317" xr:uid="{00000000-0005-0000-0000-0000FE960000}"/>
    <cellStyle name="40 % - Accent4 5 4 3 3 2" xfId="44229" xr:uid="{00000000-0005-0000-0000-0000FF960000}"/>
    <cellStyle name="40 % - Accent4 5 4 3 4" xfId="26549" xr:uid="{00000000-0005-0000-0000-000000970000}"/>
    <cellStyle name="40 % - Accent4 5 4 3 4 2" xfId="54461" xr:uid="{00000000-0005-0000-0000-000001970000}"/>
    <cellStyle name="40 % - Accent4 5 4 3 5" xfId="31281" xr:uid="{00000000-0005-0000-0000-000002970000}"/>
    <cellStyle name="40 % - Accent4 5 4 4" xfId="1260" xr:uid="{00000000-0005-0000-0000-000003970000}"/>
    <cellStyle name="40 % - Accent4 5 4 4 2" xfId="4816" xr:uid="{00000000-0005-0000-0000-000004970000}"/>
    <cellStyle name="40 % - Accent4 5 4 4 2 2" xfId="32737" xr:uid="{00000000-0005-0000-0000-000005970000}"/>
    <cellStyle name="40 % - Accent4 5 4 4 3" xfId="29181" xr:uid="{00000000-0005-0000-0000-000006970000}"/>
    <cellStyle name="40 % - Accent4 5 4 5" xfId="4074" xr:uid="{00000000-0005-0000-0000-000007970000}"/>
    <cellStyle name="40 % - Accent4 5 4 5 2" xfId="31995" xr:uid="{00000000-0005-0000-0000-000008970000}"/>
    <cellStyle name="40 % - Accent4 5 4 6" xfId="11201" xr:uid="{00000000-0005-0000-0000-000009970000}"/>
    <cellStyle name="40 % - Accent4 5 4 6 2" xfId="39113" xr:uid="{00000000-0005-0000-0000-00000A970000}"/>
    <cellStyle name="40 % - Accent4 5 4 7" xfId="21433" xr:uid="{00000000-0005-0000-0000-00000B970000}"/>
    <cellStyle name="40 % - Accent4 5 4 7 2" xfId="49345" xr:uid="{00000000-0005-0000-0000-00000C970000}"/>
    <cellStyle name="40 % - Accent4 5 4 8" xfId="28439" xr:uid="{00000000-0005-0000-0000-00000D970000}"/>
    <cellStyle name="40 % - Accent4 5 5" xfId="1484" xr:uid="{00000000-0005-0000-0000-00000E970000}"/>
    <cellStyle name="40 % - Accent4 5 5 2" xfId="5040" xr:uid="{00000000-0005-0000-0000-00000F970000}"/>
    <cellStyle name="40 % - Accent4 5 5 2 2" xfId="16320" xr:uid="{00000000-0005-0000-0000-000010970000}"/>
    <cellStyle name="40 % - Accent4 5 5 2 2 2" xfId="26552" xr:uid="{00000000-0005-0000-0000-000011970000}"/>
    <cellStyle name="40 % - Accent4 5 5 2 2 2 2" xfId="54464" xr:uid="{00000000-0005-0000-0000-000012970000}"/>
    <cellStyle name="40 % - Accent4 5 5 2 2 3" xfId="44232" xr:uid="{00000000-0005-0000-0000-000013970000}"/>
    <cellStyle name="40 % - Accent4 5 5 2 3" xfId="11204" xr:uid="{00000000-0005-0000-0000-000014970000}"/>
    <cellStyle name="40 % - Accent4 5 5 2 3 2" xfId="39116" xr:uid="{00000000-0005-0000-0000-000015970000}"/>
    <cellStyle name="40 % - Accent4 5 5 2 4" xfId="21436" xr:uid="{00000000-0005-0000-0000-000016970000}"/>
    <cellStyle name="40 % - Accent4 5 5 2 4 2" xfId="49348" xr:uid="{00000000-0005-0000-0000-000017970000}"/>
    <cellStyle name="40 % - Accent4 5 5 2 5" xfId="32961" xr:uid="{00000000-0005-0000-0000-000018970000}"/>
    <cellStyle name="40 % - Accent4 5 5 3" xfId="16319" xr:uid="{00000000-0005-0000-0000-000019970000}"/>
    <cellStyle name="40 % - Accent4 5 5 3 2" xfId="26551" xr:uid="{00000000-0005-0000-0000-00001A970000}"/>
    <cellStyle name="40 % - Accent4 5 5 3 2 2" xfId="54463" xr:uid="{00000000-0005-0000-0000-00001B970000}"/>
    <cellStyle name="40 % - Accent4 5 5 3 3" xfId="44231" xr:uid="{00000000-0005-0000-0000-00001C970000}"/>
    <cellStyle name="40 % - Accent4 5 5 4" xfId="11203" xr:uid="{00000000-0005-0000-0000-00001D970000}"/>
    <cellStyle name="40 % - Accent4 5 5 4 2" xfId="39115" xr:uid="{00000000-0005-0000-0000-00001E970000}"/>
    <cellStyle name="40 % - Accent4 5 5 5" xfId="21435" xr:uid="{00000000-0005-0000-0000-00001F970000}"/>
    <cellStyle name="40 % - Accent4 5 5 5 2" xfId="49347" xr:uid="{00000000-0005-0000-0000-000020970000}"/>
    <cellStyle name="40 % - Accent4 5 5 6" xfId="29405" xr:uid="{00000000-0005-0000-0000-000021970000}"/>
    <cellStyle name="40 % - Accent4 5 6" xfId="1890" xr:uid="{00000000-0005-0000-0000-000022970000}"/>
    <cellStyle name="40 % - Accent4 5 6 2" xfId="5446" xr:uid="{00000000-0005-0000-0000-000023970000}"/>
    <cellStyle name="40 % - Accent4 5 6 2 2" xfId="16322" xr:uid="{00000000-0005-0000-0000-000024970000}"/>
    <cellStyle name="40 % - Accent4 5 6 2 2 2" xfId="26554" xr:uid="{00000000-0005-0000-0000-000025970000}"/>
    <cellStyle name="40 % - Accent4 5 6 2 2 2 2" xfId="54466" xr:uid="{00000000-0005-0000-0000-000026970000}"/>
    <cellStyle name="40 % - Accent4 5 6 2 2 3" xfId="44234" xr:uid="{00000000-0005-0000-0000-000027970000}"/>
    <cellStyle name="40 % - Accent4 5 6 2 3" xfId="11206" xr:uid="{00000000-0005-0000-0000-000028970000}"/>
    <cellStyle name="40 % - Accent4 5 6 2 3 2" xfId="39118" xr:uid="{00000000-0005-0000-0000-000029970000}"/>
    <cellStyle name="40 % - Accent4 5 6 2 4" xfId="21438" xr:uid="{00000000-0005-0000-0000-00002A970000}"/>
    <cellStyle name="40 % - Accent4 5 6 2 4 2" xfId="49350" xr:uid="{00000000-0005-0000-0000-00002B970000}"/>
    <cellStyle name="40 % - Accent4 5 6 2 5" xfId="33367" xr:uid="{00000000-0005-0000-0000-00002C970000}"/>
    <cellStyle name="40 % - Accent4 5 6 3" xfId="16321" xr:uid="{00000000-0005-0000-0000-00002D970000}"/>
    <cellStyle name="40 % - Accent4 5 6 3 2" xfId="26553" xr:uid="{00000000-0005-0000-0000-00002E970000}"/>
    <cellStyle name="40 % - Accent4 5 6 3 2 2" xfId="54465" xr:uid="{00000000-0005-0000-0000-00002F970000}"/>
    <cellStyle name="40 % - Accent4 5 6 3 3" xfId="44233" xr:uid="{00000000-0005-0000-0000-000030970000}"/>
    <cellStyle name="40 % - Accent4 5 6 4" xfId="11205" xr:uid="{00000000-0005-0000-0000-000031970000}"/>
    <cellStyle name="40 % - Accent4 5 6 4 2" xfId="39117" xr:uid="{00000000-0005-0000-0000-000032970000}"/>
    <cellStyle name="40 % - Accent4 5 6 5" xfId="21437" xr:uid="{00000000-0005-0000-0000-000033970000}"/>
    <cellStyle name="40 % - Accent4 5 6 5 2" xfId="49349" xr:uid="{00000000-0005-0000-0000-000034970000}"/>
    <cellStyle name="40 % - Accent4 5 6 6" xfId="29811" xr:uid="{00000000-0005-0000-0000-000035970000}"/>
    <cellStyle name="40 % - Accent4 5 7" xfId="2296" xr:uid="{00000000-0005-0000-0000-000036970000}"/>
    <cellStyle name="40 % - Accent4 5 7 2" xfId="5852" xr:uid="{00000000-0005-0000-0000-000037970000}"/>
    <cellStyle name="40 % - Accent4 5 7 2 2" xfId="16324" xr:uid="{00000000-0005-0000-0000-000038970000}"/>
    <cellStyle name="40 % - Accent4 5 7 2 2 2" xfId="26556" xr:uid="{00000000-0005-0000-0000-000039970000}"/>
    <cellStyle name="40 % - Accent4 5 7 2 2 2 2" xfId="54468" xr:uid="{00000000-0005-0000-0000-00003A970000}"/>
    <cellStyle name="40 % - Accent4 5 7 2 2 3" xfId="44236" xr:uid="{00000000-0005-0000-0000-00003B970000}"/>
    <cellStyle name="40 % - Accent4 5 7 2 3" xfId="11208" xr:uid="{00000000-0005-0000-0000-00003C970000}"/>
    <cellStyle name="40 % - Accent4 5 7 2 3 2" xfId="39120" xr:uid="{00000000-0005-0000-0000-00003D970000}"/>
    <cellStyle name="40 % - Accent4 5 7 2 4" xfId="21440" xr:uid="{00000000-0005-0000-0000-00003E970000}"/>
    <cellStyle name="40 % - Accent4 5 7 2 4 2" xfId="49352" xr:uid="{00000000-0005-0000-0000-00003F970000}"/>
    <cellStyle name="40 % - Accent4 5 7 2 5" xfId="33773" xr:uid="{00000000-0005-0000-0000-000040970000}"/>
    <cellStyle name="40 % - Accent4 5 7 3" xfId="16323" xr:uid="{00000000-0005-0000-0000-000041970000}"/>
    <cellStyle name="40 % - Accent4 5 7 3 2" xfId="26555" xr:uid="{00000000-0005-0000-0000-000042970000}"/>
    <cellStyle name="40 % - Accent4 5 7 3 2 2" xfId="54467" xr:uid="{00000000-0005-0000-0000-000043970000}"/>
    <cellStyle name="40 % - Accent4 5 7 3 3" xfId="44235" xr:uid="{00000000-0005-0000-0000-000044970000}"/>
    <cellStyle name="40 % - Accent4 5 7 4" xfId="11207" xr:uid="{00000000-0005-0000-0000-000045970000}"/>
    <cellStyle name="40 % - Accent4 5 7 4 2" xfId="39119" xr:uid="{00000000-0005-0000-0000-000046970000}"/>
    <cellStyle name="40 % - Accent4 5 7 5" xfId="21439" xr:uid="{00000000-0005-0000-0000-000047970000}"/>
    <cellStyle name="40 % - Accent4 5 7 5 2" xfId="49351" xr:uid="{00000000-0005-0000-0000-000048970000}"/>
    <cellStyle name="40 % - Accent4 5 7 6" xfId="30217" xr:uid="{00000000-0005-0000-0000-000049970000}"/>
    <cellStyle name="40 % - Accent4 5 8" xfId="2996" xr:uid="{00000000-0005-0000-0000-00004A970000}"/>
    <cellStyle name="40 % - Accent4 5 8 2" xfId="6552" xr:uid="{00000000-0005-0000-0000-00004B970000}"/>
    <cellStyle name="40 % - Accent4 5 8 2 2" xfId="16326" xr:uid="{00000000-0005-0000-0000-00004C970000}"/>
    <cellStyle name="40 % - Accent4 5 8 2 2 2" xfId="26558" xr:uid="{00000000-0005-0000-0000-00004D970000}"/>
    <cellStyle name="40 % - Accent4 5 8 2 2 2 2" xfId="54470" xr:uid="{00000000-0005-0000-0000-00004E970000}"/>
    <cellStyle name="40 % - Accent4 5 8 2 2 3" xfId="44238" xr:uid="{00000000-0005-0000-0000-00004F970000}"/>
    <cellStyle name="40 % - Accent4 5 8 2 3" xfId="11210" xr:uid="{00000000-0005-0000-0000-000050970000}"/>
    <cellStyle name="40 % - Accent4 5 8 2 3 2" xfId="39122" xr:uid="{00000000-0005-0000-0000-000051970000}"/>
    <cellStyle name="40 % - Accent4 5 8 2 4" xfId="21442" xr:uid="{00000000-0005-0000-0000-000052970000}"/>
    <cellStyle name="40 % - Accent4 5 8 2 4 2" xfId="49354" xr:uid="{00000000-0005-0000-0000-000053970000}"/>
    <cellStyle name="40 % - Accent4 5 8 2 5" xfId="34473" xr:uid="{00000000-0005-0000-0000-000054970000}"/>
    <cellStyle name="40 % - Accent4 5 8 3" xfId="16325" xr:uid="{00000000-0005-0000-0000-000055970000}"/>
    <cellStyle name="40 % - Accent4 5 8 3 2" xfId="26557" xr:uid="{00000000-0005-0000-0000-000056970000}"/>
    <cellStyle name="40 % - Accent4 5 8 3 2 2" xfId="54469" xr:uid="{00000000-0005-0000-0000-000057970000}"/>
    <cellStyle name="40 % - Accent4 5 8 3 3" xfId="44237" xr:uid="{00000000-0005-0000-0000-000058970000}"/>
    <cellStyle name="40 % - Accent4 5 8 4" xfId="11209" xr:uid="{00000000-0005-0000-0000-000059970000}"/>
    <cellStyle name="40 % - Accent4 5 8 4 2" xfId="39121" xr:uid="{00000000-0005-0000-0000-00005A970000}"/>
    <cellStyle name="40 % - Accent4 5 8 5" xfId="21441" xr:uid="{00000000-0005-0000-0000-00005B970000}"/>
    <cellStyle name="40 % - Accent4 5 8 5 2" xfId="49353" xr:uid="{00000000-0005-0000-0000-00005C970000}"/>
    <cellStyle name="40 % - Accent4 5 8 6" xfId="30917" xr:uid="{00000000-0005-0000-0000-00005D970000}"/>
    <cellStyle name="40 % - Accent4 5 9" xfId="938" xr:uid="{00000000-0005-0000-0000-00005E970000}"/>
    <cellStyle name="40 % - Accent4 5 9 2" xfId="4494" xr:uid="{00000000-0005-0000-0000-00005F970000}"/>
    <cellStyle name="40 % - Accent4 5 9 2 2" xfId="16328" xr:uid="{00000000-0005-0000-0000-000060970000}"/>
    <cellStyle name="40 % - Accent4 5 9 2 2 2" xfId="26560" xr:uid="{00000000-0005-0000-0000-000061970000}"/>
    <cellStyle name="40 % - Accent4 5 9 2 2 2 2" xfId="54472" xr:uid="{00000000-0005-0000-0000-000062970000}"/>
    <cellStyle name="40 % - Accent4 5 9 2 2 3" xfId="44240" xr:uid="{00000000-0005-0000-0000-000063970000}"/>
    <cellStyle name="40 % - Accent4 5 9 2 3" xfId="11212" xr:uid="{00000000-0005-0000-0000-000064970000}"/>
    <cellStyle name="40 % - Accent4 5 9 2 3 2" xfId="39124" xr:uid="{00000000-0005-0000-0000-000065970000}"/>
    <cellStyle name="40 % - Accent4 5 9 2 4" xfId="21444" xr:uid="{00000000-0005-0000-0000-000066970000}"/>
    <cellStyle name="40 % - Accent4 5 9 2 4 2" xfId="49356" xr:uid="{00000000-0005-0000-0000-000067970000}"/>
    <cellStyle name="40 % - Accent4 5 9 2 5" xfId="32415" xr:uid="{00000000-0005-0000-0000-000068970000}"/>
    <cellStyle name="40 % - Accent4 5 9 3" xfId="16327" xr:uid="{00000000-0005-0000-0000-000069970000}"/>
    <cellStyle name="40 % - Accent4 5 9 3 2" xfId="26559" xr:uid="{00000000-0005-0000-0000-00006A970000}"/>
    <cellStyle name="40 % - Accent4 5 9 3 2 2" xfId="54471" xr:uid="{00000000-0005-0000-0000-00006B970000}"/>
    <cellStyle name="40 % - Accent4 5 9 3 3" xfId="44239" xr:uid="{00000000-0005-0000-0000-00006C970000}"/>
    <cellStyle name="40 % - Accent4 5 9 4" xfId="11211" xr:uid="{00000000-0005-0000-0000-00006D970000}"/>
    <cellStyle name="40 % - Accent4 5 9 4 2" xfId="39123" xr:uid="{00000000-0005-0000-0000-00006E970000}"/>
    <cellStyle name="40 % - Accent4 5 9 5" xfId="21443" xr:uid="{00000000-0005-0000-0000-00006F970000}"/>
    <cellStyle name="40 % - Accent4 5 9 5 2" xfId="49355" xr:uid="{00000000-0005-0000-0000-000070970000}"/>
    <cellStyle name="40 % - Accent4 5 9 6" xfId="28859" xr:uid="{00000000-0005-0000-0000-000071970000}"/>
    <cellStyle name="40 % - Accent4 6" xfId="98" xr:uid="{00000000-0005-0000-0000-000072970000}"/>
    <cellStyle name="40 % - Accent4 6 10" xfId="7168" xr:uid="{00000000-0005-0000-0000-000073970000}"/>
    <cellStyle name="40 % - Accent4 6 10 2" xfId="16329" xr:uid="{00000000-0005-0000-0000-000074970000}"/>
    <cellStyle name="40 % - Accent4 6 10 2 2" xfId="26561" xr:uid="{00000000-0005-0000-0000-000075970000}"/>
    <cellStyle name="40 % - Accent4 6 10 2 2 2" xfId="54473" xr:uid="{00000000-0005-0000-0000-000076970000}"/>
    <cellStyle name="40 % - Accent4 6 10 2 3" xfId="44241" xr:uid="{00000000-0005-0000-0000-000077970000}"/>
    <cellStyle name="40 % - Accent4 6 10 3" xfId="11213" xr:uid="{00000000-0005-0000-0000-000078970000}"/>
    <cellStyle name="40 % - Accent4 6 10 3 2" xfId="39125" xr:uid="{00000000-0005-0000-0000-000079970000}"/>
    <cellStyle name="40 % - Accent4 6 10 4" xfId="21445" xr:uid="{00000000-0005-0000-0000-00007A970000}"/>
    <cellStyle name="40 % - Accent4 6 10 4 2" xfId="49357" xr:uid="{00000000-0005-0000-0000-00007B970000}"/>
    <cellStyle name="40 % - Accent4 6 10 5" xfId="35089" xr:uid="{00000000-0005-0000-0000-00007C970000}"/>
    <cellStyle name="40 % - Accent4 6 11" xfId="11214" xr:uid="{00000000-0005-0000-0000-00007D970000}"/>
    <cellStyle name="40 % - Accent4 6 11 2" xfId="16330" xr:uid="{00000000-0005-0000-0000-00007E970000}"/>
    <cellStyle name="40 % - Accent4 6 11 2 2" xfId="26562" xr:uid="{00000000-0005-0000-0000-00007F970000}"/>
    <cellStyle name="40 % - Accent4 6 11 2 2 2" xfId="54474" xr:uid="{00000000-0005-0000-0000-000080970000}"/>
    <cellStyle name="40 % - Accent4 6 11 2 3" xfId="44242" xr:uid="{00000000-0005-0000-0000-000081970000}"/>
    <cellStyle name="40 % - Accent4 6 11 3" xfId="21446" xr:uid="{00000000-0005-0000-0000-000082970000}"/>
    <cellStyle name="40 % - Accent4 6 11 3 2" xfId="49358" xr:uid="{00000000-0005-0000-0000-000083970000}"/>
    <cellStyle name="40 % - Accent4 6 11 4" xfId="39126" xr:uid="{00000000-0005-0000-0000-000084970000}"/>
    <cellStyle name="40 % - Accent4 6 12" xfId="11215" xr:uid="{00000000-0005-0000-0000-000085970000}"/>
    <cellStyle name="40 % - Accent4 6 12 2" xfId="16331" xr:uid="{00000000-0005-0000-0000-000086970000}"/>
    <cellStyle name="40 % - Accent4 6 12 2 2" xfId="26563" xr:uid="{00000000-0005-0000-0000-000087970000}"/>
    <cellStyle name="40 % - Accent4 6 12 2 2 2" xfId="54475" xr:uid="{00000000-0005-0000-0000-000088970000}"/>
    <cellStyle name="40 % - Accent4 6 12 2 3" xfId="44243" xr:uid="{00000000-0005-0000-0000-000089970000}"/>
    <cellStyle name="40 % - Accent4 6 12 3" xfId="21447" xr:uid="{00000000-0005-0000-0000-00008A970000}"/>
    <cellStyle name="40 % - Accent4 6 12 3 2" xfId="49359" xr:uid="{00000000-0005-0000-0000-00008B970000}"/>
    <cellStyle name="40 % - Accent4 6 12 4" xfId="39127" xr:uid="{00000000-0005-0000-0000-00008C970000}"/>
    <cellStyle name="40 % - Accent4 6 13" xfId="7866" xr:uid="{00000000-0005-0000-0000-00008D970000}"/>
    <cellStyle name="40 % - Accent4 6 13 2" xfId="12983" xr:uid="{00000000-0005-0000-0000-00008E970000}"/>
    <cellStyle name="40 % - Accent4 6 13 2 2" xfId="23215" xr:uid="{00000000-0005-0000-0000-00008F970000}"/>
    <cellStyle name="40 % - Accent4 6 13 2 2 2" xfId="51127" xr:uid="{00000000-0005-0000-0000-000090970000}"/>
    <cellStyle name="40 % - Accent4 6 13 2 3" xfId="40895" xr:uid="{00000000-0005-0000-0000-000091970000}"/>
    <cellStyle name="40 % - Accent4 6 13 3" xfId="18099" xr:uid="{00000000-0005-0000-0000-000092970000}"/>
    <cellStyle name="40 % - Accent4 6 13 3 2" xfId="46011" xr:uid="{00000000-0005-0000-0000-000093970000}"/>
    <cellStyle name="40 % - Accent4 6 13 4" xfId="35779" xr:uid="{00000000-0005-0000-0000-000094970000}"/>
    <cellStyle name="40 % - Accent4 6 14" xfId="12615" xr:uid="{00000000-0005-0000-0000-000095970000}"/>
    <cellStyle name="40 % - Accent4 6 14 2" xfId="22847" xr:uid="{00000000-0005-0000-0000-000096970000}"/>
    <cellStyle name="40 % - Accent4 6 14 2 2" xfId="50759" xr:uid="{00000000-0005-0000-0000-000097970000}"/>
    <cellStyle name="40 % - Accent4 6 14 3" xfId="40527" xr:uid="{00000000-0005-0000-0000-000098970000}"/>
    <cellStyle name="40 % - Accent4 6 15" xfId="7494" xr:uid="{00000000-0005-0000-0000-000099970000}"/>
    <cellStyle name="40 % - Accent4 6 15 2" xfId="35411" xr:uid="{00000000-0005-0000-0000-00009A970000}"/>
    <cellStyle name="40 % - Accent4 6 16" xfId="17731" xr:uid="{00000000-0005-0000-0000-00009B970000}"/>
    <cellStyle name="40 % - Accent4 6 16 2" xfId="45643" xr:uid="{00000000-0005-0000-0000-00009C970000}"/>
    <cellStyle name="40 % - Accent4 6 17" xfId="28019" xr:uid="{00000000-0005-0000-0000-00009D970000}"/>
    <cellStyle name="40 % - Accent4 6 2" xfId="266" xr:uid="{00000000-0005-0000-0000-00009E970000}"/>
    <cellStyle name="40 % - Accent4 6 2 10" xfId="8039" xr:uid="{00000000-0005-0000-0000-00009F970000}"/>
    <cellStyle name="40 % - Accent4 6 2 10 2" xfId="13155" xr:uid="{00000000-0005-0000-0000-0000A0970000}"/>
    <cellStyle name="40 % - Accent4 6 2 10 2 2" xfId="23387" xr:uid="{00000000-0005-0000-0000-0000A1970000}"/>
    <cellStyle name="40 % - Accent4 6 2 10 2 2 2" xfId="51299" xr:uid="{00000000-0005-0000-0000-0000A2970000}"/>
    <cellStyle name="40 % - Accent4 6 2 10 2 3" xfId="41067" xr:uid="{00000000-0005-0000-0000-0000A3970000}"/>
    <cellStyle name="40 % - Accent4 6 2 10 3" xfId="18271" xr:uid="{00000000-0005-0000-0000-0000A4970000}"/>
    <cellStyle name="40 % - Accent4 6 2 10 3 2" xfId="46183" xr:uid="{00000000-0005-0000-0000-0000A5970000}"/>
    <cellStyle name="40 % - Accent4 6 2 10 4" xfId="35951" xr:uid="{00000000-0005-0000-0000-0000A6970000}"/>
    <cellStyle name="40 % - Accent4 6 2 11" xfId="12783" xr:uid="{00000000-0005-0000-0000-0000A7970000}"/>
    <cellStyle name="40 % - Accent4 6 2 11 2" xfId="23015" xr:uid="{00000000-0005-0000-0000-0000A8970000}"/>
    <cellStyle name="40 % - Accent4 6 2 11 2 2" xfId="50927" xr:uid="{00000000-0005-0000-0000-0000A9970000}"/>
    <cellStyle name="40 % - Accent4 6 2 11 3" xfId="40695" xr:uid="{00000000-0005-0000-0000-0000AA970000}"/>
    <cellStyle name="40 % - Accent4 6 2 12" xfId="7662" xr:uid="{00000000-0005-0000-0000-0000AB970000}"/>
    <cellStyle name="40 % - Accent4 6 2 12 2" xfId="35579" xr:uid="{00000000-0005-0000-0000-0000AC970000}"/>
    <cellStyle name="40 % - Accent4 6 2 13" xfId="17899" xr:uid="{00000000-0005-0000-0000-0000AD970000}"/>
    <cellStyle name="40 % - Accent4 6 2 13 2" xfId="45811" xr:uid="{00000000-0005-0000-0000-0000AE970000}"/>
    <cellStyle name="40 % - Accent4 6 2 14" xfId="28187" xr:uid="{00000000-0005-0000-0000-0000AF970000}"/>
    <cellStyle name="40 % - Accent4 6 2 2" xfId="630" xr:uid="{00000000-0005-0000-0000-0000B0970000}"/>
    <cellStyle name="40 % - Accent4 6 2 2 2" xfId="2772" xr:uid="{00000000-0005-0000-0000-0000B1970000}"/>
    <cellStyle name="40 % - Accent4 6 2 2 2 2" xfId="6328" xr:uid="{00000000-0005-0000-0000-0000B2970000}"/>
    <cellStyle name="40 % - Accent4 6 2 2 2 2 2" xfId="16333" xr:uid="{00000000-0005-0000-0000-0000B3970000}"/>
    <cellStyle name="40 % - Accent4 6 2 2 2 2 2 2" xfId="44245" xr:uid="{00000000-0005-0000-0000-0000B4970000}"/>
    <cellStyle name="40 % - Accent4 6 2 2 2 2 3" xfId="26565" xr:uid="{00000000-0005-0000-0000-0000B5970000}"/>
    <cellStyle name="40 % - Accent4 6 2 2 2 2 3 2" xfId="54477" xr:uid="{00000000-0005-0000-0000-0000B6970000}"/>
    <cellStyle name="40 % - Accent4 6 2 2 2 2 4" xfId="34249" xr:uid="{00000000-0005-0000-0000-0000B7970000}"/>
    <cellStyle name="40 % - Accent4 6 2 2 2 3" xfId="11217" xr:uid="{00000000-0005-0000-0000-0000B8970000}"/>
    <cellStyle name="40 % - Accent4 6 2 2 2 3 2" xfId="39129" xr:uid="{00000000-0005-0000-0000-0000B9970000}"/>
    <cellStyle name="40 % - Accent4 6 2 2 2 4" xfId="21449" xr:uid="{00000000-0005-0000-0000-0000BA970000}"/>
    <cellStyle name="40 % - Accent4 6 2 2 2 4 2" xfId="49361" xr:uid="{00000000-0005-0000-0000-0000BB970000}"/>
    <cellStyle name="40 % - Accent4 6 2 2 2 5" xfId="30693" xr:uid="{00000000-0005-0000-0000-0000BC970000}"/>
    <cellStyle name="40 % - Accent4 6 2 2 3" xfId="3472" xr:uid="{00000000-0005-0000-0000-0000BD970000}"/>
    <cellStyle name="40 % - Accent4 6 2 2 3 2" xfId="7028" xr:uid="{00000000-0005-0000-0000-0000BE970000}"/>
    <cellStyle name="40 % - Accent4 6 2 2 3 2 2" xfId="34949" xr:uid="{00000000-0005-0000-0000-0000BF970000}"/>
    <cellStyle name="40 % - Accent4 6 2 2 3 3" xfId="16332" xr:uid="{00000000-0005-0000-0000-0000C0970000}"/>
    <cellStyle name="40 % - Accent4 6 2 2 3 3 2" xfId="44244" xr:uid="{00000000-0005-0000-0000-0000C1970000}"/>
    <cellStyle name="40 % - Accent4 6 2 2 3 4" xfId="26564" xr:uid="{00000000-0005-0000-0000-0000C2970000}"/>
    <cellStyle name="40 % - Accent4 6 2 2 3 4 2" xfId="54476" xr:uid="{00000000-0005-0000-0000-0000C3970000}"/>
    <cellStyle name="40 % - Accent4 6 2 2 3 5" xfId="31393" xr:uid="{00000000-0005-0000-0000-0000C4970000}"/>
    <cellStyle name="40 % - Accent4 6 2 2 4" xfId="1596" xr:uid="{00000000-0005-0000-0000-0000C5970000}"/>
    <cellStyle name="40 % - Accent4 6 2 2 4 2" xfId="5152" xr:uid="{00000000-0005-0000-0000-0000C6970000}"/>
    <cellStyle name="40 % - Accent4 6 2 2 4 2 2" xfId="33073" xr:uid="{00000000-0005-0000-0000-0000C7970000}"/>
    <cellStyle name="40 % - Accent4 6 2 2 4 3" xfId="29517" xr:uid="{00000000-0005-0000-0000-0000C8970000}"/>
    <cellStyle name="40 % - Accent4 6 2 2 5" xfId="4186" xr:uid="{00000000-0005-0000-0000-0000C9970000}"/>
    <cellStyle name="40 % - Accent4 6 2 2 5 2" xfId="32107" xr:uid="{00000000-0005-0000-0000-0000CA970000}"/>
    <cellStyle name="40 % - Accent4 6 2 2 6" xfId="11216" xr:uid="{00000000-0005-0000-0000-0000CB970000}"/>
    <cellStyle name="40 % - Accent4 6 2 2 6 2" xfId="39128" xr:uid="{00000000-0005-0000-0000-0000CC970000}"/>
    <cellStyle name="40 % - Accent4 6 2 2 7" xfId="21448" xr:uid="{00000000-0005-0000-0000-0000CD970000}"/>
    <cellStyle name="40 % - Accent4 6 2 2 7 2" xfId="49360" xr:uid="{00000000-0005-0000-0000-0000CE970000}"/>
    <cellStyle name="40 % - Accent4 6 2 2 8" xfId="28551" xr:uid="{00000000-0005-0000-0000-0000CF970000}"/>
    <cellStyle name="40 % - Accent4 6 2 3" xfId="2002" xr:uid="{00000000-0005-0000-0000-0000D0970000}"/>
    <cellStyle name="40 % - Accent4 6 2 3 2" xfId="5558" xr:uid="{00000000-0005-0000-0000-0000D1970000}"/>
    <cellStyle name="40 % - Accent4 6 2 3 2 2" xfId="16335" xr:uid="{00000000-0005-0000-0000-0000D2970000}"/>
    <cellStyle name="40 % - Accent4 6 2 3 2 2 2" xfId="26567" xr:uid="{00000000-0005-0000-0000-0000D3970000}"/>
    <cellStyle name="40 % - Accent4 6 2 3 2 2 2 2" xfId="54479" xr:uid="{00000000-0005-0000-0000-0000D4970000}"/>
    <cellStyle name="40 % - Accent4 6 2 3 2 2 3" xfId="44247" xr:uid="{00000000-0005-0000-0000-0000D5970000}"/>
    <cellStyle name="40 % - Accent4 6 2 3 2 3" xfId="11219" xr:uid="{00000000-0005-0000-0000-0000D6970000}"/>
    <cellStyle name="40 % - Accent4 6 2 3 2 3 2" xfId="39131" xr:uid="{00000000-0005-0000-0000-0000D7970000}"/>
    <cellStyle name="40 % - Accent4 6 2 3 2 4" xfId="21451" xr:uid="{00000000-0005-0000-0000-0000D8970000}"/>
    <cellStyle name="40 % - Accent4 6 2 3 2 4 2" xfId="49363" xr:uid="{00000000-0005-0000-0000-0000D9970000}"/>
    <cellStyle name="40 % - Accent4 6 2 3 2 5" xfId="33479" xr:uid="{00000000-0005-0000-0000-0000DA970000}"/>
    <cellStyle name="40 % - Accent4 6 2 3 3" xfId="16334" xr:uid="{00000000-0005-0000-0000-0000DB970000}"/>
    <cellStyle name="40 % - Accent4 6 2 3 3 2" xfId="26566" xr:uid="{00000000-0005-0000-0000-0000DC970000}"/>
    <cellStyle name="40 % - Accent4 6 2 3 3 2 2" xfId="54478" xr:uid="{00000000-0005-0000-0000-0000DD970000}"/>
    <cellStyle name="40 % - Accent4 6 2 3 3 3" xfId="44246" xr:uid="{00000000-0005-0000-0000-0000DE970000}"/>
    <cellStyle name="40 % - Accent4 6 2 3 4" xfId="11218" xr:uid="{00000000-0005-0000-0000-0000DF970000}"/>
    <cellStyle name="40 % - Accent4 6 2 3 4 2" xfId="39130" xr:uid="{00000000-0005-0000-0000-0000E0970000}"/>
    <cellStyle name="40 % - Accent4 6 2 3 5" xfId="21450" xr:uid="{00000000-0005-0000-0000-0000E1970000}"/>
    <cellStyle name="40 % - Accent4 6 2 3 5 2" xfId="49362" xr:uid="{00000000-0005-0000-0000-0000E2970000}"/>
    <cellStyle name="40 % - Accent4 6 2 3 6" xfId="29923" xr:uid="{00000000-0005-0000-0000-0000E3970000}"/>
    <cellStyle name="40 % - Accent4 6 2 4" xfId="2408" xr:uid="{00000000-0005-0000-0000-0000E4970000}"/>
    <cellStyle name="40 % - Accent4 6 2 4 2" xfId="5964" xr:uid="{00000000-0005-0000-0000-0000E5970000}"/>
    <cellStyle name="40 % - Accent4 6 2 4 2 2" xfId="16337" xr:uid="{00000000-0005-0000-0000-0000E6970000}"/>
    <cellStyle name="40 % - Accent4 6 2 4 2 2 2" xfId="26569" xr:uid="{00000000-0005-0000-0000-0000E7970000}"/>
    <cellStyle name="40 % - Accent4 6 2 4 2 2 2 2" xfId="54481" xr:uid="{00000000-0005-0000-0000-0000E8970000}"/>
    <cellStyle name="40 % - Accent4 6 2 4 2 2 3" xfId="44249" xr:uid="{00000000-0005-0000-0000-0000E9970000}"/>
    <cellStyle name="40 % - Accent4 6 2 4 2 3" xfId="11221" xr:uid="{00000000-0005-0000-0000-0000EA970000}"/>
    <cellStyle name="40 % - Accent4 6 2 4 2 3 2" xfId="39133" xr:uid="{00000000-0005-0000-0000-0000EB970000}"/>
    <cellStyle name="40 % - Accent4 6 2 4 2 4" xfId="21453" xr:uid="{00000000-0005-0000-0000-0000EC970000}"/>
    <cellStyle name="40 % - Accent4 6 2 4 2 4 2" xfId="49365" xr:uid="{00000000-0005-0000-0000-0000ED970000}"/>
    <cellStyle name="40 % - Accent4 6 2 4 2 5" xfId="33885" xr:uid="{00000000-0005-0000-0000-0000EE970000}"/>
    <cellStyle name="40 % - Accent4 6 2 4 3" xfId="16336" xr:uid="{00000000-0005-0000-0000-0000EF970000}"/>
    <cellStyle name="40 % - Accent4 6 2 4 3 2" xfId="26568" xr:uid="{00000000-0005-0000-0000-0000F0970000}"/>
    <cellStyle name="40 % - Accent4 6 2 4 3 2 2" xfId="54480" xr:uid="{00000000-0005-0000-0000-0000F1970000}"/>
    <cellStyle name="40 % - Accent4 6 2 4 3 3" xfId="44248" xr:uid="{00000000-0005-0000-0000-0000F2970000}"/>
    <cellStyle name="40 % - Accent4 6 2 4 4" xfId="11220" xr:uid="{00000000-0005-0000-0000-0000F3970000}"/>
    <cellStyle name="40 % - Accent4 6 2 4 4 2" xfId="39132" xr:uid="{00000000-0005-0000-0000-0000F4970000}"/>
    <cellStyle name="40 % - Accent4 6 2 4 5" xfId="21452" xr:uid="{00000000-0005-0000-0000-0000F5970000}"/>
    <cellStyle name="40 % - Accent4 6 2 4 5 2" xfId="49364" xr:uid="{00000000-0005-0000-0000-0000F6970000}"/>
    <cellStyle name="40 % - Accent4 6 2 4 6" xfId="30329" xr:uid="{00000000-0005-0000-0000-0000F7970000}"/>
    <cellStyle name="40 % - Accent4 6 2 5" xfId="3108" xr:uid="{00000000-0005-0000-0000-0000F8970000}"/>
    <cellStyle name="40 % - Accent4 6 2 5 2" xfId="6664" xr:uid="{00000000-0005-0000-0000-0000F9970000}"/>
    <cellStyle name="40 % - Accent4 6 2 5 2 2" xfId="16339" xr:uid="{00000000-0005-0000-0000-0000FA970000}"/>
    <cellStyle name="40 % - Accent4 6 2 5 2 2 2" xfId="26571" xr:uid="{00000000-0005-0000-0000-0000FB970000}"/>
    <cellStyle name="40 % - Accent4 6 2 5 2 2 2 2" xfId="54483" xr:uid="{00000000-0005-0000-0000-0000FC970000}"/>
    <cellStyle name="40 % - Accent4 6 2 5 2 2 3" xfId="44251" xr:uid="{00000000-0005-0000-0000-0000FD970000}"/>
    <cellStyle name="40 % - Accent4 6 2 5 2 3" xfId="11223" xr:uid="{00000000-0005-0000-0000-0000FE970000}"/>
    <cellStyle name="40 % - Accent4 6 2 5 2 3 2" xfId="39135" xr:uid="{00000000-0005-0000-0000-0000FF970000}"/>
    <cellStyle name="40 % - Accent4 6 2 5 2 4" xfId="21455" xr:uid="{00000000-0005-0000-0000-000000980000}"/>
    <cellStyle name="40 % - Accent4 6 2 5 2 4 2" xfId="49367" xr:uid="{00000000-0005-0000-0000-000001980000}"/>
    <cellStyle name="40 % - Accent4 6 2 5 2 5" xfId="34585" xr:uid="{00000000-0005-0000-0000-000002980000}"/>
    <cellStyle name="40 % - Accent4 6 2 5 3" xfId="16338" xr:uid="{00000000-0005-0000-0000-000003980000}"/>
    <cellStyle name="40 % - Accent4 6 2 5 3 2" xfId="26570" xr:uid="{00000000-0005-0000-0000-000004980000}"/>
    <cellStyle name="40 % - Accent4 6 2 5 3 2 2" xfId="54482" xr:uid="{00000000-0005-0000-0000-000005980000}"/>
    <cellStyle name="40 % - Accent4 6 2 5 3 3" xfId="44250" xr:uid="{00000000-0005-0000-0000-000006980000}"/>
    <cellStyle name="40 % - Accent4 6 2 5 4" xfId="11222" xr:uid="{00000000-0005-0000-0000-000007980000}"/>
    <cellStyle name="40 % - Accent4 6 2 5 4 2" xfId="39134" xr:uid="{00000000-0005-0000-0000-000008980000}"/>
    <cellStyle name="40 % - Accent4 6 2 5 5" xfId="21454" xr:uid="{00000000-0005-0000-0000-000009980000}"/>
    <cellStyle name="40 % - Accent4 6 2 5 5 2" xfId="49366" xr:uid="{00000000-0005-0000-0000-00000A980000}"/>
    <cellStyle name="40 % - Accent4 6 2 5 6" xfId="31029" xr:uid="{00000000-0005-0000-0000-00000B980000}"/>
    <cellStyle name="40 % - Accent4 6 2 6" xfId="1050" xr:uid="{00000000-0005-0000-0000-00000C980000}"/>
    <cellStyle name="40 % - Accent4 6 2 6 2" xfId="4606" xr:uid="{00000000-0005-0000-0000-00000D980000}"/>
    <cellStyle name="40 % - Accent4 6 2 6 2 2" xfId="16341" xr:uid="{00000000-0005-0000-0000-00000E980000}"/>
    <cellStyle name="40 % - Accent4 6 2 6 2 2 2" xfId="26573" xr:uid="{00000000-0005-0000-0000-00000F980000}"/>
    <cellStyle name="40 % - Accent4 6 2 6 2 2 2 2" xfId="54485" xr:uid="{00000000-0005-0000-0000-000010980000}"/>
    <cellStyle name="40 % - Accent4 6 2 6 2 2 3" xfId="44253" xr:uid="{00000000-0005-0000-0000-000011980000}"/>
    <cellStyle name="40 % - Accent4 6 2 6 2 3" xfId="11225" xr:uid="{00000000-0005-0000-0000-000012980000}"/>
    <cellStyle name="40 % - Accent4 6 2 6 2 3 2" xfId="39137" xr:uid="{00000000-0005-0000-0000-000013980000}"/>
    <cellStyle name="40 % - Accent4 6 2 6 2 4" xfId="21457" xr:uid="{00000000-0005-0000-0000-000014980000}"/>
    <cellStyle name="40 % - Accent4 6 2 6 2 4 2" xfId="49369" xr:uid="{00000000-0005-0000-0000-000015980000}"/>
    <cellStyle name="40 % - Accent4 6 2 6 2 5" xfId="32527" xr:uid="{00000000-0005-0000-0000-000016980000}"/>
    <cellStyle name="40 % - Accent4 6 2 6 3" xfId="16340" xr:uid="{00000000-0005-0000-0000-000017980000}"/>
    <cellStyle name="40 % - Accent4 6 2 6 3 2" xfId="26572" xr:uid="{00000000-0005-0000-0000-000018980000}"/>
    <cellStyle name="40 % - Accent4 6 2 6 3 2 2" xfId="54484" xr:uid="{00000000-0005-0000-0000-000019980000}"/>
    <cellStyle name="40 % - Accent4 6 2 6 3 3" xfId="44252" xr:uid="{00000000-0005-0000-0000-00001A980000}"/>
    <cellStyle name="40 % - Accent4 6 2 6 4" xfId="11224" xr:uid="{00000000-0005-0000-0000-00001B980000}"/>
    <cellStyle name="40 % - Accent4 6 2 6 4 2" xfId="39136" xr:uid="{00000000-0005-0000-0000-00001C980000}"/>
    <cellStyle name="40 % - Accent4 6 2 6 5" xfId="21456" xr:uid="{00000000-0005-0000-0000-00001D980000}"/>
    <cellStyle name="40 % - Accent4 6 2 6 5 2" xfId="49368" xr:uid="{00000000-0005-0000-0000-00001E980000}"/>
    <cellStyle name="40 % - Accent4 6 2 6 6" xfId="28971" xr:uid="{00000000-0005-0000-0000-00001F980000}"/>
    <cellStyle name="40 % - Accent4 6 2 7" xfId="3822" xr:uid="{00000000-0005-0000-0000-000020980000}"/>
    <cellStyle name="40 % - Accent4 6 2 7 2" xfId="11227" xr:uid="{00000000-0005-0000-0000-000021980000}"/>
    <cellStyle name="40 % - Accent4 6 2 7 2 2" xfId="16343" xr:uid="{00000000-0005-0000-0000-000022980000}"/>
    <cellStyle name="40 % - Accent4 6 2 7 2 2 2" xfId="26575" xr:uid="{00000000-0005-0000-0000-000023980000}"/>
    <cellStyle name="40 % - Accent4 6 2 7 2 2 2 2" xfId="54487" xr:uid="{00000000-0005-0000-0000-000024980000}"/>
    <cellStyle name="40 % - Accent4 6 2 7 2 2 3" xfId="44255" xr:uid="{00000000-0005-0000-0000-000025980000}"/>
    <cellStyle name="40 % - Accent4 6 2 7 2 3" xfId="21459" xr:uid="{00000000-0005-0000-0000-000026980000}"/>
    <cellStyle name="40 % - Accent4 6 2 7 2 3 2" xfId="49371" xr:uid="{00000000-0005-0000-0000-000027980000}"/>
    <cellStyle name="40 % - Accent4 6 2 7 2 4" xfId="39139" xr:uid="{00000000-0005-0000-0000-000028980000}"/>
    <cellStyle name="40 % - Accent4 6 2 7 3" xfId="16342" xr:uid="{00000000-0005-0000-0000-000029980000}"/>
    <cellStyle name="40 % - Accent4 6 2 7 3 2" xfId="26574" xr:uid="{00000000-0005-0000-0000-00002A980000}"/>
    <cellStyle name="40 % - Accent4 6 2 7 3 2 2" xfId="54486" xr:uid="{00000000-0005-0000-0000-00002B980000}"/>
    <cellStyle name="40 % - Accent4 6 2 7 3 3" xfId="44254" xr:uid="{00000000-0005-0000-0000-00002C980000}"/>
    <cellStyle name="40 % - Accent4 6 2 7 4" xfId="11226" xr:uid="{00000000-0005-0000-0000-00002D980000}"/>
    <cellStyle name="40 % - Accent4 6 2 7 4 2" xfId="39138" xr:uid="{00000000-0005-0000-0000-00002E980000}"/>
    <cellStyle name="40 % - Accent4 6 2 7 5" xfId="21458" xr:uid="{00000000-0005-0000-0000-00002F980000}"/>
    <cellStyle name="40 % - Accent4 6 2 7 5 2" xfId="49370" xr:uid="{00000000-0005-0000-0000-000030980000}"/>
    <cellStyle name="40 % - Accent4 6 2 7 6" xfId="31743" xr:uid="{00000000-0005-0000-0000-000031980000}"/>
    <cellStyle name="40 % - Accent4 6 2 8" xfId="7336" xr:uid="{00000000-0005-0000-0000-000032980000}"/>
    <cellStyle name="40 % - Accent4 6 2 8 2" xfId="16344" xr:uid="{00000000-0005-0000-0000-000033980000}"/>
    <cellStyle name="40 % - Accent4 6 2 8 2 2" xfId="26576" xr:uid="{00000000-0005-0000-0000-000034980000}"/>
    <cellStyle name="40 % - Accent4 6 2 8 2 2 2" xfId="54488" xr:uid="{00000000-0005-0000-0000-000035980000}"/>
    <cellStyle name="40 % - Accent4 6 2 8 2 3" xfId="44256" xr:uid="{00000000-0005-0000-0000-000036980000}"/>
    <cellStyle name="40 % - Accent4 6 2 8 3" xfId="11228" xr:uid="{00000000-0005-0000-0000-000037980000}"/>
    <cellStyle name="40 % - Accent4 6 2 8 3 2" xfId="39140" xr:uid="{00000000-0005-0000-0000-000038980000}"/>
    <cellStyle name="40 % - Accent4 6 2 8 4" xfId="21460" xr:uid="{00000000-0005-0000-0000-000039980000}"/>
    <cellStyle name="40 % - Accent4 6 2 8 4 2" xfId="49372" xr:uid="{00000000-0005-0000-0000-00003A980000}"/>
    <cellStyle name="40 % - Accent4 6 2 8 5" xfId="35257" xr:uid="{00000000-0005-0000-0000-00003B980000}"/>
    <cellStyle name="40 % - Accent4 6 2 9" xfId="11229" xr:uid="{00000000-0005-0000-0000-00003C980000}"/>
    <cellStyle name="40 % - Accent4 6 2 9 2" xfId="16345" xr:uid="{00000000-0005-0000-0000-00003D980000}"/>
    <cellStyle name="40 % - Accent4 6 2 9 2 2" xfId="26577" xr:uid="{00000000-0005-0000-0000-00003E980000}"/>
    <cellStyle name="40 % - Accent4 6 2 9 2 2 2" xfId="54489" xr:uid="{00000000-0005-0000-0000-00003F980000}"/>
    <cellStyle name="40 % - Accent4 6 2 9 2 3" xfId="44257" xr:uid="{00000000-0005-0000-0000-000040980000}"/>
    <cellStyle name="40 % - Accent4 6 2 9 3" xfId="21461" xr:uid="{00000000-0005-0000-0000-000041980000}"/>
    <cellStyle name="40 % - Accent4 6 2 9 3 2" xfId="49373" xr:uid="{00000000-0005-0000-0000-000042980000}"/>
    <cellStyle name="40 % - Accent4 6 2 9 4" xfId="39141" xr:uid="{00000000-0005-0000-0000-000043980000}"/>
    <cellStyle name="40 % - Accent4 6 3" xfId="462" xr:uid="{00000000-0005-0000-0000-000044980000}"/>
    <cellStyle name="40 % - Accent4 6 3 2" xfId="2604" xr:uid="{00000000-0005-0000-0000-000045980000}"/>
    <cellStyle name="40 % - Accent4 6 3 2 2" xfId="6160" xr:uid="{00000000-0005-0000-0000-000046980000}"/>
    <cellStyle name="40 % - Accent4 6 3 2 2 2" xfId="16347" xr:uid="{00000000-0005-0000-0000-000047980000}"/>
    <cellStyle name="40 % - Accent4 6 3 2 2 2 2" xfId="44259" xr:uid="{00000000-0005-0000-0000-000048980000}"/>
    <cellStyle name="40 % - Accent4 6 3 2 2 3" xfId="26579" xr:uid="{00000000-0005-0000-0000-000049980000}"/>
    <cellStyle name="40 % - Accent4 6 3 2 2 3 2" xfId="54491" xr:uid="{00000000-0005-0000-0000-00004A980000}"/>
    <cellStyle name="40 % - Accent4 6 3 2 2 4" xfId="34081" xr:uid="{00000000-0005-0000-0000-00004B980000}"/>
    <cellStyle name="40 % - Accent4 6 3 2 3" xfId="11231" xr:uid="{00000000-0005-0000-0000-00004C980000}"/>
    <cellStyle name="40 % - Accent4 6 3 2 3 2" xfId="39143" xr:uid="{00000000-0005-0000-0000-00004D980000}"/>
    <cellStyle name="40 % - Accent4 6 3 2 4" xfId="21463" xr:uid="{00000000-0005-0000-0000-00004E980000}"/>
    <cellStyle name="40 % - Accent4 6 3 2 4 2" xfId="49375" xr:uid="{00000000-0005-0000-0000-00004F980000}"/>
    <cellStyle name="40 % - Accent4 6 3 2 5" xfId="30525" xr:uid="{00000000-0005-0000-0000-000050980000}"/>
    <cellStyle name="40 % - Accent4 6 3 3" xfId="3304" xr:uid="{00000000-0005-0000-0000-000051980000}"/>
    <cellStyle name="40 % - Accent4 6 3 3 2" xfId="6860" xr:uid="{00000000-0005-0000-0000-000052980000}"/>
    <cellStyle name="40 % - Accent4 6 3 3 2 2" xfId="34781" xr:uid="{00000000-0005-0000-0000-000053980000}"/>
    <cellStyle name="40 % - Accent4 6 3 3 3" xfId="16346" xr:uid="{00000000-0005-0000-0000-000054980000}"/>
    <cellStyle name="40 % - Accent4 6 3 3 3 2" xfId="44258" xr:uid="{00000000-0005-0000-0000-000055980000}"/>
    <cellStyle name="40 % - Accent4 6 3 3 4" xfId="26578" xr:uid="{00000000-0005-0000-0000-000056980000}"/>
    <cellStyle name="40 % - Accent4 6 3 3 4 2" xfId="54490" xr:uid="{00000000-0005-0000-0000-000057980000}"/>
    <cellStyle name="40 % - Accent4 6 3 3 5" xfId="31225" xr:uid="{00000000-0005-0000-0000-000058980000}"/>
    <cellStyle name="40 % - Accent4 6 3 4" xfId="1288" xr:uid="{00000000-0005-0000-0000-000059980000}"/>
    <cellStyle name="40 % - Accent4 6 3 4 2" xfId="4844" xr:uid="{00000000-0005-0000-0000-00005A980000}"/>
    <cellStyle name="40 % - Accent4 6 3 4 2 2" xfId="32765" xr:uid="{00000000-0005-0000-0000-00005B980000}"/>
    <cellStyle name="40 % - Accent4 6 3 4 3" xfId="29209" xr:uid="{00000000-0005-0000-0000-00005C980000}"/>
    <cellStyle name="40 % - Accent4 6 3 5" xfId="4018" xr:uid="{00000000-0005-0000-0000-00005D980000}"/>
    <cellStyle name="40 % - Accent4 6 3 5 2" xfId="31939" xr:uid="{00000000-0005-0000-0000-00005E980000}"/>
    <cellStyle name="40 % - Accent4 6 3 6" xfId="11230" xr:uid="{00000000-0005-0000-0000-00005F980000}"/>
    <cellStyle name="40 % - Accent4 6 3 6 2" xfId="39142" xr:uid="{00000000-0005-0000-0000-000060980000}"/>
    <cellStyle name="40 % - Accent4 6 3 7" xfId="21462" xr:uid="{00000000-0005-0000-0000-000061980000}"/>
    <cellStyle name="40 % - Accent4 6 3 7 2" xfId="49374" xr:uid="{00000000-0005-0000-0000-000062980000}"/>
    <cellStyle name="40 % - Accent4 6 3 8" xfId="28383" xr:uid="{00000000-0005-0000-0000-000063980000}"/>
    <cellStyle name="40 % - Accent4 6 4" xfId="1428" xr:uid="{00000000-0005-0000-0000-000064980000}"/>
    <cellStyle name="40 % - Accent4 6 4 2" xfId="4984" xr:uid="{00000000-0005-0000-0000-000065980000}"/>
    <cellStyle name="40 % - Accent4 6 4 2 2" xfId="16349" xr:uid="{00000000-0005-0000-0000-000066980000}"/>
    <cellStyle name="40 % - Accent4 6 4 2 2 2" xfId="26581" xr:uid="{00000000-0005-0000-0000-000067980000}"/>
    <cellStyle name="40 % - Accent4 6 4 2 2 2 2" xfId="54493" xr:uid="{00000000-0005-0000-0000-000068980000}"/>
    <cellStyle name="40 % - Accent4 6 4 2 2 3" xfId="44261" xr:uid="{00000000-0005-0000-0000-000069980000}"/>
    <cellStyle name="40 % - Accent4 6 4 2 3" xfId="11233" xr:uid="{00000000-0005-0000-0000-00006A980000}"/>
    <cellStyle name="40 % - Accent4 6 4 2 3 2" xfId="39145" xr:uid="{00000000-0005-0000-0000-00006B980000}"/>
    <cellStyle name="40 % - Accent4 6 4 2 4" xfId="21465" xr:uid="{00000000-0005-0000-0000-00006C980000}"/>
    <cellStyle name="40 % - Accent4 6 4 2 4 2" xfId="49377" xr:uid="{00000000-0005-0000-0000-00006D980000}"/>
    <cellStyle name="40 % - Accent4 6 4 2 5" xfId="32905" xr:uid="{00000000-0005-0000-0000-00006E980000}"/>
    <cellStyle name="40 % - Accent4 6 4 3" xfId="16348" xr:uid="{00000000-0005-0000-0000-00006F980000}"/>
    <cellStyle name="40 % - Accent4 6 4 3 2" xfId="26580" xr:uid="{00000000-0005-0000-0000-000070980000}"/>
    <cellStyle name="40 % - Accent4 6 4 3 2 2" xfId="54492" xr:uid="{00000000-0005-0000-0000-000071980000}"/>
    <cellStyle name="40 % - Accent4 6 4 3 3" xfId="44260" xr:uid="{00000000-0005-0000-0000-000072980000}"/>
    <cellStyle name="40 % - Accent4 6 4 4" xfId="11232" xr:uid="{00000000-0005-0000-0000-000073980000}"/>
    <cellStyle name="40 % - Accent4 6 4 4 2" xfId="39144" xr:uid="{00000000-0005-0000-0000-000074980000}"/>
    <cellStyle name="40 % - Accent4 6 4 5" xfId="21464" xr:uid="{00000000-0005-0000-0000-000075980000}"/>
    <cellStyle name="40 % - Accent4 6 4 5 2" xfId="49376" xr:uid="{00000000-0005-0000-0000-000076980000}"/>
    <cellStyle name="40 % - Accent4 6 4 6" xfId="29349" xr:uid="{00000000-0005-0000-0000-000077980000}"/>
    <cellStyle name="40 % - Accent4 6 5" xfId="1834" xr:uid="{00000000-0005-0000-0000-000078980000}"/>
    <cellStyle name="40 % - Accent4 6 5 2" xfId="5390" xr:uid="{00000000-0005-0000-0000-000079980000}"/>
    <cellStyle name="40 % - Accent4 6 5 2 2" xfId="16351" xr:uid="{00000000-0005-0000-0000-00007A980000}"/>
    <cellStyle name="40 % - Accent4 6 5 2 2 2" xfId="26583" xr:uid="{00000000-0005-0000-0000-00007B980000}"/>
    <cellStyle name="40 % - Accent4 6 5 2 2 2 2" xfId="54495" xr:uid="{00000000-0005-0000-0000-00007C980000}"/>
    <cellStyle name="40 % - Accent4 6 5 2 2 3" xfId="44263" xr:uid="{00000000-0005-0000-0000-00007D980000}"/>
    <cellStyle name="40 % - Accent4 6 5 2 3" xfId="11235" xr:uid="{00000000-0005-0000-0000-00007E980000}"/>
    <cellStyle name="40 % - Accent4 6 5 2 3 2" xfId="39147" xr:uid="{00000000-0005-0000-0000-00007F980000}"/>
    <cellStyle name="40 % - Accent4 6 5 2 4" xfId="21467" xr:uid="{00000000-0005-0000-0000-000080980000}"/>
    <cellStyle name="40 % - Accent4 6 5 2 4 2" xfId="49379" xr:uid="{00000000-0005-0000-0000-000081980000}"/>
    <cellStyle name="40 % - Accent4 6 5 2 5" xfId="33311" xr:uid="{00000000-0005-0000-0000-000082980000}"/>
    <cellStyle name="40 % - Accent4 6 5 3" xfId="16350" xr:uid="{00000000-0005-0000-0000-000083980000}"/>
    <cellStyle name="40 % - Accent4 6 5 3 2" xfId="26582" xr:uid="{00000000-0005-0000-0000-000084980000}"/>
    <cellStyle name="40 % - Accent4 6 5 3 2 2" xfId="54494" xr:uid="{00000000-0005-0000-0000-000085980000}"/>
    <cellStyle name="40 % - Accent4 6 5 3 3" xfId="44262" xr:uid="{00000000-0005-0000-0000-000086980000}"/>
    <cellStyle name="40 % - Accent4 6 5 4" xfId="11234" xr:uid="{00000000-0005-0000-0000-000087980000}"/>
    <cellStyle name="40 % - Accent4 6 5 4 2" xfId="39146" xr:uid="{00000000-0005-0000-0000-000088980000}"/>
    <cellStyle name="40 % - Accent4 6 5 5" xfId="21466" xr:uid="{00000000-0005-0000-0000-000089980000}"/>
    <cellStyle name="40 % - Accent4 6 5 5 2" xfId="49378" xr:uid="{00000000-0005-0000-0000-00008A980000}"/>
    <cellStyle name="40 % - Accent4 6 5 6" xfId="29755" xr:uid="{00000000-0005-0000-0000-00008B980000}"/>
    <cellStyle name="40 % - Accent4 6 6" xfId="2240" xr:uid="{00000000-0005-0000-0000-00008C980000}"/>
    <cellStyle name="40 % - Accent4 6 6 2" xfId="5796" xr:uid="{00000000-0005-0000-0000-00008D980000}"/>
    <cellStyle name="40 % - Accent4 6 6 2 2" xfId="16353" xr:uid="{00000000-0005-0000-0000-00008E980000}"/>
    <cellStyle name="40 % - Accent4 6 6 2 2 2" xfId="26585" xr:uid="{00000000-0005-0000-0000-00008F980000}"/>
    <cellStyle name="40 % - Accent4 6 6 2 2 2 2" xfId="54497" xr:uid="{00000000-0005-0000-0000-000090980000}"/>
    <cellStyle name="40 % - Accent4 6 6 2 2 3" xfId="44265" xr:uid="{00000000-0005-0000-0000-000091980000}"/>
    <cellStyle name="40 % - Accent4 6 6 2 3" xfId="11237" xr:uid="{00000000-0005-0000-0000-000092980000}"/>
    <cellStyle name="40 % - Accent4 6 6 2 3 2" xfId="39149" xr:uid="{00000000-0005-0000-0000-000093980000}"/>
    <cellStyle name="40 % - Accent4 6 6 2 4" xfId="21469" xr:uid="{00000000-0005-0000-0000-000094980000}"/>
    <cellStyle name="40 % - Accent4 6 6 2 4 2" xfId="49381" xr:uid="{00000000-0005-0000-0000-000095980000}"/>
    <cellStyle name="40 % - Accent4 6 6 2 5" xfId="33717" xr:uid="{00000000-0005-0000-0000-000096980000}"/>
    <cellStyle name="40 % - Accent4 6 6 3" xfId="16352" xr:uid="{00000000-0005-0000-0000-000097980000}"/>
    <cellStyle name="40 % - Accent4 6 6 3 2" xfId="26584" xr:uid="{00000000-0005-0000-0000-000098980000}"/>
    <cellStyle name="40 % - Accent4 6 6 3 2 2" xfId="54496" xr:uid="{00000000-0005-0000-0000-000099980000}"/>
    <cellStyle name="40 % - Accent4 6 6 3 3" xfId="44264" xr:uid="{00000000-0005-0000-0000-00009A980000}"/>
    <cellStyle name="40 % - Accent4 6 6 4" xfId="11236" xr:uid="{00000000-0005-0000-0000-00009B980000}"/>
    <cellStyle name="40 % - Accent4 6 6 4 2" xfId="39148" xr:uid="{00000000-0005-0000-0000-00009C980000}"/>
    <cellStyle name="40 % - Accent4 6 6 5" xfId="21468" xr:uid="{00000000-0005-0000-0000-00009D980000}"/>
    <cellStyle name="40 % - Accent4 6 6 5 2" xfId="49380" xr:uid="{00000000-0005-0000-0000-00009E980000}"/>
    <cellStyle name="40 % - Accent4 6 6 6" xfId="30161" xr:uid="{00000000-0005-0000-0000-00009F980000}"/>
    <cellStyle name="40 % - Accent4 6 7" xfId="2940" xr:uid="{00000000-0005-0000-0000-0000A0980000}"/>
    <cellStyle name="40 % - Accent4 6 7 2" xfId="6496" xr:uid="{00000000-0005-0000-0000-0000A1980000}"/>
    <cellStyle name="40 % - Accent4 6 7 2 2" xfId="16355" xr:uid="{00000000-0005-0000-0000-0000A2980000}"/>
    <cellStyle name="40 % - Accent4 6 7 2 2 2" xfId="26587" xr:uid="{00000000-0005-0000-0000-0000A3980000}"/>
    <cellStyle name="40 % - Accent4 6 7 2 2 2 2" xfId="54499" xr:uid="{00000000-0005-0000-0000-0000A4980000}"/>
    <cellStyle name="40 % - Accent4 6 7 2 2 3" xfId="44267" xr:uid="{00000000-0005-0000-0000-0000A5980000}"/>
    <cellStyle name="40 % - Accent4 6 7 2 3" xfId="11239" xr:uid="{00000000-0005-0000-0000-0000A6980000}"/>
    <cellStyle name="40 % - Accent4 6 7 2 3 2" xfId="39151" xr:uid="{00000000-0005-0000-0000-0000A7980000}"/>
    <cellStyle name="40 % - Accent4 6 7 2 4" xfId="21471" xr:uid="{00000000-0005-0000-0000-0000A8980000}"/>
    <cellStyle name="40 % - Accent4 6 7 2 4 2" xfId="49383" xr:uid="{00000000-0005-0000-0000-0000A9980000}"/>
    <cellStyle name="40 % - Accent4 6 7 2 5" xfId="34417" xr:uid="{00000000-0005-0000-0000-0000AA980000}"/>
    <cellStyle name="40 % - Accent4 6 7 3" xfId="16354" xr:uid="{00000000-0005-0000-0000-0000AB980000}"/>
    <cellStyle name="40 % - Accent4 6 7 3 2" xfId="26586" xr:uid="{00000000-0005-0000-0000-0000AC980000}"/>
    <cellStyle name="40 % - Accent4 6 7 3 2 2" xfId="54498" xr:uid="{00000000-0005-0000-0000-0000AD980000}"/>
    <cellStyle name="40 % - Accent4 6 7 3 3" xfId="44266" xr:uid="{00000000-0005-0000-0000-0000AE980000}"/>
    <cellStyle name="40 % - Accent4 6 7 4" xfId="11238" xr:uid="{00000000-0005-0000-0000-0000AF980000}"/>
    <cellStyle name="40 % - Accent4 6 7 4 2" xfId="39150" xr:uid="{00000000-0005-0000-0000-0000B0980000}"/>
    <cellStyle name="40 % - Accent4 6 7 5" xfId="21470" xr:uid="{00000000-0005-0000-0000-0000B1980000}"/>
    <cellStyle name="40 % - Accent4 6 7 5 2" xfId="49382" xr:uid="{00000000-0005-0000-0000-0000B2980000}"/>
    <cellStyle name="40 % - Accent4 6 7 6" xfId="30861" xr:uid="{00000000-0005-0000-0000-0000B3980000}"/>
    <cellStyle name="40 % - Accent4 6 8" xfId="882" xr:uid="{00000000-0005-0000-0000-0000B4980000}"/>
    <cellStyle name="40 % - Accent4 6 8 2" xfId="4438" xr:uid="{00000000-0005-0000-0000-0000B5980000}"/>
    <cellStyle name="40 % - Accent4 6 8 2 2" xfId="16357" xr:uid="{00000000-0005-0000-0000-0000B6980000}"/>
    <cellStyle name="40 % - Accent4 6 8 2 2 2" xfId="26589" xr:uid="{00000000-0005-0000-0000-0000B7980000}"/>
    <cellStyle name="40 % - Accent4 6 8 2 2 2 2" xfId="54501" xr:uid="{00000000-0005-0000-0000-0000B8980000}"/>
    <cellStyle name="40 % - Accent4 6 8 2 2 3" xfId="44269" xr:uid="{00000000-0005-0000-0000-0000B9980000}"/>
    <cellStyle name="40 % - Accent4 6 8 2 3" xfId="11241" xr:uid="{00000000-0005-0000-0000-0000BA980000}"/>
    <cellStyle name="40 % - Accent4 6 8 2 3 2" xfId="39153" xr:uid="{00000000-0005-0000-0000-0000BB980000}"/>
    <cellStyle name="40 % - Accent4 6 8 2 4" xfId="21473" xr:uid="{00000000-0005-0000-0000-0000BC980000}"/>
    <cellStyle name="40 % - Accent4 6 8 2 4 2" xfId="49385" xr:uid="{00000000-0005-0000-0000-0000BD980000}"/>
    <cellStyle name="40 % - Accent4 6 8 2 5" xfId="32359" xr:uid="{00000000-0005-0000-0000-0000BE980000}"/>
    <cellStyle name="40 % - Accent4 6 8 3" xfId="16356" xr:uid="{00000000-0005-0000-0000-0000BF980000}"/>
    <cellStyle name="40 % - Accent4 6 8 3 2" xfId="26588" xr:uid="{00000000-0005-0000-0000-0000C0980000}"/>
    <cellStyle name="40 % - Accent4 6 8 3 2 2" xfId="54500" xr:uid="{00000000-0005-0000-0000-0000C1980000}"/>
    <cellStyle name="40 % - Accent4 6 8 3 3" xfId="44268" xr:uid="{00000000-0005-0000-0000-0000C2980000}"/>
    <cellStyle name="40 % - Accent4 6 8 4" xfId="11240" xr:uid="{00000000-0005-0000-0000-0000C3980000}"/>
    <cellStyle name="40 % - Accent4 6 8 4 2" xfId="39152" xr:uid="{00000000-0005-0000-0000-0000C4980000}"/>
    <cellStyle name="40 % - Accent4 6 8 5" xfId="21472" xr:uid="{00000000-0005-0000-0000-0000C5980000}"/>
    <cellStyle name="40 % - Accent4 6 8 5 2" xfId="49384" xr:uid="{00000000-0005-0000-0000-0000C6980000}"/>
    <cellStyle name="40 % - Accent4 6 8 6" xfId="28803" xr:uid="{00000000-0005-0000-0000-0000C7980000}"/>
    <cellStyle name="40 % - Accent4 6 9" xfId="3654" xr:uid="{00000000-0005-0000-0000-0000C8980000}"/>
    <cellStyle name="40 % - Accent4 6 9 2" xfId="11243" xr:uid="{00000000-0005-0000-0000-0000C9980000}"/>
    <cellStyle name="40 % - Accent4 6 9 2 2" xfId="16359" xr:uid="{00000000-0005-0000-0000-0000CA980000}"/>
    <cellStyle name="40 % - Accent4 6 9 2 2 2" xfId="26591" xr:uid="{00000000-0005-0000-0000-0000CB980000}"/>
    <cellStyle name="40 % - Accent4 6 9 2 2 2 2" xfId="54503" xr:uid="{00000000-0005-0000-0000-0000CC980000}"/>
    <cellStyle name="40 % - Accent4 6 9 2 2 3" xfId="44271" xr:uid="{00000000-0005-0000-0000-0000CD980000}"/>
    <cellStyle name="40 % - Accent4 6 9 2 3" xfId="21475" xr:uid="{00000000-0005-0000-0000-0000CE980000}"/>
    <cellStyle name="40 % - Accent4 6 9 2 3 2" xfId="49387" xr:uid="{00000000-0005-0000-0000-0000CF980000}"/>
    <cellStyle name="40 % - Accent4 6 9 2 4" xfId="39155" xr:uid="{00000000-0005-0000-0000-0000D0980000}"/>
    <cellStyle name="40 % - Accent4 6 9 3" xfId="16358" xr:uid="{00000000-0005-0000-0000-0000D1980000}"/>
    <cellStyle name="40 % - Accent4 6 9 3 2" xfId="26590" xr:uid="{00000000-0005-0000-0000-0000D2980000}"/>
    <cellStyle name="40 % - Accent4 6 9 3 2 2" xfId="54502" xr:uid="{00000000-0005-0000-0000-0000D3980000}"/>
    <cellStyle name="40 % - Accent4 6 9 3 3" xfId="44270" xr:uid="{00000000-0005-0000-0000-0000D4980000}"/>
    <cellStyle name="40 % - Accent4 6 9 4" xfId="11242" xr:uid="{00000000-0005-0000-0000-0000D5980000}"/>
    <cellStyle name="40 % - Accent4 6 9 4 2" xfId="39154" xr:uid="{00000000-0005-0000-0000-0000D6980000}"/>
    <cellStyle name="40 % - Accent4 6 9 5" xfId="21474" xr:uid="{00000000-0005-0000-0000-0000D7980000}"/>
    <cellStyle name="40 % - Accent4 6 9 5 2" xfId="49386" xr:uid="{00000000-0005-0000-0000-0000D8980000}"/>
    <cellStyle name="40 % - Accent4 6 9 6" xfId="31575" xr:uid="{00000000-0005-0000-0000-0000D9980000}"/>
    <cellStyle name="40 % - Accent4 7" xfId="170" xr:uid="{00000000-0005-0000-0000-0000DA980000}"/>
    <cellStyle name="40 % - Accent4 7 10" xfId="7240" xr:uid="{00000000-0005-0000-0000-0000DB980000}"/>
    <cellStyle name="40 % - Accent4 7 10 2" xfId="16360" xr:uid="{00000000-0005-0000-0000-0000DC980000}"/>
    <cellStyle name="40 % - Accent4 7 10 2 2" xfId="26592" xr:uid="{00000000-0005-0000-0000-0000DD980000}"/>
    <cellStyle name="40 % - Accent4 7 10 2 2 2" xfId="54504" xr:uid="{00000000-0005-0000-0000-0000DE980000}"/>
    <cellStyle name="40 % - Accent4 7 10 2 3" xfId="44272" xr:uid="{00000000-0005-0000-0000-0000DF980000}"/>
    <cellStyle name="40 % - Accent4 7 10 3" xfId="11244" xr:uid="{00000000-0005-0000-0000-0000E0980000}"/>
    <cellStyle name="40 % - Accent4 7 10 3 2" xfId="39156" xr:uid="{00000000-0005-0000-0000-0000E1980000}"/>
    <cellStyle name="40 % - Accent4 7 10 4" xfId="21476" xr:uid="{00000000-0005-0000-0000-0000E2980000}"/>
    <cellStyle name="40 % - Accent4 7 10 4 2" xfId="49388" xr:uid="{00000000-0005-0000-0000-0000E3980000}"/>
    <cellStyle name="40 % - Accent4 7 10 5" xfId="35161" xr:uid="{00000000-0005-0000-0000-0000E4980000}"/>
    <cellStyle name="40 % - Accent4 7 11" xfId="11245" xr:uid="{00000000-0005-0000-0000-0000E5980000}"/>
    <cellStyle name="40 % - Accent4 7 11 2" xfId="16361" xr:uid="{00000000-0005-0000-0000-0000E6980000}"/>
    <cellStyle name="40 % - Accent4 7 11 2 2" xfId="26593" xr:uid="{00000000-0005-0000-0000-0000E7980000}"/>
    <cellStyle name="40 % - Accent4 7 11 2 2 2" xfId="54505" xr:uid="{00000000-0005-0000-0000-0000E8980000}"/>
    <cellStyle name="40 % - Accent4 7 11 2 3" xfId="44273" xr:uid="{00000000-0005-0000-0000-0000E9980000}"/>
    <cellStyle name="40 % - Accent4 7 11 3" xfId="21477" xr:uid="{00000000-0005-0000-0000-0000EA980000}"/>
    <cellStyle name="40 % - Accent4 7 11 3 2" xfId="49389" xr:uid="{00000000-0005-0000-0000-0000EB980000}"/>
    <cellStyle name="40 % - Accent4 7 11 4" xfId="39157" xr:uid="{00000000-0005-0000-0000-0000EC980000}"/>
    <cellStyle name="40 % - Accent4 7 12" xfId="11246" xr:uid="{00000000-0005-0000-0000-0000ED980000}"/>
    <cellStyle name="40 % - Accent4 7 12 2" xfId="16362" xr:uid="{00000000-0005-0000-0000-0000EE980000}"/>
    <cellStyle name="40 % - Accent4 7 12 2 2" xfId="26594" xr:uid="{00000000-0005-0000-0000-0000EF980000}"/>
    <cellStyle name="40 % - Accent4 7 12 2 2 2" xfId="54506" xr:uid="{00000000-0005-0000-0000-0000F0980000}"/>
    <cellStyle name="40 % - Accent4 7 12 2 3" xfId="44274" xr:uid="{00000000-0005-0000-0000-0000F1980000}"/>
    <cellStyle name="40 % - Accent4 7 12 3" xfId="21478" xr:uid="{00000000-0005-0000-0000-0000F2980000}"/>
    <cellStyle name="40 % - Accent4 7 12 3 2" xfId="49390" xr:uid="{00000000-0005-0000-0000-0000F3980000}"/>
    <cellStyle name="40 % - Accent4 7 12 4" xfId="39158" xr:uid="{00000000-0005-0000-0000-0000F4980000}"/>
    <cellStyle name="40 % - Accent4 7 13" xfId="7867" xr:uid="{00000000-0005-0000-0000-0000F5980000}"/>
    <cellStyle name="40 % - Accent4 7 13 2" xfId="12984" xr:uid="{00000000-0005-0000-0000-0000F6980000}"/>
    <cellStyle name="40 % - Accent4 7 13 2 2" xfId="23216" xr:uid="{00000000-0005-0000-0000-0000F7980000}"/>
    <cellStyle name="40 % - Accent4 7 13 2 2 2" xfId="51128" xr:uid="{00000000-0005-0000-0000-0000F8980000}"/>
    <cellStyle name="40 % - Accent4 7 13 2 3" xfId="40896" xr:uid="{00000000-0005-0000-0000-0000F9980000}"/>
    <cellStyle name="40 % - Accent4 7 13 3" xfId="18100" xr:uid="{00000000-0005-0000-0000-0000FA980000}"/>
    <cellStyle name="40 % - Accent4 7 13 3 2" xfId="46012" xr:uid="{00000000-0005-0000-0000-0000FB980000}"/>
    <cellStyle name="40 % - Accent4 7 13 4" xfId="35780" xr:uid="{00000000-0005-0000-0000-0000FC980000}"/>
    <cellStyle name="40 % - Accent4 7 14" xfId="12687" xr:uid="{00000000-0005-0000-0000-0000FD980000}"/>
    <cellStyle name="40 % - Accent4 7 14 2" xfId="22919" xr:uid="{00000000-0005-0000-0000-0000FE980000}"/>
    <cellStyle name="40 % - Accent4 7 14 2 2" xfId="50831" xr:uid="{00000000-0005-0000-0000-0000FF980000}"/>
    <cellStyle name="40 % - Accent4 7 14 3" xfId="40599" xr:uid="{00000000-0005-0000-0000-000000990000}"/>
    <cellStyle name="40 % - Accent4 7 15" xfId="7566" xr:uid="{00000000-0005-0000-0000-000001990000}"/>
    <cellStyle name="40 % - Accent4 7 15 2" xfId="35483" xr:uid="{00000000-0005-0000-0000-000002990000}"/>
    <cellStyle name="40 % - Accent4 7 16" xfId="17803" xr:uid="{00000000-0005-0000-0000-000003990000}"/>
    <cellStyle name="40 % - Accent4 7 16 2" xfId="45715" xr:uid="{00000000-0005-0000-0000-000004990000}"/>
    <cellStyle name="40 % - Accent4 7 17" xfId="28091" xr:uid="{00000000-0005-0000-0000-000005990000}"/>
    <cellStyle name="40 % - Accent4 7 2" xfId="338" xr:uid="{00000000-0005-0000-0000-000006990000}"/>
    <cellStyle name="40 % - Accent4 7 2 10" xfId="8040" xr:uid="{00000000-0005-0000-0000-000007990000}"/>
    <cellStyle name="40 % - Accent4 7 2 10 2" xfId="13156" xr:uid="{00000000-0005-0000-0000-000008990000}"/>
    <cellStyle name="40 % - Accent4 7 2 10 2 2" xfId="23388" xr:uid="{00000000-0005-0000-0000-000009990000}"/>
    <cellStyle name="40 % - Accent4 7 2 10 2 2 2" xfId="51300" xr:uid="{00000000-0005-0000-0000-00000A990000}"/>
    <cellStyle name="40 % - Accent4 7 2 10 2 3" xfId="41068" xr:uid="{00000000-0005-0000-0000-00000B990000}"/>
    <cellStyle name="40 % - Accent4 7 2 10 3" xfId="18272" xr:uid="{00000000-0005-0000-0000-00000C990000}"/>
    <cellStyle name="40 % - Accent4 7 2 10 3 2" xfId="46184" xr:uid="{00000000-0005-0000-0000-00000D990000}"/>
    <cellStyle name="40 % - Accent4 7 2 10 4" xfId="35952" xr:uid="{00000000-0005-0000-0000-00000E990000}"/>
    <cellStyle name="40 % - Accent4 7 2 11" xfId="12855" xr:uid="{00000000-0005-0000-0000-00000F990000}"/>
    <cellStyle name="40 % - Accent4 7 2 11 2" xfId="23087" xr:uid="{00000000-0005-0000-0000-000010990000}"/>
    <cellStyle name="40 % - Accent4 7 2 11 2 2" xfId="50999" xr:uid="{00000000-0005-0000-0000-000011990000}"/>
    <cellStyle name="40 % - Accent4 7 2 11 3" xfId="40767" xr:uid="{00000000-0005-0000-0000-000012990000}"/>
    <cellStyle name="40 % - Accent4 7 2 12" xfId="7734" xr:uid="{00000000-0005-0000-0000-000013990000}"/>
    <cellStyle name="40 % - Accent4 7 2 12 2" xfId="35651" xr:uid="{00000000-0005-0000-0000-000014990000}"/>
    <cellStyle name="40 % - Accent4 7 2 13" xfId="17971" xr:uid="{00000000-0005-0000-0000-000015990000}"/>
    <cellStyle name="40 % - Accent4 7 2 13 2" xfId="45883" xr:uid="{00000000-0005-0000-0000-000016990000}"/>
    <cellStyle name="40 % - Accent4 7 2 14" xfId="28259" xr:uid="{00000000-0005-0000-0000-000017990000}"/>
    <cellStyle name="40 % - Accent4 7 2 2" xfId="702" xr:uid="{00000000-0005-0000-0000-000018990000}"/>
    <cellStyle name="40 % - Accent4 7 2 2 2" xfId="2844" xr:uid="{00000000-0005-0000-0000-000019990000}"/>
    <cellStyle name="40 % - Accent4 7 2 2 2 2" xfId="6400" xr:uid="{00000000-0005-0000-0000-00001A990000}"/>
    <cellStyle name="40 % - Accent4 7 2 2 2 2 2" xfId="16364" xr:uid="{00000000-0005-0000-0000-00001B990000}"/>
    <cellStyle name="40 % - Accent4 7 2 2 2 2 2 2" xfId="44276" xr:uid="{00000000-0005-0000-0000-00001C990000}"/>
    <cellStyle name="40 % - Accent4 7 2 2 2 2 3" xfId="26596" xr:uid="{00000000-0005-0000-0000-00001D990000}"/>
    <cellStyle name="40 % - Accent4 7 2 2 2 2 3 2" xfId="54508" xr:uid="{00000000-0005-0000-0000-00001E990000}"/>
    <cellStyle name="40 % - Accent4 7 2 2 2 2 4" xfId="34321" xr:uid="{00000000-0005-0000-0000-00001F990000}"/>
    <cellStyle name="40 % - Accent4 7 2 2 2 3" xfId="11248" xr:uid="{00000000-0005-0000-0000-000020990000}"/>
    <cellStyle name="40 % - Accent4 7 2 2 2 3 2" xfId="39160" xr:uid="{00000000-0005-0000-0000-000021990000}"/>
    <cellStyle name="40 % - Accent4 7 2 2 2 4" xfId="21480" xr:uid="{00000000-0005-0000-0000-000022990000}"/>
    <cellStyle name="40 % - Accent4 7 2 2 2 4 2" xfId="49392" xr:uid="{00000000-0005-0000-0000-000023990000}"/>
    <cellStyle name="40 % - Accent4 7 2 2 2 5" xfId="30765" xr:uid="{00000000-0005-0000-0000-000024990000}"/>
    <cellStyle name="40 % - Accent4 7 2 2 3" xfId="3544" xr:uid="{00000000-0005-0000-0000-000025990000}"/>
    <cellStyle name="40 % - Accent4 7 2 2 3 2" xfId="7100" xr:uid="{00000000-0005-0000-0000-000026990000}"/>
    <cellStyle name="40 % - Accent4 7 2 2 3 2 2" xfId="35021" xr:uid="{00000000-0005-0000-0000-000027990000}"/>
    <cellStyle name="40 % - Accent4 7 2 2 3 3" xfId="16363" xr:uid="{00000000-0005-0000-0000-000028990000}"/>
    <cellStyle name="40 % - Accent4 7 2 2 3 3 2" xfId="44275" xr:uid="{00000000-0005-0000-0000-000029990000}"/>
    <cellStyle name="40 % - Accent4 7 2 2 3 4" xfId="26595" xr:uid="{00000000-0005-0000-0000-00002A990000}"/>
    <cellStyle name="40 % - Accent4 7 2 2 3 4 2" xfId="54507" xr:uid="{00000000-0005-0000-0000-00002B990000}"/>
    <cellStyle name="40 % - Accent4 7 2 2 3 5" xfId="31465" xr:uid="{00000000-0005-0000-0000-00002C990000}"/>
    <cellStyle name="40 % - Accent4 7 2 2 4" xfId="1668" xr:uid="{00000000-0005-0000-0000-00002D990000}"/>
    <cellStyle name="40 % - Accent4 7 2 2 4 2" xfId="5224" xr:uid="{00000000-0005-0000-0000-00002E990000}"/>
    <cellStyle name="40 % - Accent4 7 2 2 4 2 2" xfId="33145" xr:uid="{00000000-0005-0000-0000-00002F990000}"/>
    <cellStyle name="40 % - Accent4 7 2 2 4 3" xfId="29589" xr:uid="{00000000-0005-0000-0000-000030990000}"/>
    <cellStyle name="40 % - Accent4 7 2 2 5" xfId="4258" xr:uid="{00000000-0005-0000-0000-000031990000}"/>
    <cellStyle name="40 % - Accent4 7 2 2 5 2" xfId="32179" xr:uid="{00000000-0005-0000-0000-000032990000}"/>
    <cellStyle name="40 % - Accent4 7 2 2 6" xfId="11247" xr:uid="{00000000-0005-0000-0000-000033990000}"/>
    <cellStyle name="40 % - Accent4 7 2 2 6 2" xfId="39159" xr:uid="{00000000-0005-0000-0000-000034990000}"/>
    <cellStyle name="40 % - Accent4 7 2 2 7" xfId="21479" xr:uid="{00000000-0005-0000-0000-000035990000}"/>
    <cellStyle name="40 % - Accent4 7 2 2 7 2" xfId="49391" xr:uid="{00000000-0005-0000-0000-000036990000}"/>
    <cellStyle name="40 % - Accent4 7 2 2 8" xfId="28623" xr:uid="{00000000-0005-0000-0000-000037990000}"/>
    <cellStyle name="40 % - Accent4 7 2 3" xfId="2074" xr:uid="{00000000-0005-0000-0000-000038990000}"/>
    <cellStyle name="40 % - Accent4 7 2 3 2" xfId="5630" xr:uid="{00000000-0005-0000-0000-000039990000}"/>
    <cellStyle name="40 % - Accent4 7 2 3 2 2" xfId="16366" xr:uid="{00000000-0005-0000-0000-00003A990000}"/>
    <cellStyle name="40 % - Accent4 7 2 3 2 2 2" xfId="26598" xr:uid="{00000000-0005-0000-0000-00003B990000}"/>
    <cellStyle name="40 % - Accent4 7 2 3 2 2 2 2" xfId="54510" xr:uid="{00000000-0005-0000-0000-00003C990000}"/>
    <cellStyle name="40 % - Accent4 7 2 3 2 2 3" xfId="44278" xr:uid="{00000000-0005-0000-0000-00003D990000}"/>
    <cellStyle name="40 % - Accent4 7 2 3 2 3" xfId="11250" xr:uid="{00000000-0005-0000-0000-00003E990000}"/>
    <cellStyle name="40 % - Accent4 7 2 3 2 3 2" xfId="39162" xr:uid="{00000000-0005-0000-0000-00003F990000}"/>
    <cellStyle name="40 % - Accent4 7 2 3 2 4" xfId="21482" xr:uid="{00000000-0005-0000-0000-000040990000}"/>
    <cellStyle name="40 % - Accent4 7 2 3 2 4 2" xfId="49394" xr:uid="{00000000-0005-0000-0000-000041990000}"/>
    <cellStyle name="40 % - Accent4 7 2 3 2 5" xfId="33551" xr:uid="{00000000-0005-0000-0000-000042990000}"/>
    <cellStyle name="40 % - Accent4 7 2 3 3" xfId="16365" xr:uid="{00000000-0005-0000-0000-000043990000}"/>
    <cellStyle name="40 % - Accent4 7 2 3 3 2" xfId="26597" xr:uid="{00000000-0005-0000-0000-000044990000}"/>
    <cellStyle name="40 % - Accent4 7 2 3 3 2 2" xfId="54509" xr:uid="{00000000-0005-0000-0000-000045990000}"/>
    <cellStyle name="40 % - Accent4 7 2 3 3 3" xfId="44277" xr:uid="{00000000-0005-0000-0000-000046990000}"/>
    <cellStyle name="40 % - Accent4 7 2 3 4" xfId="11249" xr:uid="{00000000-0005-0000-0000-000047990000}"/>
    <cellStyle name="40 % - Accent4 7 2 3 4 2" xfId="39161" xr:uid="{00000000-0005-0000-0000-000048990000}"/>
    <cellStyle name="40 % - Accent4 7 2 3 5" xfId="21481" xr:uid="{00000000-0005-0000-0000-000049990000}"/>
    <cellStyle name="40 % - Accent4 7 2 3 5 2" xfId="49393" xr:uid="{00000000-0005-0000-0000-00004A990000}"/>
    <cellStyle name="40 % - Accent4 7 2 3 6" xfId="29995" xr:uid="{00000000-0005-0000-0000-00004B990000}"/>
    <cellStyle name="40 % - Accent4 7 2 4" xfId="2480" xr:uid="{00000000-0005-0000-0000-00004C990000}"/>
    <cellStyle name="40 % - Accent4 7 2 4 2" xfId="6036" xr:uid="{00000000-0005-0000-0000-00004D990000}"/>
    <cellStyle name="40 % - Accent4 7 2 4 2 2" xfId="16368" xr:uid="{00000000-0005-0000-0000-00004E990000}"/>
    <cellStyle name="40 % - Accent4 7 2 4 2 2 2" xfId="26600" xr:uid="{00000000-0005-0000-0000-00004F990000}"/>
    <cellStyle name="40 % - Accent4 7 2 4 2 2 2 2" xfId="54512" xr:uid="{00000000-0005-0000-0000-000050990000}"/>
    <cellStyle name="40 % - Accent4 7 2 4 2 2 3" xfId="44280" xr:uid="{00000000-0005-0000-0000-000051990000}"/>
    <cellStyle name="40 % - Accent4 7 2 4 2 3" xfId="11252" xr:uid="{00000000-0005-0000-0000-000052990000}"/>
    <cellStyle name="40 % - Accent4 7 2 4 2 3 2" xfId="39164" xr:uid="{00000000-0005-0000-0000-000053990000}"/>
    <cellStyle name="40 % - Accent4 7 2 4 2 4" xfId="21484" xr:uid="{00000000-0005-0000-0000-000054990000}"/>
    <cellStyle name="40 % - Accent4 7 2 4 2 4 2" xfId="49396" xr:uid="{00000000-0005-0000-0000-000055990000}"/>
    <cellStyle name="40 % - Accent4 7 2 4 2 5" xfId="33957" xr:uid="{00000000-0005-0000-0000-000056990000}"/>
    <cellStyle name="40 % - Accent4 7 2 4 3" xfId="16367" xr:uid="{00000000-0005-0000-0000-000057990000}"/>
    <cellStyle name="40 % - Accent4 7 2 4 3 2" xfId="26599" xr:uid="{00000000-0005-0000-0000-000058990000}"/>
    <cellStyle name="40 % - Accent4 7 2 4 3 2 2" xfId="54511" xr:uid="{00000000-0005-0000-0000-000059990000}"/>
    <cellStyle name="40 % - Accent4 7 2 4 3 3" xfId="44279" xr:uid="{00000000-0005-0000-0000-00005A990000}"/>
    <cellStyle name="40 % - Accent4 7 2 4 4" xfId="11251" xr:uid="{00000000-0005-0000-0000-00005B990000}"/>
    <cellStyle name="40 % - Accent4 7 2 4 4 2" xfId="39163" xr:uid="{00000000-0005-0000-0000-00005C990000}"/>
    <cellStyle name="40 % - Accent4 7 2 4 5" xfId="21483" xr:uid="{00000000-0005-0000-0000-00005D990000}"/>
    <cellStyle name="40 % - Accent4 7 2 4 5 2" xfId="49395" xr:uid="{00000000-0005-0000-0000-00005E990000}"/>
    <cellStyle name="40 % - Accent4 7 2 4 6" xfId="30401" xr:uid="{00000000-0005-0000-0000-00005F990000}"/>
    <cellStyle name="40 % - Accent4 7 2 5" xfId="3180" xr:uid="{00000000-0005-0000-0000-000060990000}"/>
    <cellStyle name="40 % - Accent4 7 2 5 2" xfId="6736" xr:uid="{00000000-0005-0000-0000-000061990000}"/>
    <cellStyle name="40 % - Accent4 7 2 5 2 2" xfId="16370" xr:uid="{00000000-0005-0000-0000-000062990000}"/>
    <cellStyle name="40 % - Accent4 7 2 5 2 2 2" xfId="26602" xr:uid="{00000000-0005-0000-0000-000063990000}"/>
    <cellStyle name="40 % - Accent4 7 2 5 2 2 2 2" xfId="54514" xr:uid="{00000000-0005-0000-0000-000064990000}"/>
    <cellStyle name="40 % - Accent4 7 2 5 2 2 3" xfId="44282" xr:uid="{00000000-0005-0000-0000-000065990000}"/>
    <cellStyle name="40 % - Accent4 7 2 5 2 3" xfId="11254" xr:uid="{00000000-0005-0000-0000-000066990000}"/>
    <cellStyle name="40 % - Accent4 7 2 5 2 3 2" xfId="39166" xr:uid="{00000000-0005-0000-0000-000067990000}"/>
    <cellStyle name="40 % - Accent4 7 2 5 2 4" xfId="21486" xr:uid="{00000000-0005-0000-0000-000068990000}"/>
    <cellStyle name="40 % - Accent4 7 2 5 2 4 2" xfId="49398" xr:uid="{00000000-0005-0000-0000-000069990000}"/>
    <cellStyle name="40 % - Accent4 7 2 5 2 5" xfId="34657" xr:uid="{00000000-0005-0000-0000-00006A990000}"/>
    <cellStyle name="40 % - Accent4 7 2 5 3" xfId="16369" xr:uid="{00000000-0005-0000-0000-00006B990000}"/>
    <cellStyle name="40 % - Accent4 7 2 5 3 2" xfId="26601" xr:uid="{00000000-0005-0000-0000-00006C990000}"/>
    <cellStyle name="40 % - Accent4 7 2 5 3 2 2" xfId="54513" xr:uid="{00000000-0005-0000-0000-00006D990000}"/>
    <cellStyle name="40 % - Accent4 7 2 5 3 3" xfId="44281" xr:uid="{00000000-0005-0000-0000-00006E990000}"/>
    <cellStyle name="40 % - Accent4 7 2 5 4" xfId="11253" xr:uid="{00000000-0005-0000-0000-00006F990000}"/>
    <cellStyle name="40 % - Accent4 7 2 5 4 2" xfId="39165" xr:uid="{00000000-0005-0000-0000-000070990000}"/>
    <cellStyle name="40 % - Accent4 7 2 5 5" xfId="21485" xr:uid="{00000000-0005-0000-0000-000071990000}"/>
    <cellStyle name="40 % - Accent4 7 2 5 5 2" xfId="49397" xr:uid="{00000000-0005-0000-0000-000072990000}"/>
    <cellStyle name="40 % - Accent4 7 2 5 6" xfId="31101" xr:uid="{00000000-0005-0000-0000-000073990000}"/>
    <cellStyle name="40 % - Accent4 7 2 6" xfId="1122" xr:uid="{00000000-0005-0000-0000-000074990000}"/>
    <cellStyle name="40 % - Accent4 7 2 6 2" xfId="4678" xr:uid="{00000000-0005-0000-0000-000075990000}"/>
    <cellStyle name="40 % - Accent4 7 2 6 2 2" xfId="16372" xr:uid="{00000000-0005-0000-0000-000076990000}"/>
    <cellStyle name="40 % - Accent4 7 2 6 2 2 2" xfId="26604" xr:uid="{00000000-0005-0000-0000-000077990000}"/>
    <cellStyle name="40 % - Accent4 7 2 6 2 2 2 2" xfId="54516" xr:uid="{00000000-0005-0000-0000-000078990000}"/>
    <cellStyle name="40 % - Accent4 7 2 6 2 2 3" xfId="44284" xr:uid="{00000000-0005-0000-0000-000079990000}"/>
    <cellStyle name="40 % - Accent4 7 2 6 2 3" xfId="11256" xr:uid="{00000000-0005-0000-0000-00007A990000}"/>
    <cellStyle name="40 % - Accent4 7 2 6 2 3 2" xfId="39168" xr:uid="{00000000-0005-0000-0000-00007B990000}"/>
    <cellStyle name="40 % - Accent4 7 2 6 2 4" xfId="21488" xr:uid="{00000000-0005-0000-0000-00007C990000}"/>
    <cellStyle name="40 % - Accent4 7 2 6 2 4 2" xfId="49400" xr:uid="{00000000-0005-0000-0000-00007D990000}"/>
    <cellStyle name="40 % - Accent4 7 2 6 2 5" xfId="32599" xr:uid="{00000000-0005-0000-0000-00007E990000}"/>
    <cellStyle name="40 % - Accent4 7 2 6 3" xfId="16371" xr:uid="{00000000-0005-0000-0000-00007F990000}"/>
    <cellStyle name="40 % - Accent4 7 2 6 3 2" xfId="26603" xr:uid="{00000000-0005-0000-0000-000080990000}"/>
    <cellStyle name="40 % - Accent4 7 2 6 3 2 2" xfId="54515" xr:uid="{00000000-0005-0000-0000-000081990000}"/>
    <cellStyle name="40 % - Accent4 7 2 6 3 3" xfId="44283" xr:uid="{00000000-0005-0000-0000-000082990000}"/>
    <cellStyle name="40 % - Accent4 7 2 6 4" xfId="11255" xr:uid="{00000000-0005-0000-0000-000083990000}"/>
    <cellStyle name="40 % - Accent4 7 2 6 4 2" xfId="39167" xr:uid="{00000000-0005-0000-0000-000084990000}"/>
    <cellStyle name="40 % - Accent4 7 2 6 5" xfId="21487" xr:uid="{00000000-0005-0000-0000-000085990000}"/>
    <cellStyle name="40 % - Accent4 7 2 6 5 2" xfId="49399" xr:uid="{00000000-0005-0000-0000-000086990000}"/>
    <cellStyle name="40 % - Accent4 7 2 6 6" xfId="29043" xr:uid="{00000000-0005-0000-0000-000087990000}"/>
    <cellStyle name="40 % - Accent4 7 2 7" xfId="3894" xr:uid="{00000000-0005-0000-0000-000088990000}"/>
    <cellStyle name="40 % - Accent4 7 2 7 2" xfId="11258" xr:uid="{00000000-0005-0000-0000-000089990000}"/>
    <cellStyle name="40 % - Accent4 7 2 7 2 2" xfId="16374" xr:uid="{00000000-0005-0000-0000-00008A990000}"/>
    <cellStyle name="40 % - Accent4 7 2 7 2 2 2" xfId="26606" xr:uid="{00000000-0005-0000-0000-00008B990000}"/>
    <cellStyle name="40 % - Accent4 7 2 7 2 2 2 2" xfId="54518" xr:uid="{00000000-0005-0000-0000-00008C990000}"/>
    <cellStyle name="40 % - Accent4 7 2 7 2 2 3" xfId="44286" xr:uid="{00000000-0005-0000-0000-00008D990000}"/>
    <cellStyle name="40 % - Accent4 7 2 7 2 3" xfId="21490" xr:uid="{00000000-0005-0000-0000-00008E990000}"/>
    <cellStyle name="40 % - Accent4 7 2 7 2 3 2" xfId="49402" xr:uid="{00000000-0005-0000-0000-00008F990000}"/>
    <cellStyle name="40 % - Accent4 7 2 7 2 4" xfId="39170" xr:uid="{00000000-0005-0000-0000-000090990000}"/>
    <cellStyle name="40 % - Accent4 7 2 7 3" xfId="16373" xr:uid="{00000000-0005-0000-0000-000091990000}"/>
    <cellStyle name="40 % - Accent4 7 2 7 3 2" xfId="26605" xr:uid="{00000000-0005-0000-0000-000092990000}"/>
    <cellStyle name="40 % - Accent4 7 2 7 3 2 2" xfId="54517" xr:uid="{00000000-0005-0000-0000-000093990000}"/>
    <cellStyle name="40 % - Accent4 7 2 7 3 3" xfId="44285" xr:uid="{00000000-0005-0000-0000-000094990000}"/>
    <cellStyle name="40 % - Accent4 7 2 7 4" xfId="11257" xr:uid="{00000000-0005-0000-0000-000095990000}"/>
    <cellStyle name="40 % - Accent4 7 2 7 4 2" xfId="39169" xr:uid="{00000000-0005-0000-0000-000096990000}"/>
    <cellStyle name="40 % - Accent4 7 2 7 5" xfId="21489" xr:uid="{00000000-0005-0000-0000-000097990000}"/>
    <cellStyle name="40 % - Accent4 7 2 7 5 2" xfId="49401" xr:uid="{00000000-0005-0000-0000-000098990000}"/>
    <cellStyle name="40 % - Accent4 7 2 7 6" xfId="31815" xr:uid="{00000000-0005-0000-0000-000099990000}"/>
    <cellStyle name="40 % - Accent4 7 2 8" xfId="7408" xr:uid="{00000000-0005-0000-0000-00009A990000}"/>
    <cellStyle name="40 % - Accent4 7 2 8 2" xfId="16375" xr:uid="{00000000-0005-0000-0000-00009B990000}"/>
    <cellStyle name="40 % - Accent4 7 2 8 2 2" xfId="26607" xr:uid="{00000000-0005-0000-0000-00009C990000}"/>
    <cellStyle name="40 % - Accent4 7 2 8 2 2 2" xfId="54519" xr:uid="{00000000-0005-0000-0000-00009D990000}"/>
    <cellStyle name="40 % - Accent4 7 2 8 2 3" xfId="44287" xr:uid="{00000000-0005-0000-0000-00009E990000}"/>
    <cellStyle name="40 % - Accent4 7 2 8 3" xfId="11259" xr:uid="{00000000-0005-0000-0000-00009F990000}"/>
    <cellStyle name="40 % - Accent4 7 2 8 3 2" xfId="39171" xr:uid="{00000000-0005-0000-0000-0000A0990000}"/>
    <cellStyle name="40 % - Accent4 7 2 8 4" xfId="21491" xr:uid="{00000000-0005-0000-0000-0000A1990000}"/>
    <cellStyle name="40 % - Accent4 7 2 8 4 2" xfId="49403" xr:uid="{00000000-0005-0000-0000-0000A2990000}"/>
    <cellStyle name="40 % - Accent4 7 2 8 5" xfId="35329" xr:uid="{00000000-0005-0000-0000-0000A3990000}"/>
    <cellStyle name="40 % - Accent4 7 2 9" xfId="11260" xr:uid="{00000000-0005-0000-0000-0000A4990000}"/>
    <cellStyle name="40 % - Accent4 7 2 9 2" xfId="16376" xr:uid="{00000000-0005-0000-0000-0000A5990000}"/>
    <cellStyle name="40 % - Accent4 7 2 9 2 2" xfId="26608" xr:uid="{00000000-0005-0000-0000-0000A6990000}"/>
    <cellStyle name="40 % - Accent4 7 2 9 2 2 2" xfId="54520" xr:uid="{00000000-0005-0000-0000-0000A7990000}"/>
    <cellStyle name="40 % - Accent4 7 2 9 2 3" xfId="44288" xr:uid="{00000000-0005-0000-0000-0000A8990000}"/>
    <cellStyle name="40 % - Accent4 7 2 9 3" xfId="21492" xr:uid="{00000000-0005-0000-0000-0000A9990000}"/>
    <cellStyle name="40 % - Accent4 7 2 9 3 2" xfId="49404" xr:uid="{00000000-0005-0000-0000-0000AA990000}"/>
    <cellStyle name="40 % - Accent4 7 2 9 4" xfId="39172" xr:uid="{00000000-0005-0000-0000-0000AB990000}"/>
    <cellStyle name="40 % - Accent4 7 3" xfId="534" xr:uid="{00000000-0005-0000-0000-0000AC990000}"/>
    <cellStyle name="40 % - Accent4 7 3 2" xfId="2676" xr:uid="{00000000-0005-0000-0000-0000AD990000}"/>
    <cellStyle name="40 % - Accent4 7 3 2 2" xfId="6232" xr:uid="{00000000-0005-0000-0000-0000AE990000}"/>
    <cellStyle name="40 % - Accent4 7 3 2 2 2" xfId="16378" xr:uid="{00000000-0005-0000-0000-0000AF990000}"/>
    <cellStyle name="40 % - Accent4 7 3 2 2 2 2" xfId="44290" xr:uid="{00000000-0005-0000-0000-0000B0990000}"/>
    <cellStyle name="40 % - Accent4 7 3 2 2 3" xfId="26610" xr:uid="{00000000-0005-0000-0000-0000B1990000}"/>
    <cellStyle name="40 % - Accent4 7 3 2 2 3 2" xfId="54522" xr:uid="{00000000-0005-0000-0000-0000B2990000}"/>
    <cellStyle name="40 % - Accent4 7 3 2 2 4" xfId="34153" xr:uid="{00000000-0005-0000-0000-0000B3990000}"/>
    <cellStyle name="40 % - Accent4 7 3 2 3" xfId="11262" xr:uid="{00000000-0005-0000-0000-0000B4990000}"/>
    <cellStyle name="40 % - Accent4 7 3 2 3 2" xfId="39174" xr:uid="{00000000-0005-0000-0000-0000B5990000}"/>
    <cellStyle name="40 % - Accent4 7 3 2 4" xfId="21494" xr:uid="{00000000-0005-0000-0000-0000B6990000}"/>
    <cellStyle name="40 % - Accent4 7 3 2 4 2" xfId="49406" xr:uid="{00000000-0005-0000-0000-0000B7990000}"/>
    <cellStyle name="40 % - Accent4 7 3 2 5" xfId="30597" xr:uid="{00000000-0005-0000-0000-0000B8990000}"/>
    <cellStyle name="40 % - Accent4 7 3 3" xfId="3376" xr:uid="{00000000-0005-0000-0000-0000B9990000}"/>
    <cellStyle name="40 % - Accent4 7 3 3 2" xfId="6932" xr:uid="{00000000-0005-0000-0000-0000BA990000}"/>
    <cellStyle name="40 % - Accent4 7 3 3 2 2" xfId="34853" xr:uid="{00000000-0005-0000-0000-0000BB990000}"/>
    <cellStyle name="40 % - Accent4 7 3 3 3" xfId="16377" xr:uid="{00000000-0005-0000-0000-0000BC990000}"/>
    <cellStyle name="40 % - Accent4 7 3 3 3 2" xfId="44289" xr:uid="{00000000-0005-0000-0000-0000BD990000}"/>
    <cellStyle name="40 % - Accent4 7 3 3 4" xfId="26609" xr:uid="{00000000-0005-0000-0000-0000BE990000}"/>
    <cellStyle name="40 % - Accent4 7 3 3 4 2" xfId="54521" xr:uid="{00000000-0005-0000-0000-0000BF990000}"/>
    <cellStyle name="40 % - Accent4 7 3 3 5" xfId="31297" xr:uid="{00000000-0005-0000-0000-0000C0990000}"/>
    <cellStyle name="40 % - Accent4 7 3 4" xfId="1360" xr:uid="{00000000-0005-0000-0000-0000C1990000}"/>
    <cellStyle name="40 % - Accent4 7 3 4 2" xfId="4916" xr:uid="{00000000-0005-0000-0000-0000C2990000}"/>
    <cellStyle name="40 % - Accent4 7 3 4 2 2" xfId="32837" xr:uid="{00000000-0005-0000-0000-0000C3990000}"/>
    <cellStyle name="40 % - Accent4 7 3 4 3" xfId="29281" xr:uid="{00000000-0005-0000-0000-0000C4990000}"/>
    <cellStyle name="40 % - Accent4 7 3 5" xfId="4090" xr:uid="{00000000-0005-0000-0000-0000C5990000}"/>
    <cellStyle name="40 % - Accent4 7 3 5 2" xfId="32011" xr:uid="{00000000-0005-0000-0000-0000C6990000}"/>
    <cellStyle name="40 % - Accent4 7 3 6" xfId="11261" xr:uid="{00000000-0005-0000-0000-0000C7990000}"/>
    <cellStyle name="40 % - Accent4 7 3 6 2" xfId="39173" xr:uid="{00000000-0005-0000-0000-0000C8990000}"/>
    <cellStyle name="40 % - Accent4 7 3 7" xfId="21493" xr:uid="{00000000-0005-0000-0000-0000C9990000}"/>
    <cellStyle name="40 % - Accent4 7 3 7 2" xfId="49405" xr:uid="{00000000-0005-0000-0000-0000CA990000}"/>
    <cellStyle name="40 % - Accent4 7 3 8" xfId="28455" xr:uid="{00000000-0005-0000-0000-0000CB990000}"/>
    <cellStyle name="40 % - Accent4 7 4" xfId="1500" xr:uid="{00000000-0005-0000-0000-0000CC990000}"/>
    <cellStyle name="40 % - Accent4 7 4 2" xfId="5056" xr:uid="{00000000-0005-0000-0000-0000CD990000}"/>
    <cellStyle name="40 % - Accent4 7 4 2 2" xfId="16380" xr:uid="{00000000-0005-0000-0000-0000CE990000}"/>
    <cellStyle name="40 % - Accent4 7 4 2 2 2" xfId="26612" xr:uid="{00000000-0005-0000-0000-0000CF990000}"/>
    <cellStyle name="40 % - Accent4 7 4 2 2 2 2" xfId="54524" xr:uid="{00000000-0005-0000-0000-0000D0990000}"/>
    <cellStyle name="40 % - Accent4 7 4 2 2 3" xfId="44292" xr:uid="{00000000-0005-0000-0000-0000D1990000}"/>
    <cellStyle name="40 % - Accent4 7 4 2 3" xfId="11264" xr:uid="{00000000-0005-0000-0000-0000D2990000}"/>
    <cellStyle name="40 % - Accent4 7 4 2 3 2" xfId="39176" xr:uid="{00000000-0005-0000-0000-0000D3990000}"/>
    <cellStyle name="40 % - Accent4 7 4 2 4" xfId="21496" xr:uid="{00000000-0005-0000-0000-0000D4990000}"/>
    <cellStyle name="40 % - Accent4 7 4 2 4 2" xfId="49408" xr:uid="{00000000-0005-0000-0000-0000D5990000}"/>
    <cellStyle name="40 % - Accent4 7 4 2 5" xfId="32977" xr:uid="{00000000-0005-0000-0000-0000D6990000}"/>
    <cellStyle name="40 % - Accent4 7 4 3" xfId="16379" xr:uid="{00000000-0005-0000-0000-0000D7990000}"/>
    <cellStyle name="40 % - Accent4 7 4 3 2" xfId="26611" xr:uid="{00000000-0005-0000-0000-0000D8990000}"/>
    <cellStyle name="40 % - Accent4 7 4 3 2 2" xfId="54523" xr:uid="{00000000-0005-0000-0000-0000D9990000}"/>
    <cellStyle name="40 % - Accent4 7 4 3 3" xfId="44291" xr:uid="{00000000-0005-0000-0000-0000DA990000}"/>
    <cellStyle name="40 % - Accent4 7 4 4" xfId="11263" xr:uid="{00000000-0005-0000-0000-0000DB990000}"/>
    <cellStyle name="40 % - Accent4 7 4 4 2" xfId="39175" xr:uid="{00000000-0005-0000-0000-0000DC990000}"/>
    <cellStyle name="40 % - Accent4 7 4 5" xfId="21495" xr:uid="{00000000-0005-0000-0000-0000DD990000}"/>
    <cellStyle name="40 % - Accent4 7 4 5 2" xfId="49407" xr:uid="{00000000-0005-0000-0000-0000DE990000}"/>
    <cellStyle name="40 % - Accent4 7 4 6" xfId="29421" xr:uid="{00000000-0005-0000-0000-0000DF990000}"/>
    <cellStyle name="40 % - Accent4 7 5" xfId="1906" xr:uid="{00000000-0005-0000-0000-0000E0990000}"/>
    <cellStyle name="40 % - Accent4 7 5 2" xfId="5462" xr:uid="{00000000-0005-0000-0000-0000E1990000}"/>
    <cellStyle name="40 % - Accent4 7 5 2 2" xfId="16382" xr:uid="{00000000-0005-0000-0000-0000E2990000}"/>
    <cellStyle name="40 % - Accent4 7 5 2 2 2" xfId="26614" xr:uid="{00000000-0005-0000-0000-0000E3990000}"/>
    <cellStyle name="40 % - Accent4 7 5 2 2 2 2" xfId="54526" xr:uid="{00000000-0005-0000-0000-0000E4990000}"/>
    <cellStyle name="40 % - Accent4 7 5 2 2 3" xfId="44294" xr:uid="{00000000-0005-0000-0000-0000E5990000}"/>
    <cellStyle name="40 % - Accent4 7 5 2 3" xfId="11266" xr:uid="{00000000-0005-0000-0000-0000E6990000}"/>
    <cellStyle name="40 % - Accent4 7 5 2 3 2" xfId="39178" xr:uid="{00000000-0005-0000-0000-0000E7990000}"/>
    <cellStyle name="40 % - Accent4 7 5 2 4" xfId="21498" xr:uid="{00000000-0005-0000-0000-0000E8990000}"/>
    <cellStyle name="40 % - Accent4 7 5 2 4 2" xfId="49410" xr:uid="{00000000-0005-0000-0000-0000E9990000}"/>
    <cellStyle name="40 % - Accent4 7 5 2 5" xfId="33383" xr:uid="{00000000-0005-0000-0000-0000EA990000}"/>
    <cellStyle name="40 % - Accent4 7 5 3" xfId="16381" xr:uid="{00000000-0005-0000-0000-0000EB990000}"/>
    <cellStyle name="40 % - Accent4 7 5 3 2" xfId="26613" xr:uid="{00000000-0005-0000-0000-0000EC990000}"/>
    <cellStyle name="40 % - Accent4 7 5 3 2 2" xfId="54525" xr:uid="{00000000-0005-0000-0000-0000ED990000}"/>
    <cellStyle name="40 % - Accent4 7 5 3 3" xfId="44293" xr:uid="{00000000-0005-0000-0000-0000EE990000}"/>
    <cellStyle name="40 % - Accent4 7 5 4" xfId="11265" xr:uid="{00000000-0005-0000-0000-0000EF990000}"/>
    <cellStyle name="40 % - Accent4 7 5 4 2" xfId="39177" xr:uid="{00000000-0005-0000-0000-0000F0990000}"/>
    <cellStyle name="40 % - Accent4 7 5 5" xfId="21497" xr:uid="{00000000-0005-0000-0000-0000F1990000}"/>
    <cellStyle name="40 % - Accent4 7 5 5 2" xfId="49409" xr:uid="{00000000-0005-0000-0000-0000F2990000}"/>
    <cellStyle name="40 % - Accent4 7 5 6" xfId="29827" xr:uid="{00000000-0005-0000-0000-0000F3990000}"/>
    <cellStyle name="40 % - Accent4 7 6" xfId="2312" xr:uid="{00000000-0005-0000-0000-0000F4990000}"/>
    <cellStyle name="40 % - Accent4 7 6 2" xfId="5868" xr:uid="{00000000-0005-0000-0000-0000F5990000}"/>
    <cellStyle name="40 % - Accent4 7 6 2 2" xfId="16384" xr:uid="{00000000-0005-0000-0000-0000F6990000}"/>
    <cellStyle name="40 % - Accent4 7 6 2 2 2" xfId="26616" xr:uid="{00000000-0005-0000-0000-0000F7990000}"/>
    <cellStyle name="40 % - Accent4 7 6 2 2 2 2" xfId="54528" xr:uid="{00000000-0005-0000-0000-0000F8990000}"/>
    <cellStyle name="40 % - Accent4 7 6 2 2 3" xfId="44296" xr:uid="{00000000-0005-0000-0000-0000F9990000}"/>
    <cellStyle name="40 % - Accent4 7 6 2 3" xfId="11268" xr:uid="{00000000-0005-0000-0000-0000FA990000}"/>
    <cellStyle name="40 % - Accent4 7 6 2 3 2" xfId="39180" xr:uid="{00000000-0005-0000-0000-0000FB990000}"/>
    <cellStyle name="40 % - Accent4 7 6 2 4" xfId="21500" xr:uid="{00000000-0005-0000-0000-0000FC990000}"/>
    <cellStyle name="40 % - Accent4 7 6 2 4 2" xfId="49412" xr:uid="{00000000-0005-0000-0000-0000FD990000}"/>
    <cellStyle name="40 % - Accent4 7 6 2 5" xfId="33789" xr:uid="{00000000-0005-0000-0000-0000FE990000}"/>
    <cellStyle name="40 % - Accent4 7 6 3" xfId="16383" xr:uid="{00000000-0005-0000-0000-0000FF990000}"/>
    <cellStyle name="40 % - Accent4 7 6 3 2" xfId="26615" xr:uid="{00000000-0005-0000-0000-0000009A0000}"/>
    <cellStyle name="40 % - Accent4 7 6 3 2 2" xfId="54527" xr:uid="{00000000-0005-0000-0000-0000019A0000}"/>
    <cellStyle name="40 % - Accent4 7 6 3 3" xfId="44295" xr:uid="{00000000-0005-0000-0000-0000029A0000}"/>
    <cellStyle name="40 % - Accent4 7 6 4" xfId="11267" xr:uid="{00000000-0005-0000-0000-0000039A0000}"/>
    <cellStyle name="40 % - Accent4 7 6 4 2" xfId="39179" xr:uid="{00000000-0005-0000-0000-0000049A0000}"/>
    <cellStyle name="40 % - Accent4 7 6 5" xfId="21499" xr:uid="{00000000-0005-0000-0000-0000059A0000}"/>
    <cellStyle name="40 % - Accent4 7 6 5 2" xfId="49411" xr:uid="{00000000-0005-0000-0000-0000069A0000}"/>
    <cellStyle name="40 % - Accent4 7 6 6" xfId="30233" xr:uid="{00000000-0005-0000-0000-0000079A0000}"/>
    <cellStyle name="40 % - Accent4 7 7" xfId="3012" xr:uid="{00000000-0005-0000-0000-0000089A0000}"/>
    <cellStyle name="40 % - Accent4 7 7 2" xfId="6568" xr:uid="{00000000-0005-0000-0000-0000099A0000}"/>
    <cellStyle name="40 % - Accent4 7 7 2 2" xfId="16386" xr:uid="{00000000-0005-0000-0000-00000A9A0000}"/>
    <cellStyle name="40 % - Accent4 7 7 2 2 2" xfId="26618" xr:uid="{00000000-0005-0000-0000-00000B9A0000}"/>
    <cellStyle name="40 % - Accent4 7 7 2 2 2 2" xfId="54530" xr:uid="{00000000-0005-0000-0000-00000C9A0000}"/>
    <cellStyle name="40 % - Accent4 7 7 2 2 3" xfId="44298" xr:uid="{00000000-0005-0000-0000-00000D9A0000}"/>
    <cellStyle name="40 % - Accent4 7 7 2 3" xfId="11270" xr:uid="{00000000-0005-0000-0000-00000E9A0000}"/>
    <cellStyle name="40 % - Accent4 7 7 2 3 2" xfId="39182" xr:uid="{00000000-0005-0000-0000-00000F9A0000}"/>
    <cellStyle name="40 % - Accent4 7 7 2 4" xfId="21502" xr:uid="{00000000-0005-0000-0000-0000109A0000}"/>
    <cellStyle name="40 % - Accent4 7 7 2 4 2" xfId="49414" xr:uid="{00000000-0005-0000-0000-0000119A0000}"/>
    <cellStyle name="40 % - Accent4 7 7 2 5" xfId="34489" xr:uid="{00000000-0005-0000-0000-0000129A0000}"/>
    <cellStyle name="40 % - Accent4 7 7 3" xfId="16385" xr:uid="{00000000-0005-0000-0000-0000139A0000}"/>
    <cellStyle name="40 % - Accent4 7 7 3 2" xfId="26617" xr:uid="{00000000-0005-0000-0000-0000149A0000}"/>
    <cellStyle name="40 % - Accent4 7 7 3 2 2" xfId="54529" xr:uid="{00000000-0005-0000-0000-0000159A0000}"/>
    <cellStyle name="40 % - Accent4 7 7 3 3" xfId="44297" xr:uid="{00000000-0005-0000-0000-0000169A0000}"/>
    <cellStyle name="40 % - Accent4 7 7 4" xfId="11269" xr:uid="{00000000-0005-0000-0000-0000179A0000}"/>
    <cellStyle name="40 % - Accent4 7 7 4 2" xfId="39181" xr:uid="{00000000-0005-0000-0000-0000189A0000}"/>
    <cellStyle name="40 % - Accent4 7 7 5" xfId="21501" xr:uid="{00000000-0005-0000-0000-0000199A0000}"/>
    <cellStyle name="40 % - Accent4 7 7 5 2" xfId="49413" xr:uid="{00000000-0005-0000-0000-00001A9A0000}"/>
    <cellStyle name="40 % - Accent4 7 7 6" xfId="30933" xr:uid="{00000000-0005-0000-0000-00001B9A0000}"/>
    <cellStyle name="40 % - Accent4 7 8" xfId="954" xr:uid="{00000000-0005-0000-0000-00001C9A0000}"/>
    <cellStyle name="40 % - Accent4 7 8 2" xfId="4510" xr:uid="{00000000-0005-0000-0000-00001D9A0000}"/>
    <cellStyle name="40 % - Accent4 7 8 2 2" xfId="16388" xr:uid="{00000000-0005-0000-0000-00001E9A0000}"/>
    <cellStyle name="40 % - Accent4 7 8 2 2 2" xfId="26620" xr:uid="{00000000-0005-0000-0000-00001F9A0000}"/>
    <cellStyle name="40 % - Accent4 7 8 2 2 2 2" xfId="54532" xr:uid="{00000000-0005-0000-0000-0000209A0000}"/>
    <cellStyle name="40 % - Accent4 7 8 2 2 3" xfId="44300" xr:uid="{00000000-0005-0000-0000-0000219A0000}"/>
    <cellStyle name="40 % - Accent4 7 8 2 3" xfId="11272" xr:uid="{00000000-0005-0000-0000-0000229A0000}"/>
    <cellStyle name="40 % - Accent4 7 8 2 3 2" xfId="39184" xr:uid="{00000000-0005-0000-0000-0000239A0000}"/>
    <cellStyle name="40 % - Accent4 7 8 2 4" xfId="21504" xr:uid="{00000000-0005-0000-0000-0000249A0000}"/>
    <cellStyle name="40 % - Accent4 7 8 2 4 2" xfId="49416" xr:uid="{00000000-0005-0000-0000-0000259A0000}"/>
    <cellStyle name="40 % - Accent4 7 8 2 5" xfId="32431" xr:uid="{00000000-0005-0000-0000-0000269A0000}"/>
    <cellStyle name="40 % - Accent4 7 8 3" xfId="16387" xr:uid="{00000000-0005-0000-0000-0000279A0000}"/>
    <cellStyle name="40 % - Accent4 7 8 3 2" xfId="26619" xr:uid="{00000000-0005-0000-0000-0000289A0000}"/>
    <cellStyle name="40 % - Accent4 7 8 3 2 2" xfId="54531" xr:uid="{00000000-0005-0000-0000-0000299A0000}"/>
    <cellStyle name="40 % - Accent4 7 8 3 3" xfId="44299" xr:uid="{00000000-0005-0000-0000-00002A9A0000}"/>
    <cellStyle name="40 % - Accent4 7 8 4" xfId="11271" xr:uid="{00000000-0005-0000-0000-00002B9A0000}"/>
    <cellStyle name="40 % - Accent4 7 8 4 2" xfId="39183" xr:uid="{00000000-0005-0000-0000-00002C9A0000}"/>
    <cellStyle name="40 % - Accent4 7 8 5" xfId="21503" xr:uid="{00000000-0005-0000-0000-00002D9A0000}"/>
    <cellStyle name="40 % - Accent4 7 8 5 2" xfId="49415" xr:uid="{00000000-0005-0000-0000-00002E9A0000}"/>
    <cellStyle name="40 % - Accent4 7 8 6" xfId="28875" xr:uid="{00000000-0005-0000-0000-00002F9A0000}"/>
    <cellStyle name="40 % - Accent4 7 9" xfId="3726" xr:uid="{00000000-0005-0000-0000-0000309A0000}"/>
    <cellStyle name="40 % - Accent4 7 9 2" xfId="11274" xr:uid="{00000000-0005-0000-0000-0000319A0000}"/>
    <cellStyle name="40 % - Accent4 7 9 2 2" xfId="16390" xr:uid="{00000000-0005-0000-0000-0000329A0000}"/>
    <cellStyle name="40 % - Accent4 7 9 2 2 2" xfId="26622" xr:uid="{00000000-0005-0000-0000-0000339A0000}"/>
    <cellStyle name="40 % - Accent4 7 9 2 2 2 2" xfId="54534" xr:uid="{00000000-0005-0000-0000-0000349A0000}"/>
    <cellStyle name="40 % - Accent4 7 9 2 2 3" xfId="44302" xr:uid="{00000000-0005-0000-0000-0000359A0000}"/>
    <cellStyle name="40 % - Accent4 7 9 2 3" xfId="21506" xr:uid="{00000000-0005-0000-0000-0000369A0000}"/>
    <cellStyle name="40 % - Accent4 7 9 2 3 2" xfId="49418" xr:uid="{00000000-0005-0000-0000-0000379A0000}"/>
    <cellStyle name="40 % - Accent4 7 9 2 4" xfId="39186" xr:uid="{00000000-0005-0000-0000-0000389A0000}"/>
    <cellStyle name="40 % - Accent4 7 9 3" xfId="16389" xr:uid="{00000000-0005-0000-0000-0000399A0000}"/>
    <cellStyle name="40 % - Accent4 7 9 3 2" xfId="26621" xr:uid="{00000000-0005-0000-0000-00003A9A0000}"/>
    <cellStyle name="40 % - Accent4 7 9 3 2 2" xfId="54533" xr:uid="{00000000-0005-0000-0000-00003B9A0000}"/>
    <cellStyle name="40 % - Accent4 7 9 3 3" xfId="44301" xr:uid="{00000000-0005-0000-0000-00003C9A0000}"/>
    <cellStyle name="40 % - Accent4 7 9 4" xfId="11273" xr:uid="{00000000-0005-0000-0000-00003D9A0000}"/>
    <cellStyle name="40 % - Accent4 7 9 4 2" xfId="39185" xr:uid="{00000000-0005-0000-0000-00003E9A0000}"/>
    <cellStyle name="40 % - Accent4 7 9 5" xfId="21505" xr:uid="{00000000-0005-0000-0000-00003F9A0000}"/>
    <cellStyle name="40 % - Accent4 7 9 5 2" xfId="49417" xr:uid="{00000000-0005-0000-0000-0000409A0000}"/>
    <cellStyle name="40 % - Accent4 7 9 6" xfId="31647" xr:uid="{00000000-0005-0000-0000-0000419A0000}"/>
    <cellStyle name="40 % - Accent4 8" xfId="252" xr:uid="{00000000-0005-0000-0000-0000429A0000}"/>
    <cellStyle name="40 % - Accent4 8 10" xfId="11275" xr:uid="{00000000-0005-0000-0000-0000439A0000}"/>
    <cellStyle name="40 % - Accent4 8 10 2" xfId="16391" xr:uid="{00000000-0005-0000-0000-0000449A0000}"/>
    <cellStyle name="40 % - Accent4 8 10 2 2" xfId="26623" xr:uid="{00000000-0005-0000-0000-0000459A0000}"/>
    <cellStyle name="40 % - Accent4 8 10 2 2 2" xfId="54535" xr:uid="{00000000-0005-0000-0000-0000469A0000}"/>
    <cellStyle name="40 % - Accent4 8 10 2 3" xfId="44303" xr:uid="{00000000-0005-0000-0000-0000479A0000}"/>
    <cellStyle name="40 % - Accent4 8 10 3" xfId="21507" xr:uid="{00000000-0005-0000-0000-0000489A0000}"/>
    <cellStyle name="40 % - Accent4 8 10 3 2" xfId="49419" xr:uid="{00000000-0005-0000-0000-0000499A0000}"/>
    <cellStyle name="40 % - Accent4 8 10 4" xfId="39187" xr:uid="{00000000-0005-0000-0000-00004A9A0000}"/>
    <cellStyle name="40 % - Accent4 8 11" xfId="11276" xr:uid="{00000000-0005-0000-0000-00004B9A0000}"/>
    <cellStyle name="40 % - Accent4 8 11 2" xfId="16392" xr:uid="{00000000-0005-0000-0000-00004C9A0000}"/>
    <cellStyle name="40 % - Accent4 8 11 2 2" xfId="26624" xr:uid="{00000000-0005-0000-0000-00004D9A0000}"/>
    <cellStyle name="40 % - Accent4 8 11 2 2 2" xfId="54536" xr:uid="{00000000-0005-0000-0000-00004E9A0000}"/>
    <cellStyle name="40 % - Accent4 8 11 2 3" xfId="44304" xr:uid="{00000000-0005-0000-0000-00004F9A0000}"/>
    <cellStyle name="40 % - Accent4 8 11 3" xfId="21508" xr:uid="{00000000-0005-0000-0000-0000509A0000}"/>
    <cellStyle name="40 % - Accent4 8 11 3 2" xfId="49420" xr:uid="{00000000-0005-0000-0000-0000519A0000}"/>
    <cellStyle name="40 % - Accent4 8 11 4" xfId="39188" xr:uid="{00000000-0005-0000-0000-0000529A0000}"/>
    <cellStyle name="40 % - Accent4 8 12" xfId="7868" xr:uid="{00000000-0005-0000-0000-0000539A0000}"/>
    <cellStyle name="40 % - Accent4 8 12 2" xfId="12985" xr:uid="{00000000-0005-0000-0000-0000549A0000}"/>
    <cellStyle name="40 % - Accent4 8 12 2 2" xfId="23217" xr:uid="{00000000-0005-0000-0000-0000559A0000}"/>
    <cellStyle name="40 % - Accent4 8 12 2 2 2" xfId="51129" xr:uid="{00000000-0005-0000-0000-0000569A0000}"/>
    <cellStyle name="40 % - Accent4 8 12 2 3" xfId="40897" xr:uid="{00000000-0005-0000-0000-0000579A0000}"/>
    <cellStyle name="40 % - Accent4 8 12 3" xfId="18101" xr:uid="{00000000-0005-0000-0000-0000589A0000}"/>
    <cellStyle name="40 % - Accent4 8 12 3 2" xfId="46013" xr:uid="{00000000-0005-0000-0000-0000599A0000}"/>
    <cellStyle name="40 % - Accent4 8 12 4" xfId="35781" xr:uid="{00000000-0005-0000-0000-00005A9A0000}"/>
    <cellStyle name="40 % - Accent4 8 13" xfId="12769" xr:uid="{00000000-0005-0000-0000-00005B9A0000}"/>
    <cellStyle name="40 % - Accent4 8 13 2" xfId="23001" xr:uid="{00000000-0005-0000-0000-00005C9A0000}"/>
    <cellStyle name="40 % - Accent4 8 13 2 2" xfId="50913" xr:uid="{00000000-0005-0000-0000-00005D9A0000}"/>
    <cellStyle name="40 % - Accent4 8 13 3" xfId="40681" xr:uid="{00000000-0005-0000-0000-00005E9A0000}"/>
    <cellStyle name="40 % - Accent4 8 14" xfId="7648" xr:uid="{00000000-0005-0000-0000-00005F9A0000}"/>
    <cellStyle name="40 % - Accent4 8 14 2" xfId="35565" xr:uid="{00000000-0005-0000-0000-0000609A0000}"/>
    <cellStyle name="40 % - Accent4 8 15" xfId="17885" xr:uid="{00000000-0005-0000-0000-0000619A0000}"/>
    <cellStyle name="40 % - Accent4 8 15 2" xfId="45797" xr:uid="{00000000-0005-0000-0000-0000629A0000}"/>
    <cellStyle name="40 % - Accent4 8 16" xfId="28173" xr:uid="{00000000-0005-0000-0000-0000639A0000}"/>
    <cellStyle name="40 % - Accent4 8 2" xfId="616" xr:uid="{00000000-0005-0000-0000-0000649A0000}"/>
    <cellStyle name="40 % - Accent4 8 2 2" xfId="2758" xr:uid="{00000000-0005-0000-0000-0000659A0000}"/>
    <cellStyle name="40 % - Accent4 8 2 2 2" xfId="6314" xr:uid="{00000000-0005-0000-0000-0000669A0000}"/>
    <cellStyle name="40 % - Accent4 8 2 2 2 2" xfId="16394" xr:uid="{00000000-0005-0000-0000-0000679A0000}"/>
    <cellStyle name="40 % - Accent4 8 2 2 2 2 2" xfId="44306" xr:uid="{00000000-0005-0000-0000-0000689A0000}"/>
    <cellStyle name="40 % - Accent4 8 2 2 2 3" xfId="26626" xr:uid="{00000000-0005-0000-0000-0000699A0000}"/>
    <cellStyle name="40 % - Accent4 8 2 2 2 3 2" xfId="54538" xr:uid="{00000000-0005-0000-0000-00006A9A0000}"/>
    <cellStyle name="40 % - Accent4 8 2 2 2 4" xfId="34235" xr:uid="{00000000-0005-0000-0000-00006B9A0000}"/>
    <cellStyle name="40 % - Accent4 8 2 2 3" xfId="11278" xr:uid="{00000000-0005-0000-0000-00006C9A0000}"/>
    <cellStyle name="40 % - Accent4 8 2 2 3 2" xfId="39190" xr:uid="{00000000-0005-0000-0000-00006D9A0000}"/>
    <cellStyle name="40 % - Accent4 8 2 2 4" xfId="21510" xr:uid="{00000000-0005-0000-0000-00006E9A0000}"/>
    <cellStyle name="40 % - Accent4 8 2 2 4 2" xfId="49422" xr:uid="{00000000-0005-0000-0000-00006F9A0000}"/>
    <cellStyle name="40 % - Accent4 8 2 2 5" xfId="30679" xr:uid="{00000000-0005-0000-0000-0000709A0000}"/>
    <cellStyle name="40 % - Accent4 8 2 3" xfId="3458" xr:uid="{00000000-0005-0000-0000-0000719A0000}"/>
    <cellStyle name="40 % - Accent4 8 2 3 2" xfId="7014" xr:uid="{00000000-0005-0000-0000-0000729A0000}"/>
    <cellStyle name="40 % - Accent4 8 2 3 2 2" xfId="34935" xr:uid="{00000000-0005-0000-0000-0000739A0000}"/>
    <cellStyle name="40 % - Accent4 8 2 3 3" xfId="16393" xr:uid="{00000000-0005-0000-0000-0000749A0000}"/>
    <cellStyle name="40 % - Accent4 8 2 3 3 2" xfId="44305" xr:uid="{00000000-0005-0000-0000-0000759A0000}"/>
    <cellStyle name="40 % - Accent4 8 2 3 4" xfId="26625" xr:uid="{00000000-0005-0000-0000-0000769A0000}"/>
    <cellStyle name="40 % - Accent4 8 2 3 4 2" xfId="54537" xr:uid="{00000000-0005-0000-0000-0000779A0000}"/>
    <cellStyle name="40 % - Accent4 8 2 3 5" xfId="31379" xr:uid="{00000000-0005-0000-0000-0000789A0000}"/>
    <cellStyle name="40 % - Accent4 8 2 4" xfId="1274" xr:uid="{00000000-0005-0000-0000-0000799A0000}"/>
    <cellStyle name="40 % - Accent4 8 2 4 2" xfId="4830" xr:uid="{00000000-0005-0000-0000-00007A9A0000}"/>
    <cellStyle name="40 % - Accent4 8 2 4 2 2" xfId="32751" xr:uid="{00000000-0005-0000-0000-00007B9A0000}"/>
    <cellStyle name="40 % - Accent4 8 2 4 3" xfId="29195" xr:uid="{00000000-0005-0000-0000-00007C9A0000}"/>
    <cellStyle name="40 % - Accent4 8 2 5" xfId="4172" xr:uid="{00000000-0005-0000-0000-00007D9A0000}"/>
    <cellStyle name="40 % - Accent4 8 2 5 2" xfId="32093" xr:uid="{00000000-0005-0000-0000-00007E9A0000}"/>
    <cellStyle name="40 % - Accent4 8 2 6" xfId="11277" xr:uid="{00000000-0005-0000-0000-00007F9A0000}"/>
    <cellStyle name="40 % - Accent4 8 2 6 2" xfId="39189" xr:uid="{00000000-0005-0000-0000-0000809A0000}"/>
    <cellStyle name="40 % - Accent4 8 2 7" xfId="21509" xr:uid="{00000000-0005-0000-0000-0000819A0000}"/>
    <cellStyle name="40 % - Accent4 8 2 7 2" xfId="49421" xr:uid="{00000000-0005-0000-0000-0000829A0000}"/>
    <cellStyle name="40 % - Accent4 8 2 8" xfId="28537" xr:uid="{00000000-0005-0000-0000-0000839A0000}"/>
    <cellStyle name="40 % - Accent4 8 3" xfId="1582" xr:uid="{00000000-0005-0000-0000-0000849A0000}"/>
    <cellStyle name="40 % - Accent4 8 3 2" xfId="5138" xr:uid="{00000000-0005-0000-0000-0000859A0000}"/>
    <cellStyle name="40 % - Accent4 8 3 2 2" xfId="16396" xr:uid="{00000000-0005-0000-0000-0000869A0000}"/>
    <cellStyle name="40 % - Accent4 8 3 2 2 2" xfId="26628" xr:uid="{00000000-0005-0000-0000-0000879A0000}"/>
    <cellStyle name="40 % - Accent4 8 3 2 2 2 2" xfId="54540" xr:uid="{00000000-0005-0000-0000-0000889A0000}"/>
    <cellStyle name="40 % - Accent4 8 3 2 2 3" xfId="44308" xr:uid="{00000000-0005-0000-0000-0000899A0000}"/>
    <cellStyle name="40 % - Accent4 8 3 2 3" xfId="11280" xr:uid="{00000000-0005-0000-0000-00008A9A0000}"/>
    <cellStyle name="40 % - Accent4 8 3 2 3 2" xfId="39192" xr:uid="{00000000-0005-0000-0000-00008B9A0000}"/>
    <cellStyle name="40 % - Accent4 8 3 2 4" xfId="21512" xr:uid="{00000000-0005-0000-0000-00008C9A0000}"/>
    <cellStyle name="40 % - Accent4 8 3 2 4 2" xfId="49424" xr:uid="{00000000-0005-0000-0000-00008D9A0000}"/>
    <cellStyle name="40 % - Accent4 8 3 2 5" xfId="33059" xr:uid="{00000000-0005-0000-0000-00008E9A0000}"/>
    <cellStyle name="40 % - Accent4 8 3 3" xfId="16395" xr:uid="{00000000-0005-0000-0000-00008F9A0000}"/>
    <cellStyle name="40 % - Accent4 8 3 3 2" xfId="26627" xr:uid="{00000000-0005-0000-0000-0000909A0000}"/>
    <cellStyle name="40 % - Accent4 8 3 3 2 2" xfId="54539" xr:uid="{00000000-0005-0000-0000-0000919A0000}"/>
    <cellStyle name="40 % - Accent4 8 3 3 3" xfId="44307" xr:uid="{00000000-0005-0000-0000-0000929A0000}"/>
    <cellStyle name="40 % - Accent4 8 3 4" xfId="11279" xr:uid="{00000000-0005-0000-0000-0000939A0000}"/>
    <cellStyle name="40 % - Accent4 8 3 4 2" xfId="39191" xr:uid="{00000000-0005-0000-0000-0000949A0000}"/>
    <cellStyle name="40 % - Accent4 8 3 5" xfId="21511" xr:uid="{00000000-0005-0000-0000-0000959A0000}"/>
    <cellStyle name="40 % - Accent4 8 3 5 2" xfId="49423" xr:uid="{00000000-0005-0000-0000-0000969A0000}"/>
    <cellStyle name="40 % - Accent4 8 3 6" xfId="29503" xr:uid="{00000000-0005-0000-0000-0000979A0000}"/>
    <cellStyle name="40 % - Accent4 8 4" xfId="1988" xr:uid="{00000000-0005-0000-0000-0000989A0000}"/>
    <cellStyle name="40 % - Accent4 8 4 2" xfId="5544" xr:uid="{00000000-0005-0000-0000-0000999A0000}"/>
    <cellStyle name="40 % - Accent4 8 4 2 2" xfId="16398" xr:uid="{00000000-0005-0000-0000-00009A9A0000}"/>
    <cellStyle name="40 % - Accent4 8 4 2 2 2" xfId="26630" xr:uid="{00000000-0005-0000-0000-00009B9A0000}"/>
    <cellStyle name="40 % - Accent4 8 4 2 2 2 2" xfId="54542" xr:uid="{00000000-0005-0000-0000-00009C9A0000}"/>
    <cellStyle name="40 % - Accent4 8 4 2 2 3" xfId="44310" xr:uid="{00000000-0005-0000-0000-00009D9A0000}"/>
    <cellStyle name="40 % - Accent4 8 4 2 3" xfId="11282" xr:uid="{00000000-0005-0000-0000-00009E9A0000}"/>
    <cellStyle name="40 % - Accent4 8 4 2 3 2" xfId="39194" xr:uid="{00000000-0005-0000-0000-00009F9A0000}"/>
    <cellStyle name="40 % - Accent4 8 4 2 4" xfId="21514" xr:uid="{00000000-0005-0000-0000-0000A09A0000}"/>
    <cellStyle name="40 % - Accent4 8 4 2 4 2" xfId="49426" xr:uid="{00000000-0005-0000-0000-0000A19A0000}"/>
    <cellStyle name="40 % - Accent4 8 4 2 5" xfId="33465" xr:uid="{00000000-0005-0000-0000-0000A29A0000}"/>
    <cellStyle name="40 % - Accent4 8 4 3" xfId="16397" xr:uid="{00000000-0005-0000-0000-0000A39A0000}"/>
    <cellStyle name="40 % - Accent4 8 4 3 2" xfId="26629" xr:uid="{00000000-0005-0000-0000-0000A49A0000}"/>
    <cellStyle name="40 % - Accent4 8 4 3 2 2" xfId="54541" xr:uid="{00000000-0005-0000-0000-0000A59A0000}"/>
    <cellStyle name="40 % - Accent4 8 4 3 3" xfId="44309" xr:uid="{00000000-0005-0000-0000-0000A69A0000}"/>
    <cellStyle name="40 % - Accent4 8 4 4" xfId="11281" xr:uid="{00000000-0005-0000-0000-0000A79A0000}"/>
    <cellStyle name="40 % - Accent4 8 4 4 2" xfId="39193" xr:uid="{00000000-0005-0000-0000-0000A89A0000}"/>
    <cellStyle name="40 % - Accent4 8 4 5" xfId="21513" xr:uid="{00000000-0005-0000-0000-0000A99A0000}"/>
    <cellStyle name="40 % - Accent4 8 4 5 2" xfId="49425" xr:uid="{00000000-0005-0000-0000-0000AA9A0000}"/>
    <cellStyle name="40 % - Accent4 8 4 6" xfId="29909" xr:uid="{00000000-0005-0000-0000-0000AB9A0000}"/>
    <cellStyle name="40 % - Accent4 8 5" xfId="2394" xr:uid="{00000000-0005-0000-0000-0000AC9A0000}"/>
    <cellStyle name="40 % - Accent4 8 5 2" xfId="5950" xr:uid="{00000000-0005-0000-0000-0000AD9A0000}"/>
    <cellStyle name="40 % - Accent4 8 5 2 2" xfId="16400" xr:uid="{00000000-0005-0000-0000-0000AE9A0000}"/>
    <cellStyle name="40 % - Accent4 8 5 2 2 2" xfId="26632" xr:uid="{00000000-0005-0000-0000-0000AF9A0000}"/>
    <cellStyle name="40 % - Accent4 8 5 2 2 2 2" xfId="54544" xr:uid="{00000000-0005-0000-0000-0000B09A0000}"/>
    <cellStyle name="40 % - Accent4 8 5 2 2 3" xfId="44312" xr:uid="{00000000-0005-0000-0000-0000B19A0000}"/>
    <cellStyle name="40 % - Accent4 8 5 2 3" xfId="11284" xr:uid="{00000000-0005-0000-0000-0000B29A0000}"/>
    <cellStyle name="40 % - Accent4 8 5 2 3 2" xfId="39196" xr:uid="{00000000-0005-0000-0000-0000B39A0000}"/>
    <cellStyle name="40 % - Accent4 8 5 2 4" xfId="21516" xr:uid="{00000000-0005-0000-0000-0000B49A0000}"/>
    <cellStyle name="40 % - Accent4 8 5 2 4 2" xfId="49428" xr:uid="{00000000-0005-0000-0000-0000B59A0000}"/>
    <cellStyle name="40 % - Accent4 8 5 2 5" xfId="33871" xr:uid="{00000000-0005-0000-0000-0000B69A0000}"/>
    <cellStyle name="40 % - Accent4 8 5 3" xfId="16399" xr:uid="{00000000-0005-0000-0000-0000B79A0000}"/>
    <cellStyle name="40 % - Accent4 8 5 3 2" xfId="26631" xr:uid="{00000000-0005-0000-0000-0000B89A0000}"/>
    <cellStyle name="40 % - Accent4 8 5 3 2 2" xfId="54543" xr:uid="{00000000-0005-0000-0000-0000B99A0000}"/>
    <cellStyle name="40 % - Accent4 8 5 3 3" xfId="44311" xr:uid="{00000000-0005-0000-0000-0000BA9A0000}"/>
    <cellStyle name="40 % - Accent4 8 5 4" xfId="11283" xr:uid="{00000000-0005-0000-0000-0000BB9A0000}"/>
    <cellStyle name="40 % - Accent4 8 5 4 2" xfId="39195" xr:uid="{00000000-0005-0000-0000-0000BC9A0000}"/>
    <cellStyle name="40 % - Accent4 8 5 5" xfId="21515" xr:uid="{00000000-0005-0000-0000-0000BD9A0000}"/>
    <cellStyle name="40 % - Accent4 8 5 5 2" xfId="49427" xr:uid="{00000000-0005-0000-0000-0000BE9A0000}"/>
    <cellStyle name="40 % - Accent4 8 5 6" xfId="30315" xr:uid="{00000000-0005-0000-0000-0000BF9A0000}"/>
    <cellStyle name="40 % - Accent4 8 6" xfId="3094" xr:uid="{00000000-0005-0000-0000-0000C09A0000}"/>
    <cellStyle name="40 % - Accent4 8 6 2" xfId="6650" xr:uid="{00000000-0005-0000-0000-0000C19A0000}"/>
    <cellStyle name="40 % - Accent4 8 6 2 2" xfId="16402" xr:uid="{00000000-0005-0000-0000-0000C29A0000}"/>
    <cellStyle name="40 % - Accent4 8 6 2 2 2" xfId="26634" xr:uid="{00000000-0005-0000-0000-0000C39A0000}"/>
    <cellStyle name="40 % - Accent4 8 6 2 2 2 2" xfId="54546" xr:uid="{00000000-0005-0000-0000-0000C49A0000}"/>
    <cellStyle name="40 % - Accent4 8 6 2 2 3" xfId="44314" xr:uid="{00000000-0005-0000-0000-0000C59A0000}"/>
    <cellStyle name="40 % - Accent4 8 6 2 3" xfId="11286" xr:uid="{00000000-0005-0000-0000-0000C69A0000}"/>
    <cellStyle name="40 % - Accent4 8 6 2 3 2" xfId="39198" xr:uid="{00000000-0005-0000-0000-0000C79A0000}"/>
    <cellStyle name="40 % - Accent4 8 6 2 4" xfId="21518" xr:uid="{00000000-0005-0000-0000-0000C89A0000}"/>
    <cellStyle name="40 % - Accent4 8 6 2 4 2" xfId="49430" xr:uid="{00000000-0005-0000-0000-0000C99A0000}"/>
    <cellStyle name="40 % - Accent4 8 6 2 5" xfId="34571" xr:uid="{00000000-0005-0000-0000-0000CA9A0000}"/>
    <cellStyle name="40 % - Accent4 8 6 3" xfId="16401" xr:uid="{00000000-0005-0000-0000-0000CB9A0000}"/>
    <cellStyle name="40 % - Accent4 8 6 3 2" xfId="26633" xr:uid="{00000000-0005-0000-0000-0000CC9A0000}"/>
    <cellStyle name="40 % - Accent4 8 6 3 2 2" xfId="54545" xr:uid="{00000000-0005-0000-0000-0000CD9A0000}"/>
    <cellStyle name="40 % - Accent4 8 6 3 3" xfId="44313" xr:uid="{00000000-0005-0000-0000-0000CE9A0000}"/>
    <cellStyle name="40 % - Accent4 8 6 4" xfId="11285" xr:uid="{00000000-0005-0000-0000-0000CF9A0000}"/>
    <cellStyle name="40 % - Accent4 8 6 4 2" xfId="39197" xr:uid="{00000000-0005-0000-0000-0000D09A0000}"/>
    <cellStyle name="40 % - Accent4 8 6 5" xfId="21517" xr:uid="{00000000-0005-0000-0000-0000D19A0000}"/>
    <cellStyle name="40 % - Accent4 8 6 5 2" xfId="49429" xr:uid="{00000000-0005-0000-0000-0000D29A0000}"/>
    <cellStyle name="40 % - Accent4 8 6 6" xfId="31015" xr:uid="{00000000-0005-0000-0000-0000D39A0000}"/>
    <cellStyle name="40 % - Accent4 8 7" xfId="1036" xr:uid="{00000000-0005-0000-0000-0000D49A0000}"/>
    <cellStyle name="40 % - Accent4 8 7 2" xfId="4592" xr:uid="{00000000-0005-0000-0000-0000D59A0000}"/>
    <cellStyle name="40 % - Accent4 8 7 2 2" xfId="16404" xr:uid="{00000000-0005-0000-0000-0000D69A0000}"/>
    <cellStyle name="40 % - Accent4 8 7 2 2 2" xfId="26636" xr:uid="{00000000-0005-0000-0000-0000D79A0000}"/>
    <cellStyle name="40 % - Accent4 8 7 2 2 2 2" xfId="54548" xr:uid="{00000000-0005-0000-0000-0000D89A0000}"/>
    <cellStyle name="40 % - Accent4 8 7 2 2 3" xfId="44316" xr:uid="{00000000-0005-0000-0000-0000D99A0000}"/>
    <cellStyle name="40 % - Accent4 8 7 2 3" xfId="11288" xr:uid="{00000000-0005-0000-0000-0000DA9A0000}"/>
    <cellStyle name="40 % - Accent4 8 7 2 3 2" xfId="39200" xr:uid="{00000000-0005-0000-0000-0000DB9A0000}"/>
    <cellStyle name="40 % - Accent4 8 7 2 4" xfId="21520" xr:uid="{00000000-0005-0000-0000-0000DC9A0000}"/>
    <cellStyle name="40 % - Accent4 8 7 2 4 2" xfId="49432" xr:uid="{00000000-0005-0000-0000-0000DD9A0000}"/>
    <cellStyle name="40 % - Accent4 8 7 2 5" xfId="32513" xr:uid="{00000000-0005-0000-0000-0000DE9A0000}"/>
    <cellStyle name="40 % - Accent4 8 7 3" xfId="16403" xr:uid="{00000000-0005-0000-0000-0000DF9A0000}"/>
    <cellStyle name="40 % - Accent4 8 7 3 2" xfId="26635" xr:uid="{00000000-0005-0000-0000-0000E09A0000}"/>
    <cellStyle name="40 % - Accent4 8 7 3 2 2" xfId="54547" xr:uid="{00000000-0005-0000-0000-0000E19A0000}"/>
    <cellStyle name="40 % - Accent4 8 7 3 3" xfId="44315" xr:uid="{00000000-0005-0000-0000-0000E29A0000}"/>
    <cellStyle name="40 % - Accent4 8 7 4" xfId="11287" xr:uid="{00000000-0005-0000-0000-0000E39A0000}"/>
    <cellStyle name="40 % - Accent4 8 7 4 2" xfId="39199" xr:uid="{00000000-0005-0000-0000-0000E49A0000}"/>
    <cellStyle name="40 % - Accent4 8 7 5" xfId="21519" xr:uid="{00000000-0005-0000-0000-0000E59A0000}"/>
    <cellStyle name="40 % - Accent4 8 7 5 2" xfId="49431" xr:uid="{00000000-0005-0000-0000-0000E69A0000}"/>
    <cellStyle name="40 % - Accent4 8 7 6" xfId="28957" xr:uid="{00000000-0005-0000-0000-0000E79A0000}"/>
    <cellStyle name="40 % - Accent4 8 8" xfId="3808" xr:uid="{00000000-0005-0000-0000-0000E89A0000}"/>
    <cellStyle name="40 % - Accent4 8 8 2" xfId="11290" xr:uid="{00000000-0005-0000-0000-0000E99A0000}"/>
    <cellStyle name="40 % - Accent4 8 8 2 2" xfId="16406" xr:uid="{00000000-0005-0000-0000-0000EA9A0000}"/>
    <cellStyle name="40 % - Accent4 8 8 2 2 2" xfId="26638" xr:uid="{00000000-0005-0000-0000-0000EB9A0000}"/>
    <cellStyle name="40 % - Accent4 8 8 2 2 2 2" xfId="54550" xr:uid="{00000000-0005-0000-0000-0000EC9A0000}"/>
    <cellStyle name="40 % - Accent4 8 8 2 2 3" xfId="44318" xr:uid="{00000000-0005-0000-0000-0000ED9A0000}"/>
    <cellStyle name="40 % - Accent4 8 8 2 3" xfId="21522" xr:uid="{00000000-0005-0000-0000-0000EE9A0000}"/>
    <cellStyle name="40 % - Accent4 8 8 2 3 2" xfId="49434" xr:uid="{00000000-0005-0000-0000-0000EF9A0000}"/>
    <cellStyle name="40 % - Accent4 8 8 2 4" xfId="39202" xr:uid="{00000000-0005-0000-0000-0000F09A0000}"/>
    <cellStyle name="40 % - Accent4 8 8 3" xfId="16405" xr:uid="{00000000-0005-0000-0000-0000F19A0000}"/>
    <cellStyle name="40 % - Accent4 8 8 3 2" xfId="26637" xr:uid="{00000000-0005-0000-0000-0000F29A0000}"/>
    <cellStyle name="40 % - Accent4 8 8 3 2 2" xfId="54549" xr:uid="{00000000-0005-0000-0000-0000F39A0000}"/>
    <cellStyle name="40 % - Accent4 8 8 3 3" xfId="44317" xr:uid="{00000000-0005-0000-0000-0000F49A0000}"/>
    <cellStyle name="40 % - Accent4 8 8 4" xfId="11289" xr:uid="{00000000-0005-0000-0000-0000F59A0000}"/>
    <cellStyle name="40 % - Accent4 8 8 4 2" xfId="39201" xr:uid="{00000000-0005-0000-0000-0000F69A0000}"/>
    <cellStyle name="40 % - Accent4 8 8 5" xfId="21521" xr:uid="{00000000-0005-0000-0000-0000F79A0000}"/>
    <cellStyle name="40 % - Accent4 8 8 5 2" xfId="49433" xr:uid="{00000000-0005-0000-0000-0000F89A0000}"/>
    <cellStyle name="40 % - Accent4 8 8 6" xfId="31729" xr:uid="{00000000-0005-0000-0000-0000F99A0000}"/>
    <cellStyle name="40 % - Accent4 8 9" xfId="7322" xr:uid="{00000000-0005-0000-0000-0000FA9A0000}"/>
    <cellStyle name="40 % - Accent4 8 9 2" xfId="16407" xr:uid="{00000000-0005-0000-0000-0000FB9A0000}"/>
    <cellStyle name="40 % - Accent4 8 9 2 2" xfId="26639" xr:uid="{00000000-0005-0000-0000-0000FC9A0000}"/>
    <cellStyle name="40 % - Accent4 8 9 2 2 2" xfId="54551" xr:uid="{00000000-0005-0000-0000-0000FD9A0000}"/>
    <cellStyle name="40 % - Accent4 8 9 2 3" xfId="44319" xr:uid="{00000000-0005-0000-0000-0000FE9A0000}"/>
    <cellStyle name="40 % - Accent4 8 9 3" xfId="11291" xr:uid="{00000000-0005-0000-0000-0000FF9A0000}"/>
    <cellStyle name="40 % - Accent4 8 9 3 2" xfId="39203" xr:uid="{00000000-0005-0000-0000-0000009B0000}"/>
    <cellStyle name="40 % - Accent4 8 9 4" xfId="21523" xr:uid="{00000000-0005-0000-0000-0000019B0000}"/>
    <cellStyle name="40 % - Accent4 8 9 4 2" xfId="49435" xr:uid="{00000000-0005-0000-0000-0000029B0000}"/>
    <cellStyle name="40 % - Accent4 8 9 5" xfId="35243" xr:uid="{00000000-0005-0000-0000-0000039B0000}"/>
    <cellStyle name="40 % - Accent4 9" xfId="182" xr:uid="{00000000-0005-0000-0000-0000049B0000}"/>
    <cellStyle name="40 % - Accent4 9 10" xfId="8041" xr:uid="{00000000-0005-0000-0000-0000059B0000}"/>
    <cellStyle name="40 % - Accent4 9 10 2" xfId="13157" xr:uid="{00000000-0005-0000-0000-0000069B0000}"/>
    <cellStyle name="40 % - Accent4 9 10 2 2" xfId="23389" xr:uid="{00000000-0005-0000-0000-0000079B0000}"/>
    <cellStyle name="40 % - Accent4 9 10 2 2 2" xfId="51301" xr:uid="{00000000-0005-0000-0000-0000089B0000}"/>
    <cellStyle name="40 % - Accent4 9 10 2 3" xfId="41069" xr:uid="{00000000-0005-0000-0000-0000099B0000}"/>
    <cellStyle name="40 % - Accent4 9 10 3" xfId="18273" xr:uid="{00000000-0005-0000-0000-00000A9B0000}"/>
    <cellStyle name="40 % - Accent4 9 10 3 2" xfId="46185" xr:uid="{00000000-0005-0000-0000-00000B9B0000}"/>
    <cellStyle name="40 % - Accent4 9 10 4" xfId="35953" xr:uid="{00000000-0005-0000-0000-00000C9B0000}"/>
    <cellStyle name="40 % - Accent4 9 11" xfId="12699" xr:uid="{00000000-0005-0000-0000-00000D9B0000}"/>
    <cellStyle name="40 % - Accent4 9 11 2" xfId="22931" xr:uid="{00000000-0005-0000-0000-00000E9B0000}"/>
    <cellStyle name="40 % - Accent4 9 11 2 2" xfId="50843" xr:uid="{00000000-0005-0000-0000-00000F9B0000}"/>
    <cellStyle name="40 % - Accent4 9 11 3" xfId="40611" xr:uid="{00000000-0005-0000-0000-0000109B0000}"/>
    <cellStyle name="40 % - Accent4 9 12" xfId="7578" xr:uid="{00000000-0005-0000-0000-0000119B0000}"/>
    <cellStyle name="40 % - Accent4 9 12 2" xfId="35495" xr:uid="{00000000-0005-0000-0000-0000129B0000}"/>
    <cellStyle name="40 % - Accent4 9 13" xfId="17815" xr:uid="{00000000-0005-0000-0000-0000139B0000}"/>
    <cellStyle name="40 % - Accent4 9 13 2" xfId="45727" xr:uid="{00000000-0005-0000-0000-0000149B0000}"/>
    <cellStyle name="40 % - Accent4 9 14" xfId="28103" xr:uid="{00000000-0005-0000-0000-0000159B0000}"/>
    <cellStyle name="40 % - Accent4 9 2" xfId="546" xr:uid="{00000000-0005-0000-0000-0000169B0000}"/>
    <cellStyle name="40 % - Accent4 9 2 2" xfId="2688" xr:uid="{00000000-0005-0000-0000-0000179B0000}"/>
    <cellStyle name="40 % - Accent4 9 2 2 2" xfId="6244" xr:uid="{00000000-0005-0000-0000-0000189B0000}"/>
    <cellStyle name="40 % - Accent4 9 2 2 2 2" xfId="16409" xr:uid="{00000000-0005-0000-0000-0000199B0000}"/>
    <cellStyle name="40 % - Accent4 9 2 2 2 2 2" xfId="44321" xr:uid="{00000000-0005-0000-0000-00001A9B0000}"/>
    <cellStyle name="40 % - Accent4 9 2 2 2 3" xfId="26641" xr:uid="{00000000-0005-0000-0000-00001B9B0000}"/>
    <cellStyle name="40 % - Accent4 9 2 2 2 3 2" xfId="54553" xr:uid="{00000000-0005-0000-0000-00001C9B0000}"/>
    <cellStyle name="40 % - Accent4 9 2 2 2 4" xfId="34165" xr:uid="{00000000-0005-0000-0000-00001D9B0000}"/>
    <cellStyle name="40 % - Accent4 9 2 2 3" xfId="11293" xr:uid="{00000000-0005-0000-0000-00001E9B0000}"/>
    <cellStyle name="40 % - Accent4 9 2 2 3 2" xfId="39205" xr:uid="{00000000-0005-0000-0000-00001F9B0000}"/>
    <cellStyle name="40 % - Accent4 9 2 2 4" xfId="21525" xr:uid="{00000000-0005-0000-0000-0000209B0000}"/>
    <cellStyle name="40 % - Accent4 9 2 2 4 2" xfId="49437" xr:uid="{00000000-0005-0000-0000-0000219B0000}"/>
    <cellStyle name="40 % - Accent4 9 2 2 5" xfId="30609" xr:uid="{00000000-0005-0000-0000-0000229B0000}"/>
    <cellStyle name="40 % - Accent4 9 2 3" xfId="3388" xr:uid="{00000000-0005-0000-0000-0000239B0000}"/>
    <cellStyle name="40 % - Accent4 9 2 3 2" xfId="6944" xr:uid="{00000000-0005-0000-0000-0000249B0000}"/>
    <cellStyle name="40 % - Accent4 9 2 3 2 2" xfId="34865" xr:uid="{00000000-0005-0000-0000-0000259B0000}"/>
    <cellStyle name="40 % - Accent4 9 2 3 3" xfId="16408" xr:uid="{00000000-0005-0000-0000-0000269B0000}"/>
    <cellStyle name="40 % - Accent4 9 2 3 3 2" xfId="44320" xr:uid="{00000000-0005-0000-0000-0000279B0000}"/>
    <cellStyle name="40 % - Accent4 9 2 3 4" xfId="26640" xr:uid="{00000000-0005-0000-0000-0000289B0000}"/>
    <cellStyle name="40 % - Accent4 9 2 3 4 2" xfId="54552" xr:uid="{00000000-0005-0000-0000-0000299B0000}"/>
    <cellStyle name="40 % - Accent4 9 2 3 5" xfId="31309" xr:uid="{00000000-0005-0000-0000-00002A9B0000}"/>
    <cellStyle name="40 % - Accent4 9 2 4" xfId="1512" xr:uid="{00000000-0005-0000-0000-00002B9B0000}"/>
    <cellStyle name="40 % - Accent4 9 2 4 2" xfId="5068" xr:uid="{00000000-0005-0000-0000-00002C9B0000}"/>
    <cellStyle name="40 % - Accent4 9 2 4 2 2" xfId="32989" xr:uid="{00000000-0005-0000-0000-00002D9B0000}"/>
    <cellStyle name="40 % - Accent4 9 2 4 3" xfId="29433" xr:uid="{00000000-0005-0000-0000-00002E9B0000}"/>
    <cellStyle name="40 % - Accent4 9 2 5" xfId="4102" xr:uid="{00000000-0005-0000-0000-00002F9B0000}"/>
    <cellStyle name="40 % - Accent4 9 2 5 2" xfId="32023" xr:uid="{00000000-0005-0000-0000-0000309B0000}"/>
    <cellStyle name="40 % - Accent4 9 2 6" xfId="11292" xr:uid="{00000000-0005-0000-0000-0000319B0000}"/>
    <cellStyle name="40 % - Accent4 9 2 6 2" xfId="39204" xr:uid="{00000000-0005-0000-0000-0000329B0000}"/>
    <cellStyle name="40 % - Accent4 9 2 7" xfId="21524" xr:uid="{00000000-0005-0000-0000-0000339B0000}"/>
    <cellStyle name="40 % - Accent4 9 2 7 2" xfId="49436" xr:uid="{00000000-0005-0000-0000-0000349B0000}"/>
    <cellStyle name="40 % - Accent4 9 2 8" xfId="28467" xr:uid="{00000000-0005-0000-0000-0000359B0000}"/>
    <cellStyle name="40 % - Accent4 9 3" xfId="1918" xr:uid="{00000000-0005-0000-0000-0000369B0000}"/>
    <cellStyle name="40 % - Accent4 9 3 2" xfId="5474" xr:uid="{00000000-0005-0000-0000-0000379B0000}"/>
    <cellStyle name="40 % - Accent4 9 3 2 2" xfId="16411" xr:uid="{00000000-0005-0000-0000-0000389B0000}"/>
    <cellStyle name="40 % - Accent4 9 3 2 2 2" xfId="26643" xr:uid="{00000000-0005-0000-0000-0000399B0000}"/>
    <cellStyle name="40 % - Accent4 9 3 2 2 2 2" xfId="54555" xr:uid="{00000000-0005-0000-0000-00003A9B0000}"/>
    <cellStyle name="40 % - Accent4 9 3 2 2 3" xfId="44323" xr:uid="{00000000-0005-0000-0000-00003B9B0000}"/>
    <cellStyle name="40 % - Accent4 9 3 2 3" xfId="11295" xr:uid="{00000000-0005-0000-0000-00003C9B0000}"/>
    <cellStyle name="40 % - Accent4 9 3 2 3 2" xfId="39207" xr:uid="{00000000-0005-0000-0000-00003D9B0000}"/>
    <cellStyle name="40 % - Accent4 9 3 2 4" xfId="21527" xr:uid="{00000000-0005-0000-0000-00003E9B0000}"/>
    <cellStyle name="40 % - Accent4 9 3 2 4 2" xfId="49439" xr:uid="{00000000-0005-0000-0000-00003F9B0000}"/>
    <cellStyle name="40 % - Accent4 9 3 2 5" xfId="33395" xr:uid="{00000000-0005-0000-0000-0000409B0000}"/>
    <cellStyle name="40 % - Accent4 9 3 3" xfId="16410" xr:uid="{00000000-0005-0000-0000-0000419B0000}"/>
    <cellStyle name="40 % - Accent4 9 3 3 2" xfId="26642" xr:uid="{00000000-0005-0000-0000-0000429B0000}"/>
    <cellStyle name="40 % - Accent4 9 3 3 2 2" xfId="54554" xr:uid="{00000000-0005-0000-0000-0000439B0000}"/>
    <cellStyle name="40 % - Accent4 9 3 3 3" xfId="44322" xr:uid="{00000000-0005-0000-0000-0000449B0000}"/>
    <cellStyle name="40 % - Accent4 9 3 4" xfId="11294" xr:uid="{00000000-0005-0000-0000-0000459B0000}"/>
    <cellStyle name="40 % - Accent4 9 3 4 2" xfId="39206" xr:uid="{00000000-0005-0000-0000-0000469B0000}"/>
    <cellStyle name="40 % - Accent4 9 3 5" xfId="21526" xr:uid="{00000000-0005-0000-0000-0000479B0000}"/>
    <cellStyle name="40 % - Accent4 9 3 5 2" xfId="49438" xr:uid="{00000000-0005-0000-0000-0000489B0000}"/>
    <cellStyle name="40 % - Accent4 9 3 6" xfId="29839" xr:uid="{00000000-0005-0000-0000-0000499B0000}"/>
    <cellStyle name="40 % - Accent4 9 4" xfId="2324" xr:uid="{00000000-0005-0000-0000-00004A9B0000}"/>
    <cellStyle name="40 % - Accent4 9 4 2" xfId="5880" xr:uid="{00000000-0005-0000-0000-00004B9B0000}"/>
    <cellStyle name="40 % - Accent4 9 4 2 2" xfId="16413" xr:uid="{00000000-0005-0000-0000-00004C9B0000}"/>
    <cellStyle name="40 % - Accent4 9 4 2 2 2" xfId="26645" xr:uid="{00000000-0005-0000-0000-00004D9B0000}"/>
    <cellStyle name="40 % - Accent4 9 4 2 2 2 2" xfId="54557" xr:uid="{00000000-0005-0000-0000-00004E9B0000}"/>
    <cellStyle name="40 % - Accent4 9 4 2 2 3" xfId="44325" xr:uid="{00000000-0005-0000-0000-00004F9B0000}"/>
    <cellStyle name="40 % - Accent4 9 4 2 3" xfId="11297" xr:uid="{00000000-0005-0000-0000-0000509B0000}"/>
    <cellStyle name="40 % - Accent4 9 4 2 3 2" xfId="39209" xr:uid="{00000000-0005-0000-0000-0000519B0000}"/>
    <cellStyle name="40 % - Accent4 9 4 2 4" xfId="21529" xr:uid="{00000000-0005-0000-0000-0000529B0000}"/>
    <cellStyle name="40 % - Accent4 9 4 2 4 2" xfId="49441" xr:uid="{00000000-0005-0000-0000-0000539B0000}"/>
    <cellStyle name="40 % - Accent4 9 4 2 5" xfId="33801" xr:uid="{00000000-0005-0000-0000-0000549B0000}"/>
    <cellStyle name="40 % - Accent4 9 4 3" xfId="16412" xr:uid="{00000000-0005-0000-0000-0000559B0000}"/>
    <cellStyle name="40 % - Accent4 9 4 3 2" xfId="26644" xr:uid="{00000000-0005-0000-0000-0000569B0000}"/>
    <cellStyle name="40 % - Accent4 9 4 3 2 2" xfId="54556" xr:uid="{00000000-0005-0000-0000-0000579B0000}"/>
    <cellStyle name="40 % - Accent4 9 4 3 3" xfId="44324" xr:uid="{00000000-0005-0000-0000-0000589B0000}"/>
    <cellStyle name="40 % - Accent4 9 4 4" xfId="11296" xr:uid="{00000000-0005-0000-0000-0000599B0000}"/>
    <cellStyle name="40 % - Accent4 9 4 4 2" xfId="39208" xr:uid="{00000000-0005-0000-0000-00005A9B0000}"/>
    <cellStyle name="40 % - Accent4 9 4 5" xfId="21528" xr:uid="{00000000-0005-0000-0000-00005B9B0000}"/>
    <cellStyle name="40 % - Accent4 9 4 5 2" xfId="49440" xr:uid="{00000000-0005-0000-0000-00005C9B0000}"/>
    <cellStyle name="40 % - Accent4 9 4 6" xfId="30245" xr:uid="{00000000-0005-0000-0000-00005D9B0000}"/>
    <cellStyle name="40 % - Accent4 9 5" xfId="3024" xr:uid="{00000000-0005-0000-0000-00005E9B0000}"/>
    <cellStyle name="40 % - Accent4 9 5 2" xfId="6580" xr:uid="{00000000-0005-0000-0000-00005F9B0000}"/>
    <cellStyle name="40 % - Accent4 9 5 2 2" xfId="16415" xr:uid="{00000000-0005-0000-0000-0000609B0000}"/>
    <cellStyle name="40 % - Accent4 9 5 2 2 2" xfId="26647" xr:uid="{00000000-0005-0000-0000-0000619B0000}"/>
    <cellStyle name="40 % - Accent4 9 5 2 2 2 2" xfId="54559" xr:uid="{00000000-0005-0000-0000-0000629B0000}"/>
    <cellStyle name="40 % - Accent4 9 5 2 2 3" xfId="44327" xr:uid="{00000000-0005-0000-0000-0000639B0000}"/>
    <cellStyle name="40 % - Accent4 9 5 2 3" xfId="11299" xr:uid="{00000000-0005-0000-0000-0000649B0000}"/>
    <cellStyle name="40 % - Accent4 9 5 2 3 2" xfId="39211" xr:uid="{00000000-0005-0000-0000-0000659B0000}"/>
    <cellStyle name="40 % - Accent4 9 5 2 4" xfId="21531" xr:uid="{00000000-0005-0000-0000-0000669B0000}"/>
    <cellStyle name="40 % - Accent4 9 5 2 4 2" xfId="49443" xr:uid="{00000000-0005-0000-0000-0000679B0000}"/>
    <cellStyle name="40 % - Accent4 9 5 2 5" xfId="34501" xr:uid="{00000000-0005-0000-0000-0000689B0000}"/>
    <cellStyle name="40 % - Accent4 9 5 3" xfId="16414" xr:uid="{00000000-0005-0000-0000-0000699B0000}"/>
    <cellStyle name="40 % - Accent4 9 5 3 2" xfId="26646" xr:uid="{00000000-0005-0000-0000-00006A9B0000}"/>
    <cellStyle name="40 % - Accent4 9 5 3 2 2" xfId="54558" xr:uid="{00000000-0005-0000-0000-00006B9B0000}"/>
    <cellStyle name="40 % - Accent4 9 5 3 3" xfId="44326" xr:uid="{00000000-0005-0000-0000-00006C9B0000}"/>
    <cellStyle name="40 % - Accent4 9 5 4" xfId="11298" xr:uid="{00000000-0005-0000-0000-00006D9B0000}"/>
    <cellStyle name="40 % - Accent4 9 5 4 2" xfId="39210" xr:uid="{00000000-0005-0000-0000-00006E9B0000}"/>
    <cellStyle name="40 % - Accent4 9 5 5" xfId="21530" xr:uid="{00000000-0005-0000-0000-00006F9B0000}"/>
    <cellStyle name="40 % - Accent4 9 5 5 2" xfId="49442" xr:uid="{00000000-0005-0000-0000-0000709B0000}"/>
    <cellStyle name="40 % - Accent4 9 5 6" xfId="30945" xr:uid="{00000000-0005-0000-0000-0000719B0000}"/>
    <cellStyle name="40 % - Accent4 9 6" xfId="966" xr:uid="{00000000-0005-0000-0000-0000729B0000}"/>
    <cellStyle name="40 % - Accent4 9 6 2" xfId="4522" xr:uid="{00000000-0005-0000-0000-0000739B0000}"/>
    <cellStyle name="40 % - Accent4 9 6 2 2" xfId="16417" xr:uid="{00000000-0005-0000-0000-0000749B0000}"/>
    <cellStyle name="40 % - Accent4 9 6 2 2 2" xfId="26649" xr:uid="{00000000-0005-0000-0000-0000759B0000}"/>
    <cellStyle name="40 % - Accent4 9 6 2 2 2 2" xfId="54561" xr:uid="{00000000-0005-0000-0000-0000769B0000}"/>
    <cellStyle name="40 % - Accent4 9 6 2 2 3" xfId="44329" xr:uid="{00000000-0005-0000-0000-0000779B0000}"/>
    <cellStyle name="40 % - Accent4 9 6 2 3" xfId="11301" xr:uid="{00000000-0005-0000-0000-0000789B0000}"/>
    <cellStyle name="40 % - Accent4 9 6 2 3 2" xfId="39213" xr:uid="{00000000-0005-0000-0000-0000799B0000}"/>
    <cellStyle name="40 % - Accent4 9 6 2 4" xfId="21533" xr:uid="{00000000-0005-0000-0000-00007A9B0000}"/>
    <cellStyle name="40 % - Accent4 9 6 2 4 2" xfId="49445" xr:uid="{00000000-0005-0000-0000-00007B9B0000}"/>
    <cellStyle name="40 % - Accent4 9 6 2 5" xfId="32443" xr:uid="{00000000-0005-0000-0000-00007C9B0000}"/>
    <cellStyle name="40 % - Accent4 9 6 3" xfId="16416" xr:uid="{00000000-0005-0000-0000-00007D9B0000}"/>
    <cellStyle name="40 % - Accent4 9 6 3 2" xfId="26648" xr:uid="{00000000-0005-0000-0000-00007E9B0000}"/>
    <cellStyle name="40 % - Accent4 9 6 3 2 2" xfId="54560" xr:uid="{00000000-0005-0000-0000-00007F9B0000}"/>
    <cellStyle name="40 % - Accent4 9 6 3 3" xfId="44328" xr:uid="{00000000-0005-0000-0000-0000809B0000}"/>
    <cellStyle name="40 % - Accent4 9 6 4" xfId="11300" xr:uid="{00000000-0005-0000-0000-0000819B0000}"/>
    <cellStyle name="40 % - Accent4 9 6 4 2" xfId="39212" xr:uid="{00000000-0005-0000-0000-0000829B0000}"/>
    <cellStyle name="40 % - Accent4 9 6 5" xfId="21532" xr:uid="{00000000-0005-0000-0000-0000839B0000}"/>
    <cellStyle name="40 % - Accent4 9 6 5 2" xfId="49444" xr:uid="{00000000-0005-0000-0000-0000849B0000}"/>
    <cellStyle name="40 % - Accent4 9 6 6" xfId="28887" xr:uid="{00000000-0005-0000-0000-0000859B0000}"/>
    <cellStyle name="40 % - Accent4 9 7" xfId="3738" xr:uid="{00000000-0005-0000-0000-0000869B0000}"/>
    <cellStyle name="40 % - Accent4 9 7 2" xfId="11303" xr:uid="{00000000-0005-0000-0000-0000879B0000}"/>
    <cellStyle name="40 % - Accent4 9 7 2 2" xfId="16419" xr:uid="{00000000-0005-0000-0000-0000889B0000}"/>
    <cellStyle name="40 % - Accent4 9 7 2 2 2" xfId="26651" xr:uid="{00000000-0005-0000-0000-0000899B0000}"/>
    <cellStyle name="40 % - Accent4 9 7 2 2 2 2" xfId="54563" xr:uid="{00000000-0005-0000-0000-00008A9B0000}"/>
    <cellStyle name="40 % - Accent4 9 7 2 2 3" xfId="44331" xr:uid="{00000000-0005-0000-0000-00008B9B0000}"/>
    <cellStyle name="40 % - Accent4 9 7 2 3" xfId="21535" xr:uid="{00000000-0005-0000-0000-00008C9B0000}"/>
    <cellStyle name="40 % - Accent4 9 7 2 3 2" xfId="49447" xr:uid="{00000000-0005-0000-0000-00008D9B0000}"/>
    <cellStyle name="40 % - Accent4 9 7 2 4" xfId="39215" xr:uid="{00000000-0005-0000-0000-00008E9B0000}"/>
    <cellStyle name="40 % - Accent4 9 7 3" xfId="16418" xr:uid="{00000000-0005-0000-0000-00008F9B0000}"/>
    <cellStyle name="40 % - Accent4 9 7 3 2" xfId="26650" xr:uid="{00000000-0005-0000-0000-0000909B0000}"/>
    <cellStyle name="40 % - Accent4 9 7 3 2 2" xfId="54562" xr:uid="{00000000-0005-0000-0000-0000919B0000}"/>
    <cellStyle name="40 % - Accent4 9 7 3 3" xfId="44330" xr:uid="{00000000-0005-0000-0000-0000929B0000}"/>
    <cellStyle name="40 % - Accent4 9 7 4" xfId="11302" xr:uid="{00000000-0005-0000-0000-0000939B0000}"/>
    <cellStyle name="40 % - Accent4 9 7 4 2" xfId="39214" xr:uid="{00000000-0005-0000-0000-0000949B0000}"/>
    <cellStyle name="40 % - Accent4 9 7 5" xfId="21534" xr:uid="{00000000-0005-0000-0000-0000959B0000}"/>
    <cellStyle name="40 % - Accent4 9 7 5 2" xfId="49446" xr:uid="{00000000-0005-0000-0000-0000969B0000}"/>
    <cellStyle name="40 % - Accent4 9 7 6" xfId="31659" xr:uid="{00000000-0005-0000-0000-0000979B0000}"/>
    <cellStyle name="40 % - Accent4 9 8" xfId="7252" xr:uid="{00000000-0005-0000-0000-0000989B0000}"/>
    <cellStyle name="40 % - Accent4 9 8 2" xfId="16420" xr:uid="{00000000-0005-0000-0000-0000999B0000}"/>
    <cellStyle name="40 % - Accent4 9 8 2 2" xfId="26652" xr:uid="{00000000-0005-0000-0000-00009A9B0000}"/>
    <cellStyle name="40 % - Accent4 9 8 2 2 2" xfId="54564" xr:uid="{00000000-0005-0000-0000-00009B9B0000}"/>
    <cellStyle name="40 % - Accent4 9 8 2 3" xfId="44332" xr:uid="{00000000-0005-0000-0000-00009C9B0000}"/>
    <cellStyle name="40 % - Accent4 9 8 3" xfId="11304" xr:uid="{00000000-0005-0000-0000-00009D9B0000}"/>
    <cellStyle name="40 % - Accent4 9 8 3 2" xfId="39216" xr:uid="{00000000-0005-0000-0000-00009E9B0000}"/>
    <cellStyle name="40 % - Accent4 9 8 4" xfId="21536" xr:uid="{00000000-0005-0000-0000-00009F9B0000}"/>
    <cellStyle name="40 % - Accent4 9 8 4 2" xfId="49448" xr:uid="{00000000-0005-0000-0000-0000A09B0000}"/>
    <cellStyle name="40 % - Accent4 9 8 5" xfId="35173" xr:uid="{00000000-0005-0000-0000-0000A19B0000}"/>
    <cellStyle name="40 % - Accent4 9 9" xfId="11305" xr:uid="{00000000-0005-0000-0000-0000A29B0000}"/>
    <cellStyle name="40 % - Accent4 9 9 2" xfId="16421" xr:uid="{00000000-0005-0000-0000-0000A39B0000}"/>
    <cellStyle name="40 % - Accent4 9 9 2 2" xfId="26653" xr:uid="{00000000-0005-0000-0000-0000A49B0000}"/>
    <cellStyle name="40 % - Accent4 9 9 2 2 2" xfId="54565" xr:uid="{00000000-0005-0000-0000-0000A59B0000}"/>
    <cellStyle name="40 % - Accent4 9 9 2 3" xfId="44333" xr:uid="{00000000-0005-0000-0000-0000A69B0000}"/>
    <cellStyle name="40 % - Accent4 9 9 3" xfId="21537" xr:uid="{00000000-0005-0000-0000-0000A79B0000}"/>
    <cellStyle name="40 % - Accent4 9 9 3 2" xfId="49449" xr:uid="{00000000-0005-0000-0000-0000A89B0000}"/>
    <cellStyle name="40 % - Accent4 9 9 4" xfId="39217" xr:uid="{00000000-0005-0000-0000-0000A99B0000}"/>
    <cellStyle name="40 % - Accent5" xfId="38" builtinId="47" customBuiltin="1"/>
    <cellStyle name="40 % - Accent5 10" xfId="85" xr:uid="{00000000-0005-0000-0000-0000AB9B0000}"/>
    <cellStyle name="40 % - Accent5 10 10" xfId="12871" xr:uid="{00000000-0005-0000-0000-0000AC9B0000}"/>
    <cellStyle name="40 % - Accent5 10 10 2" xfId="23103" xr:uid="{00000000-0005-0000-0000-0000AD9B0000}"/>
    <cellStyle name="40 % - Accent5 10 10 2 2" xfId="51015" xr:uid="{00000000-0005-0000-0000-0000AE9B0000}"/>
    <cellStyle name="40 % - Accent5 10 10 3" xfId="40783" xr:uid="{00000000-0005-0000-0000-0000AF9B0000}"/>
    <cellStyle name="40 % - Accent5 10 11" xfId="7750" xr:uid="{00000000-0005-0000-0000-0000B09B0000}"/>
    <cellStyle name="40 % - Accent5 10 11 2" xfId="35667" xr:uid="{00000000-0005-0000-0000-0000B19B0000}"/>
    <cellStyle name="40 % - Accent5 10 12" xfId="17987" xr:uid="{00000000-0005-0000-0000-0000B29B0000}"/>
    <cellStyle name="40 % - Accent5 10 12 2" xfId="45899" xr:uid="{00000000-0005-0000-0000-0000B39B0000}"/>
    <cellStyle name="40 % - Accent5 10 13" xfId="28007" xr:uid="{00000000-0005-0000-0000-0000B49B0000}"/>
    <cellStyle name="40 % - Accent5 10 2" xfId="718" xr:uid="{00000000-0005-0000-0000-0000B59B0000}"/>
    <cellStyle name="40 % - Accent5 10 2 2" xfId="2860" xr:uid="{00000000-0005-0000-0000-0000B69B0000}"/>
    <cellStyle name="40 % - Accent5 10 2 2 2" xfId="6416" xr:uid="{00000000-0005-0000-0000-0000B79B0000}"/>
    <cellStyle name="40 % - Accent5 10 2 2 2 2" xfId="16423" xr:uid="{00000000-0005-0000-0000-0000B89B0000}"/>
    <cellStyle name="40 % - Accent5 10 2 2 2 2 2" xfId="44335" xr:uid="{00000000-0005-0000-0000-0000B99B0000}"/>
    <cellStyle name="40 % - Accent5 10 2 2 2 3" xfId="26655" xr:uid="{00000000-0005-0000-0000-0000BA9B0000}"/>
    <cellStyle name="40 % - Accent5 10 2 2 2 3 2" xfId="54567" xr:uid="{00000000-0005-0000-0000-0000BB9B0000}"/>
    <cellStyle name="40 % - Accent5 10 2 2 2 4" xfId="34337" xr:uid="{00000000-0005-0000-0000-0000BC9B0000}"/>
    <cellStyle name="40 % - Accent5 10 2 2 3" xfId="11307" xr:uid="{00000000-0005-0000-0000-0000BD9B0000}"/>
    <cellStyle name="40 % - Accent5 10 2 2 3 2" xfId="39219" xr:uid="{00000000-0005-0000-0000-0000BE9B0000}"/>
    <cellStyle name="40 % - Accent5 10 2 2 4" xfId="21539" xr:uid="{00000000-0005-0000-0000-0000BF9B0000}"/>
    <cellStyle name="40 % - Accent5 10 2 2 4 2" xfId="49451" xr:uid="{00000000-0005-0000-0000-0000C09B0000}"/>
    <cellStyle name="40 % - Accent5 10 2 2 5" xfId="30781" xr:uid="{00000000-0005-0000-0000-0000C19B0000}"/>
    <cellStyle name="40 % - Accent5 10 2 3" xfId="3560" xr:uid="{00000000-0005-0000-0000-0000C29B0000}"/>
    <cellStyle name="40 % - Accent5 10 2 3 2" xfId="7116" xr:uid="{00000000-0005-0000-0000-0000C39B0000}"/>
    <cellStyle name="40 % - Accent5 10 2 3 2 2" xfId="35037" xr:uid="{00000000-0005-0000-0000-0000C49B0000}"/>
    <cellStyle name="40 % - Accent5 10 2 3 3" xfId="16422" xr:uid="{00000000-0005-0000-0000-0000C59B0000}"/>
    <cellStyle name="40 % - Accent5 10 2 3 3 2" xfId="44334" xr:uid="{00000000-0005-0000-0000-0000C69B0000}"/>
    <cellStyle name="40 % - Accent5 10 2 3 4" xfId="26654" xr:uid="{00000000-0005-0000-0000-0000C79B0000}"/>
    <cellStyle name="40 % - Accent5 10 2 3 4 2" xfId="54566" xr:uid="{00000000-0005-0000-0000-0000C89B0000}"/>
    <cellStyle name="40 % - Accent5 10 2 3 5" xfId="31481" xr:uid="{00000000-0005-0000-0000-0000C99B0000}"/>
    <cellStyle name="40 % - Accent5 10 2 4" xfId="1416" xr:uid="{00000000-0005-0000-0000-0000CA9B0000}"/>
    <cellStyle name="40 % - Accent5 10 2 4 2" xfId="4972" xr:uid="{00000000-0005-0000-0000-0000CB9B0000}"/>
    <cellStyle name="40 % - Accent5 10 2 4 2 2" xfId="32893" xr:uid="{00000000-0005-0000-0000-0000CC9B0000}"/>
    <cellStyle name="40 % - Accent5 10 2 4 3" xfId="29337" xr:uid="{00000000-0005-0000-0000-0000CD9B0000}"/>
    <cellStyle name="40 % - Accent5 10 2 5" xfId="4274" xr:uid="{00000000-0005-0000-0000-0000CE9B0000}"/>
    <cellStyle name="40 % - Accent5 10 2 5 2" xfId="32195" xr:uid="{00000000-0005-0000-0000-0000CF9B0000}"/>
    <cellStyle name="40 % - Accent5 10 2 6" xfId="11306" xr:uid="{00000000-0005-0000-0000-0000D09B0000}"/>
    <cellStyle name="40 % - Accent5 10 2 6 2" xfId="39218" xr:uid="{00000000-0005-0000-0000-0000D19B0000}"/>
    <cellStyle name="40 % - Accent5 10 2 7" xfId="21538" xr:uid="{00000000-0005-0000-0000-0000D29B0000}"/>
    <cellStyle name="40 % - Accent5 10 2 7 2" xfId="49450" xr:uid="{00000000-0005-0000-0000-0000D39B0000}"/>
    <cellStyle name="40 % - Accent5 10 2 8" xfId="28639" xr:uid="{00000000-0005-0000-0000-0000D49B0000}"/>
    <cellStyle name="40 % - Accent5 10 3" xfId="1822" xr:uid="{00000000-0005-0000-0000-0000D59B0000}"/>
    <cellStyle name="40 % - Accent5 10 3 2" xfId="5378" xr:uid="{00000000-0005-0000-0000-0000D69B0000}"/>
    <cellStyle name="40 % - Accent5 10 3 2 2" xfId="16425" xr:uid="{00000000-0005-0000-0000-0000D79B0000}"/>
    <cellStyle name="40 % - Accent5 10 3 2 2 2" xfId="26657" xr:uid="{00000000-0005-0000-0000-0000D89B0000}"/>
    <cellStyle name="40 % - Accent5 10 3 2 2 2 2" xfId="54569" xr:uid="{00000000-0005-0000-0000-0000D99B0000}"/>
    <cellStyle name="40 % - Accent5 10 3 2 2 3" xfId="44337" xr:uid="{00000000-0005-0000-0000-0000DA9B0000}"/>
    <cellStyle name="40 % - Accent5 10 3 2 3" xfId="11309" xr:uid="{00000000-0005-0000-0000-0000DB9B0000}"/>
    <cellStyle name="40 % - Accent5 10 3 2 3 2" xfId="39221" xr:uid="{00000000-0005-0000-0000-0000DC9B0000}"/>
    <cellStyle name="40 % - Accent5 10 3 2 4" xfId="21541" xr:uid="{00000000-0005-0000-0000-0000DD9B0000}"/>
    <cellStyle name="40 % - Accent5 10 3 2 4 2" xfId="49453" xr:uid="{00000000-0005-0000-0000-0000DE9B0000}"/>
    <cellStyle name="40 % - Accent5 10 3 2 5" xfId="33299" xr:uid="{00000000-0005-0000-0000-0000DF9B0000}"/>
    <cellStyle name="40 % - Accent5 10 3 3" xfId="16424" xr:uid="{00000000-0005-0000-0000-0000E09B0000}"/>
    <cellStyle name="40 % - Accent5 10 3 3 2" xfId="26656" xr:uid="{00000000-0005-0000-0000-0000E19B0000}"/>
    <cellStyle name="40 % - Accent5 10 3 3 2 2" xfId="54568" xr:uid="{00000000-0005-0000-0000-0000E29B0000}"/>
    <cellStyle name="40 % - Accent5 10 3 3 3" xfId="44336" xr:uid="{00000000-0005-0000-0000-0000E39B0000}"/>
    <cellStyle name="40 % - Accent5 10 3 4" xfId="11308" xr:uid="{00000000-0005-0000-0000-0000E49B0000}"/>
    <cellStyle name="40 % - Accent5 10 3 4 2" xfId="39220" xr:uid="{00000000-0005-0000-0000-0000E59B0000}"/>
    <cellStyle name="40 % - Accent5 10 3 5" xfId="21540" xr:uid="{00000000-0005-0000-0000-0000E69B0000}"/>
    <cellStyle name="40 % - Accent5 10 3 5 2" xfId="49452" xr:uid="{00000000-0005-0000-0000-0000E79B0000}"/>
    <cellStyle name="40 % - Accent5 10 3 6" xfId="29743" xr:uid="{00000000-0005-0000-0000-0000E89B0000}"/>
    <cellStyle name="40 % - Accent5 10 4" xfId="2228" xr:uid="{00000000-0005-0000-0000-0000E99B0000}"/>
    <cellStyle name="40 % - Accent5 10 4 2" xfId="5784" xr:uid="{00000000-0005-0000-0000-0000EA9B0000}"/>
    <cellStyle name="40 % - Accent5 10 4 2 2" xfId="16427" xr:uid="{00000000-0005-0000-0000-0000EB9B0000}"/>
    <cellStyle name="40 % - Accent5 10 4 2 2 2" xfId="26659" xr:uid="{00000000-0005-0000-0000-0000EC9B0000}"/>
    <cellStyle name="40 % - Accent5 10 4 2 2 2 2" xfId="54571" xr:uid="{00000000-0005-0000-0000-0000ED9B0000}"/>
    <cellStyle name="40 % - Accent5 10 4 2 2 3" xfId="44339" xr:uid="{00000000-0005-0000-0000-0000EE9B0000}"/>
    <cellStyle name="40 % - Accent5 10 4 2 3" xfId="11311" xr:uid="{00000000-0005-0000-0000-0000EF9B0000}"/>
    <cellStyle name="40 % - Accent5 10 4 2 3 2" xfId="39223" xr:uid="{00000000-0005-0000-0000-0000F09B0000}"/>
    <cellStyle name="40 % - Accent5 10 4 2 4" xfId="21543" xr:uid="{00000000-0005-0000-0000-0000F19B0000}"/>
    <cellStyle name="40 % - Accent5 10 4 2 4 2" xfId="49455" xr:uid="{00000000-0005-0000-0000-0000F29B0000}"/>
    <cellStyle name="40 % - Accent5 10 4 2 5" xfId="33705" xr:uid="{00000000-0005-0000-0000-0000F39B0000}"/>
    <cellStyle name="40 % - Accent5 10 4 3" xfId="16426" xr:uid="{00000000-0005-0000-0000-0000F49B0000}"/>
    <cellStyle name="40 % - Accent5 10 4 3 2" xfId="26658" xr:uid="{00000000-0005-0000-0000-0000F59B0000}"/>
    <cellStyle name="40 % - Accent5 10 4 3 2 2" xfId="54570" xr:uid="{00000000-0005-0000-0000-0000F69B0000}"/>
    <cellStyle name="40 % - Accent5 10 4 3 3" xfId="44338" xr:uid="{00000000-0005-0000-0000-0000F79B0000}"/>
    <cellStyle name="40 % - Accent5 10 4 4" xfId="11310" xr:uid="{00000000-0005-0000-0000-0000F89B0000}"/>
    <cellStyle name="40 % - Accent5 10 4 4 2" xfId="39222" xr:uid="{00000000-0005-0000-0000-0000F99B0000}"/>
    <cellStyle name="40 % - Accent5 10 4 5" xfId="21542" xr:uid="{00000000-0005-0000-0000-0000FA9B0000}"/>
    <cellStyle name="40 % - Accent5 10 4 5 2" xfId="49454" xr:uid="{00000000-0005-0000-0000-0000FB9B0000}"/>
    <cellStyle name="40 % - Accent5 10 4 6" xfId="30149" xr:uid="{00000000-0005-0000-0000-0000FC9B0000}"/>
    <cellStyle name="40 % - Accent5 10 5" xfId="2928" xr:uid="{00000000-0005-0000-0000-0000FD9B0000}"/>
    <cellStyle name="40 % - Accent5 10 5 2" xfId="6484" xr:uid="{00000000-0005-0000-0000-0000FE9B0000}"/>
    <cellStyle name="40 % - Accent5 10 5 2 2" xfId="16429" xr:uid="{00000000-0005-0000-0000-0000FF9B0000}"/>
    <cellStyle name="40 % - Accent5 10 5 2 2 2" xfId="26661" xr:uid="{00000000-0005-0000-0000-0000009C0000}"/>
    <cellStyle name="40 % - Accent5 10 5 2 2 2 2" xfId="54573" xr:uid="{00000000-0005-0000-0000-0000019C0000}"/>
    <cellStyle name="40 % - Accent5 10 5 2 2 3" xfId="44341" xr:uid="{00000000-0005-0000-0000-0000029C0000}"/>
    <cellStyle name="40 % - Accent5 10 5 2 3" xfId="11313" xr:uid="{00000000-0005-0000-0000-0000039C0000}"/>
    <cellStyle name="40 % - Accent5 10 5 2 3 2" xfId="39225" xr:uid="{00000000-0005-0000-0000-0000049C0000}"/>
    <cellStyle name="40 % - Accent5 10 5 2 4" xfId="21545" xr:uid="{00000000-0005-0000-0000-0000059C0000}"/>
    <cellStyle name="40 % - Accent5 10 5 2 4 2" xfId="49457" xr:uid="{00000000-0005-0000-0000-0000069C0000}"/>
    <cellStyle name="40 % - Accent5 10 5 2 5" xfId="34405" xr:uid="{00000000-0005-0000-0000-0000079C0000}"/>
    <cellStyle name="40 % - Accent5 10 5 3" xfId="16428" xr:uid="{00000000-0005-0000-0000-0000089C0000}"/>
    <cellStyle name="40 % - Accent5 10 5 3 2" xfId="26660" xr:uid="{00000000-0005-0000-0000-0000099C0000}"/>
    <cellStyle name="40 % - Accent5 10 5 3 2 2" xfId="54572" xr:uid="{00000000-0005-0000-0000-00000A9C0000}"/>
    <cellStyle name="40 % - Accent5 10 5 3 3" xfId="44340" xr:uid="{00000000-0005-0000-0000-00000B9C0000}"/>
    <cellStyle name="40 % - Accent5 10 5 4" xfId="11312" xr:uid="{00000000-0005-0000-0000-00000C9C0000}"/>
    <cellStyle name="40 % - Accent5 10 5 4 2" xfId="39224" xr:uid="{00000000-0005-0000-0000-00000D9C0000}"/>
    <cellStyle name="40 % - Accent5 10 5 5" xfId="21544" xr:uid="{00000000-0005-0000-0000-00000E9C0000}"/>
    <cellStyle name="40 % - Accent5 10 5 5 2" xfId="49456" xr:uid="{00000000-0005-0000-0000-00000F9C0000}"/>
    <cellStyle name="40 % - Accent5 10 5 6" xfId="30849" xr:uid="{00000000-0005-0000-0000-0000109C0000}"/>
    <cellStyle name="40 % - Accent5 10 6" xfId="870" xr:uid="{00000000-0005-0000-0000-0000119C0000}"/>
    <cellStyle name="40 % - Accent5 10 6 2" xfId="4426" xr:uid="{00000000-0005-0000-0000-0000129C0000}"/>
    <cellStyle name="40 % - Accent5 10 6 2 2" xfId="16431" xr:uid="{00000000-0005-0000-0000-0000139C0000}"/>
    <cellStyle name="40 % - Accent5 10 6 2 2 2" xfId="26663" xr:uid="{00000000-0005-0000-0000-0000149C0000}"/>
    <cellStyle name="40 % - Accent5 10 6 2 2 2 2" xfId="54575" xr:uid="{00000000-0005-0000-0000-0000159C0000}"/>
    <cellStyle name="40 % - Accent5 10 6 2 2 3" xfId="44343" xr:uid="{00000000-0005-0000-0000-0000169C0000}"/>
    <cellStyle name="40 % - Accent5 10 6 2 3" xfId="11315" xr:uid="{00000000-0005-0000-0000-0000179C0000}"/>
    <cellStyle name="40 % - Accent5 10 6 2 3 2" xfId="39227" xr:uid="{00000000-0005-0000-0000-0000189C0000}"/>
    <cellStyle name="40 % - Accent5 10 6 2 4" xfId="21547" xr:uid="{00000000-0005-0000-0000-0000199C0000}"/>
    <cellStyle name="40 % - Accent5 10 6 2 4 2" xfId="49459" xr:uid="{00000000-0005-0000-0000-00001A9C0000}"/>
    <cellStyle name="40 % - Accent5 10 6 2 5" xfId="32347" xr:uid="{00000000-0005-0000-0000-00001B9C0000}"/>
    <cellStyle name="40 % - Accent5 10 6 3" xfId="16430" xr:uid="{00000000-0005-0000-0000-00001C9C0000}"/>
    <cellStyle name="40 % - Accent5 10 6 3 2" xfId="26662" xr:uid="{00000000-0005-0000-0000-00001D9C0000}"/>
    <cellStyle name="40 % - Accent5 10 6 3 2 2" xfId="54574" xr:uid="{00000000-0005-0000-0000-00001E9C0000}"/>
    <cellStyle name="40 % - Accent5 10 6 3 3" xfId="44342" xr:uid="{00000000-0005-0000-0000-00001F9C0000}"/>
    <cellStyle name="40 % - Accent5 10 6 4" xfId="11314" xr:uid="{00000000-0005-0000-0000-0000209C0000}"/>
    <cellStyle name="40 % - Accent5 10 6 4 2" xfId="39226" xr:uid="{00000000-0005-0000-0000-0000219C0000}"/>
    <cellStyle name="40 % - Accent5 10 6 5" xfId="21546" xr:uid="{00000000-0005-0000-0000-0000229C0000}"/>
    <cellStyle name="40 % - Accent5 10 6 5 2" xfId="49458" xr:uid="{00000000-0005-0000-0000-0000239C0000}"/>
    <cellStyle name="40 % - Accent5 10 6 6" xfId="28791" xr:uid="{00000000-0005-0000-0000-0000249C0000}"/>
    <cellStyle name="40 % - Accent5 10 7" xfId="3642" xr:uid="{00000000-0005-0000-0000-0000259C0000}"/>
    <cellStyle name="40 % - Accent5 10 7 2" xfId="16432" xr:uid="{00000000-0005-0000-0000-0000269C0000}"/>
    <cellStyle name="40 % - Accent5 10 7 2 2" xfId="26664" xr:uid="{00000000-0005-0000-0000-0000279C0000}"/>
    <cellStyle name="40 % - Accent5 10 7 2 2 2" xfId="54576" xr:uid="{00000000-0005-0000-0000-0000289C0000}"/>
    <cellStyle name="40 % - Accent5 10 7 2 3" xfId="44344" xr:uid="{00000000-0005-0000-0000-0000299C0000}"/>
    <cellStyle name="40 % - Accent5 10 7 3" xfId="11316" xr:uid="{00000000-0005-0000-0000-00002A9C0000}"/>
    <cellStyle name="40 % - Accent5 10 7 3 2" xfId="39228" xr:uid="{00000000-0005-0000-0000-00002B9C0000}"/>
    <cellStyle name="40 % - Accent5 10 7 4" xfId="21548" xr:uid="{00000000-0005-0000-0000-00002C9C0000}"/>
    <cellStyle name="40 % - Accent5 10 7 4 2" xfId="49460" xr:uid="{00000000-0005-0000-0000-00002D9C0000}"/>
    <cellStyle name="40 % - Accent5 10 7 5" xfId="31563" xr:uid="{00000000-0005-0000-0000-00002E9C0000}"/>
    <cellStyle name="40 % - Accent5 10 8" xfId="7424" xr:uid="{00000000-0005-0000-0000-00002F9C0000}"/>
    <cellStyle name="40 % - Accent5 10 8 2" xfId="16433" xr:uid="{00000000-0005-0000-0000-0000309C0000}"/>
    <cellStyle name="40 % - Accent5 10 8 2 2" xfId="26665" xr:uid="{00000000-0005-0000-0000-0000319C0000}"/>
    <cellStyle name="40 % - Accent5 10 8 2 2 2" xfId="54577" xr:uid="{00000000-0005-0000-0000-0000329C0000}"/>
    <cellStyle name="40 % - Accent5 10 8 2 3" xfId="44345" xr:uid="{00000000-0005-0000-0000-0000339C0000}"/>
    <cellStyle name="40 % - Accent5 10 8 3" xfId="11317" xr:uid="{00000000-0005-0000-0000-0000349C0000}"/>
    <cellStyle name="40 % - Accent5 10 8 3 2" xfId="39229" xr:uid="{00000000-0005-0000-0000-0000359C0000}"/>
    <cellStyle name="40 % - Accent5 10 8 4" xfId="21549" xr:uid="{00000000-0005-0000-0000-0000369C0000}"/>
    <cellStyle name="40 % - Accent5 10 8 4 2" xfId="49461" xr:uid="{00000000-0005-0000-0000-0000379C0000}"/>
    <cellStyle name="40 % - Accent5 10 8 5" xfId="35345" xr:uid="{00000000-0005-0000-0000-0000389C0000}"/>
    <cellStyle name="40 % - Accent5 10 9" xfId="8042" xr:uid="{00000000-0005-0000-0000-0000399C0000}"/>
    <cellStyle name="40 % - Accent5 10 9 2" xfId="13158" xr:uid="{00000000-0005-0000-0000-00003A9C0000}"/>
    <cellStyle name="40 % - Accent5 10 9 2 2" xfId="23390" xr:uid="{00000000-0005-0000-0000-00003B9C0000}"/>
    <cellStyle name="40 % - Accent5 10 9 2 2 2" xfId="51302" xr:uid="{00000000-0005-0000-0000-00003C9C0000}"/>
    <cellStyle name="40 % - Accent5 10 9 2 3" xfId="41070" xr:uid="{00000000-0005-0000-0000-00003D9C0000}"/>
    <cellStyle name="40 % - Accent5 10 9 3" xfId="18274" xr:uid="{00000000-0005-0000-0000-00003E9C0000}"/>
    <cellStyle name="40 % - Accent5 10 9 3 2" xfId="46186" xr:uid="{00000000-0005-0000-0000-00003F9C0000}"/>
    <cellStyle name="40 % - Accent5 10 9 4" xfId="35954" xr:uid="{00000000-0005-0000-0000-0000409C0000}"/>
    <cellStyle name="40 % - Accent5 11" xfId="354" xr:uid="{00000000-0005-0000-0000-0000419C0000}"/>
    <cellStyle name="40 % - Accent5 11 10" xfId="18001" xr:uid="{00000000-0005-0000-0000-0000429C0000}"/>
    <cellStyle name="40 % - Accent5 11 10 2" xfId="45913" xr:uid="{00000000-0005-0000-0000-0000439C0000}"/>
    <cellStyle name="40 % - Accent5 11 11" xfId="28275" xr:uid="{00000000-0005-0000-0000-0000449C0000}"/>
    <cellStyle name="40 % - Accent5 11 2" xfId="1684" xr:uid="{00000000-0005-0000-0000-0000459C0000}"/>
    <cellStyle name="40 % - Accent5 11 2 2" xfId="5240" xr:uid="{00000000-0005-0000-0000-0000469C0000}"/>
    <cellStyle name="40 % - Accent5 11 2 2 2" xfId="16435" xr:uid="{00000000-0005-0000-0000-0000479C0000}"/>
    <cellStyle name="40 % - Accent5 11 2 2 2 2" xfId="26667" xr:uid="{00000000-0005-0000-0000-0000489C0000}"/>
    <cellStyle name="40 % - Accent5 11 2 2 2 2 2" xfId="54579" xr:uid="{00000000-0005-0000-0000-0000499C0000}"/>
    <cellStyle name="40 % - Accent5 11 2 2 2 3" xfId="44347" xr:uid="{00000000-0005-0000-0000-00004A9C0000}"/>
    <cellStyle name="40 % - Accent5 11 2 2 3" xfId="11319" xr:uid="{00000000-0005-0000-0000-00004B9C0000}"/>
    <cellStyle name="40 % - Accent5 11 2 2 3 2" xfId="39231" xr:uid="{00000000-0005-0000-0000-00004C9C0000}"/>
    <cellStyle name="40 % - Accent5 11 2 2 4" xfId="21551" xr:uid="{00000000-0005-0000-0000-00004D9C0000}"/>
    <cellStyle name="40 % - Accent5 11 2 2 4 2" xfId="49463" xr:uid="{00000000-0005-0000-0000-00004E9C0000}"/>
    <cellStyle name="40 % - Accent5 11 2 2 5" xfId="33161" xr:uid="{00000000-0005-0000-0000-00004F9C0000}"/>
    <cellStyle name="40 % - Accent5 11 2 3" xfId="16434" xr:uid="{00000000-0005-0000-0000-0000509C0000}"/>
    <cellStyle name="40 % - Accent5 11 2 3 2" xfId="26666" xr:uid="{00000000-0005-0000-0000-0000519C0000}"/>
    <cellStyle name="40 % - Accent5 11 2 3 2 2" xfId="54578" xr:uid="{00000000-0005-0000-0000-0000529C0000}"/>
    <cellStyle name="40 % - Accent5 11 2 3 3" xfId="44346" xr:uid="{00000000-0005-0000-0000-0000539C0000}"/>
    <cellStyle name="40 % - Accent5 11 2 4" xfId="11318" xr:uid="{00000000-0005-0000-0000-0000549C0000}"/>
    <cellStyle name="40 % - Accent5 11 2 4 2" xfId="39230" xr:uid="{00000000-0005-0000-0000-0000559C0000}"/>
    <cellStyle name="40 % - Accent5 11 2 5" xfId="21550" xr:uid="{00000000-0005-0000-0000-0000569C0000}"/>
    <cellStyle name="40 % - Accent5 11 2 5 2" xfId="49462" xr:uid="{00000000-0005-0000-0000-0000579C0000}"/>
    <cellStyle name="40 % - Accent5 11 2 6" xfId="29605" xr:uid="{00000000-0005-0000-0000-0000589C0000}"/>
    <cellStyle name="40 % - Accent5 11 3" xfId="2090" xr:uid="{00000000-0005-0000-0000-0000599C0000}"/>
    <cellStyle name="40 % - Accent5 11 3 2" xfId="5646" xr:uid="{00000000-0005-0000-0000-00005A9C0000}"/>
    <cellStyle name="40 % - Accent5 11 3 2 2" xfId="16437" xr:uid="{00000000-0005-0000-0000-00005B9C0000}"/>
    <cellStyle name="40 % - Accent5 11 3 2 2 2" xfId="26669" xr:uid="{00000000-0005-0000-0000-00005C9C0000}"/>
    <cellStyle name="40 % - Accent5 11 3 2 2 2 2" xfId="54581" xr:uid="{00000000-0005-0000-0000-00005D9C0000}"/>
    <cellStyle name="40 % - Accent5 11 3 2 2 3" xfId="44349" xr:uid="{00000000-0005-0000-0000-00005E9C0000}"/>
    <cellStyle name="40 % - Accent5 11 3 2 3" xfId="11321" xr:uid="{00000000-0005-0000-0000-00005F9C0000}"/>
    <cellStyle name="40 % - Accent5 11 3 2 3 2" xfId="39233" xr:uid="{00000000-0005-0000-0000-0000609C0000}"/>
    <cellStyle name="40 % - Accent5 11 3 2 4" xfId="21553" xr:uid="{00000000-0005-0000-0000-0000619C0000}"/>
    <cellStyle name="40 % - Accent5 11 3 2 4 2" xfId="49465" xr:uid="{00000000-0005-0000-0000-0000629C0000}"/>
    <cellStyle name="40 % - Accent5 11 3 2 5" xfId="33567" xr:uid="{00000000-0005-0000-0000-0000639C0000}"/>
    <cellStyle name="40 % - Accent5 11 3 3" xfId="16436" xr:uid="{00000000-0005-0000-0000-0000649C0000}"/>
    <cellStyle name="40 % - Accent5 11 3 3 2" xfId="26668" xr:uid="{00000000-0005-0000-0000-0000659C0000}"/>
    <cellStyle name="40 % - Accent5 11 3 3 2 2" xfId="54580" xr:uid="{00000000-0005-0000-0000-0000669C0000}"/>
    <cellStyle name="40 % - Accent5 11 3 3 3" xfId="44348" xr:uid="{00000000-0005-0000-0000-0000679C0000}"/>
    <cellStyle name="40 % - Accent5 11 3 4" xfId="11320" xr:uid="{00000000-0005-0000-0000-0000689C0000}"/>
    <cellStyle name="40 % - Accent5 11 3 4 2" xfId="39232" xr:uid="{00000000-0005-0000-0000-0000699C0000}"/>
    <cellStyle name="40 % - Accent5 11 3 5" xfId="21552" xr:uid="{00000000-0005-0000-0000-00006A9C0000}"/>
    <cellStyle name="40 % - Accent5 11 3 5 2" xfId="49464" xr:uid="{00000000-0005-0000-0000-00006B9C0000}"/>
    <cellStyle name="40 % - Accent5 11 3 6" xfId="30011" xr:uid="{00000000-0005-0000-0000-00006C9C0000}"/>
    <cellStyle name="40 % - Accent5 11 4" xfId="2496" xr:uid="{00000000-0005-0000-0000-00006D9C0000}"/>
    <cellStyle name="40 % - Accent5 11 4 2" xfId="6052" xr:uid="{00000000-0005-0000-0000-00006E9C0000}"/>
    <cellStyle name="40 % - Accent5 11 4 2 2" xfId="16439" xr:uid="{00000000-0005-0000-0000-00006F9C0000}"/>
    <cellStyle name="40 % - Accent5 11 4 2 2 2" xfId="26671" xr:uid="{00000000-0005-0000-0000-0000709C0000}"/>
    <cellStyle name="40 % - Accent5 11 4 2 2 2 2" xfId="54583" xr:uid="{00000000-0005-0000-0000-0000719C0000}"/>
    <cellStyle name="40 % - Accent5 11 4 2 2 3" xfId="44351" xr:uid="{00000000-0005-0000-0000-0000729C0000}"/>
    <cellStyle name="40 % - Accent5 11 4 2 3" xfId="11323" xr:uid="{00000000-0005-0000-0000-0000739C0000}"/>
    <cellStyle name="40 % - Accent5 11 4 2 3 2" xfId="39235" xr:uid="{00000000-0005-0000-0000-0000749C0000}"/>
    <cellStyle name="40 % - Accent5 11 4 2 4" xfId="21555" xr:uid="{00000000-0005-0000-0000-0000759C0000}"/>
    <cellStyle name="40 % - Accent5 11 4 2 4 2" xfId="49467" xr:uid="{00000000-0005-0000-0000-0000769C0000}"/>
    <cellStyle name="40 % - Accent5 11 4 2 5" xfId="33973" xr:uid="{00000000-0005-0000-0000-0000779C0000}"/>
    <cellStyle name="40 % - Accent5 11 4 3" xfId="16438" xr:uid="{00000000-0005-0000-0000-0000789C0000}"/>
    <cellStyle name="40 % - Accent5 11 4 3 2" xfId="26670" xr:uid="{00000000-0005-0000-0000-0000799C0000}"/>
    <cellStyle name="40 % - Accent5 11 4 3 2 2" xfId="54582" xr:uid="{00000000-0005-0000-0000-00007A9C0000}"/>
    <cellStyle name="40 % - Accent5 11 4 3 3" xfId="44350" xr:uid="{00000000-0005-0000-0000-00007B9C0000}"/>
    <cellStyle name="40 % - Accent5 11 4 4" xfId="11322" xr:uid="{00000000-0005-0000-0000-00007C9C0000}"/>
    <cellStyle name="40 % - Accent5 11 4 4 2" xfId="39234" xr:uid="{00000000-0005-0000-0000-00007D9C0000}"/>
    <cellStyle name="40 % - Accent5 11 4 5" xfId="21554" xr:uid="{00000000-0005-0000-0000-00007E9C0000}"/>
    <cellStyle name="40 % - Accent5 11 4 5 2" xfId="49466" xr:uid="{00000000-0005-0000-0000-00007F9C0000}"/>
    <cellStyle name="40 % - Accent5 11 4 6" xfId="30417" xr:uid="{00000000-0005-0000-0000-0000809C0000}"/>
    <cellStyle name="40 % - Accent5 11 5" xfId="3196" xr:uid="{00000000-0005-0000-0000-0000819C0000}"/>
    <cellStyle name="40 % - Accent5 11 5 2" xfId="6752" xr:uid="{00000000-0005-0000-0000-0000829C0000}"/>
    <cellStyle name="40 % - Accent5 11 5 2 2" xfId="16440" xr:uid="{00000000-0005-0000-0000-0000839C0000}"/>
    <cellStyle name="40 % - Accent5 11 5 2 2 2" xfId="44352" xr:uid="{00000000-0005-0000-0000-0000849C0000}"/>
    <cellStyle name="40 % - Accent5 11 5 2 3" xfId="26672" xr:uid="{00000000-0005-0000-0000-0000859C0000}"/>
    <cellStyle name="40 % - Accent5 11 5 2 3 2" xfId="54584" xr:uid="{00000000-0005-0000-0000-0000869C0000}"/>
    <cellStyle name="40 % - Accent5 11 5 2 4" xfId="34673" xr:uid="{00000000-0005-0000-0000-0000879C0000}"/>
    <cellStyle name="40 % - Accent5 11 5 3" xfId="11324" xr:uid="{00000000-0005-0000-0000-0000889C0000}"/>
    <cellStyle name="40 % - Accent5 11 5 3 2" xfId="39236" xr:uid="{00000000-0005-0000-0000-0000899C0000}"/>
    <cellStyle name="40 % - Accent5 11 5 4" xfId="21556" xr:uid="{00000000-0005-0000-0000-00008A9C0000}"/>
    <cellStyle name="40 % - Accent5 11 5 4 2" xfId="49468" xr:uid="{00000000-0005-0000-0000-00008B9C0000}"/>
    <cellStyle name="40 % - Accent5 11 5 5" xfId="31117" xr:uid="{00000000-0005-0000-0000-00008C9C0000}"/>
    <cellStyle name="40 % - Accent5 11 6" xfId="1138" xr:uid="{00000000-0005-0000-0000-00008D9C0000}"/>
    <cellStyle name="40 % - Accent5 11 6 2" xfId="4694" xr:uid="{00000000-0005-0000-0000-00008E9C0000}"/>
    <cellStyle name="40 % - Accent5 11 6 2 2" xfId="16441" xr:uid="{00000000-0005-0000-0000-00008F9C0000}"/>
    <cellStyle name="40 % - Accent5 11 6 2 2 2" xfId="44353" xr:uid="{00000000-0005-0000-0000-0000909C0000}"/>
    <cellStyle name="40 % - Accent5 11 6 2 3" xfId="26673" xr:uid="{00000000-0005-0000-0000-0000919C0000}"/>
    <cellStyle name="40 % - Accent5 11 6 2 3 2" xfId="54585" xr:uid="{00000000-0005-0000-0000-0000929C0000}"/>
    <cellStyle name="40 % - Accent5 11 6 2 4" xfId="32615" xr:uid="{00000000-0005-0000-0000-0000939C0000}"/>
    <cellStyle name="40 % - Accent5 11 6 3" xfId="11325" xr:uid="{00000000-0005-0000-0000-0000949C0000}"/>
    <cellStyle name="40 % - Accent5 11 6 3 2" xfId="39237" xr:uid="{00000000-0005-0000-0000-0000959C0000}"/>
    <cellStyle name="40 % - Accent5 11 6 4" xfId="21557" xr:uid="{00000000-0005-0000-0000-0000969C0000}"/>
    <cellStyle name="40 % - Accent5 11 6 4 2" xfId="49469" xr:uid="{00000000-0005-0000-0000-0000979C0000}"/>
    <cellStyle name="40 % - Accent5 11 6 5" xfId="29059" xr:uid="{00000000-0005-0000-0000-0000989C0000}"/>
    <cellStyle name="40 % - Accent5 11 7" xfId="3910" xr:uid="{00000000-0005-0000-0000-0000999C0000}"/>
    <cellStyle name="40 % - Accent5 11 7 2" xfId="13159" xr:uid="{00000000-0005-0000-0000-00009A9C0000}"/>
    <cellStyle name="40 % - Accent5 11 7 2 2" xfId="23391" xr:uid="{00000000-0005-0000-0000-00009B9C0000}"/>
    <cellStyle name="40 % - Accent5 11 7 2 2 2" xfId="51303" xr:uid="{00000000-0005-0000-0000-00009C9C0000}"/>
    <cellStyle name="40 % - Accent5 11 7 2 3" xfId="41071" xr:uid="{00000000-0005-0000-0000-00009D9C0000}"/>
    <cellStyle name="40 % - Accent5 11 7 3" xfId="8043" xr:uid="{00000000-0005-0000-0000-00009E9C0000}"/>
    <cellStyle name="40 % - Accent5 11 7 3 2" xfId="35955" xr:uid="{00000000-0005-0000-0000-00009F9C0000}"/>
    <cellStyle name="40 % - Accent5 11 7 4" xfId="18275" xr:uid="{00000000-0005-0000-0000-0000A09C0000}"/>
    <cellStyle name="40 % - Accent5 11 7 4 2" xfId="46187" xr:uid="{00000000-0005-0000-0000-0000A19C0000}"/>
    <cellStyle name="40 % - Accent5 11 7 5" xfId="31831" xr:uid="{00000000-0005-0000-0000-0000A29C0000}"/>
    <cellStyle name="40 % - Accent5 11 8" xfId="7438" xr:uid="{00000000-0005-0000-0000-0000A39C0000}"/>
    <cellStyle name="40 % - Accent5 11 8 2" xfId="12885" xr:uid="{00000000-0005-0000-0000-0000A49C0000}"/>
    <cellStyle name="40 % - Accent5 11 8 2 2" xfId="40797" xr:uid="{00000000-0005-0000-0000-0000A59C0000}"/>
    <cellStyle name="40 % - Accent5 11 8 3" xfId="23117" xr:uid="{00000000-0005-0000-0000-0000A69C0000}"/>
    <cellStyle name="40 % - Accent5 11 8 3 2" xfId="51029" xr:uid="{00000000-0005-0000-0000-0000A79C0000}"/>
    <cellStyle name="40 % - Accent5 11 8 4" xfId="35359" xr:uid="{00000000-0005-0000-0000-0000A89C0000}"/>
    <cellStyle name="40 % - Accent5 11 9" xfId="7764" xr:uid="{00000000-0005-0000-0000-0000A99C0000}"/>
    <cellStyle name="40 % - Accent5 11 9 2" xfId="35681" xr:uid="{00000000-0005-0000-0000-0000AA9C0000}"/>
    <cellStyle name="40 % - Accent5 12" xfId="368" xr:uid="{00000000-0005-0000-0000-0000AB9C0000}"/>
    <cellStyle name="40 % - Accent5 12 10" xfId="18015" xr:uid="{00000000-0005-0000-0000-0000AC9C0000}"/>
    <cellStyle name="40 % - Accent5 12 10 2" xfId="45927" xr:uid="{00000000-0005-0000-0000-0000AD9C0000}"/>
    <cellStyle name="40 % - Accent5 12 11" xfId="28289" xr:uid="{00000000-0005-0000-0000-0000AE9C0000}"/>
    <cellStyle name="40 % - Accent5 12 2" xfId="1698" xr:uid="{00000000-0005-0000-0000-0000AF9C0000}"/>
    <cellStyle name="40 % - Accent5 12 2 2" xfId="5254" xr:uid="{00000000-0005-0000-0000-0000B09C0000}"/>
    <cellStyle name="40 % - Accent5 12 2 2 2" xfId="16443" xr:uid="{00000000-0005-0000-0000-0000B19C0000}"/>
    <cellStyle name="40 % - Accent5 12 2 2 2 2" xfId="26675" xr:uid="{00000000-0005-0000-0000-0000B29C0000}"/>
    <cellStyle name="40 % - Accent5 12 2 2 2 2 2" xfId="54587" xr:uid="{00000000-0005-0000-0000-0000B39C0000}"/>
    <cellStyle name="40 % - Accent5 12 2 2 2 3" xfId="44355" xr:uid="{00000000-0005-0000-0000-0000B49C0000}"/>
    <cellStyle name="40 % - Accent5 12 2 2 3" xfId="11327" xr:uid="{00000000-0005-0000-0000-0000B59C0000}"/>
    <cellStyle name="40 % - Accent5 12 2 2 3 2" xfId="39239" xr:uid="{00000000-0005-0000-0000-0000B69C0000}"/>
    <cellStyle name="40 % - Accent5 12 2 2 4" xfId="21559" xr:uid="{00000000-0005-0000-0000-0000B79C0000}"/>
    <cellStyle name="40 % - Accent5 12 2 2 4 2" xfId="49471" xr:uid="{00000000-0005-0000-0000-0000B89C0000}"/>
    <cellStyle name="40 % - Accent5 12 2 2 5" xfId="33175" xr:uid="{00000000-0005-0000-0000-0000B99C0000}"/>
    <cellStyle name="40 % - Accent5 12 2 3" xfId="16442" xr:uid="{00000000-0005-0000-0000-0000BA9C0000}"/>
    <cellStyle name="40 % - Accent5 12 2 3 2" xfId="26674" xr:uid="{00000000-0005-0000-0000-0000BB9C0000}"/>
    <cellStyle name="40 % - Accent5 12 2 3 2 2" xfId="54586" xr:uid="{00000000-0005-0000-0000-0000BC9C0000}"/>
    <cellStyle name="40 % - Accent5 12 2 3 3" xfId="44354" xr:uid="{00000000-0005-0000-0000-0000BD9C0000}"/>
    <cellStyle name="40 % - Accent5 12 2 4" xfId="11326" xr:uid="{00000000-0005-0000-0000-0000BE9C0000}"/>
    <cellStyle name="40 % - Accent5 12 2 4 2" xfId="39238" xr:uid="{00000000-0005-0000-0000-0000BF9C0000}"/>
    <cellStyle name="40 % - Accent5 12 2 5" xfId="21558" xr:uid="{00000000-0005-0000-0000-0000C09C0000}"/>
    <cellStyle name="40 % - Accent5 12 2 5 2" xfId="49470" xr:uid="{00000000-0005-0000-0000-0000C19C0000}"/>
    <cellStyle name="40 % - Accent5 12 2 6" xfId="29619" xr:uid="{00000000-0005-0000-0000-0000C29C0000}"/>
    <cellStyle name="40 % - Accent5 12 3" xfId="2104" xr:uid="{00000000-0005-0000-0000-0000C39C0000}"/>
    <cellStyle name="40 % - Accent5 12 3 2" xfId="5660" xr:uid="{00000000-0005-0000-0000-0000C49C0000}"/>
    <cellStyle name="40 % - Accent5 12 3 2 2" xfId="16444" xr:uid="{00000000-0005-0000-0000-0000C59C0000}"/>
    <cellStyle name="40 % - Accent5 12 3 2 2 2" xfId="44356" xr:uid="{00000000-0005-0000-0000-0000C69C0000}"/>
    <cellStyle name="40 % - Accent5 12 3 2 3" xfId="26676" xr:uid="{00000000-0005-0000-0000-0000C79C0000}"/>
    <cellStyle name="40 % - Accent5 12 3 2 3 2" xfId="54588" xr:uid="{00000000-0005-0000-0000-0000C89C0000}"/>
    <cellStyle name="40 % - Accent5 12 3 2 4" xfId="33581" xr:uid="{00000000-0005-0000-0000-0000C99C0000}"/>
    <cellStyle name="40 % - Accent5 12 3 3" xfId="11328" xr:uid="{00000000-0005-0000-0000-0000CA9C0000}"/>
    <cellStyle name="40 % - Accent5 12 3 3 2" xfId="39240" xr:uid="{00000000-0005-0000-0000-0000CB9C0000}"/>
    <cellStyle name="40 % - Accent5 12 3 4" xfId="21560" xr:uid="{00000000-0005-0000-0000-0000CC9C0000}"/>
    <cellStyle name="40 % - Accent5 12 3 4 2" xfId="49472" xr:uid="{00000000-0005-0000-0000-0000CD9C0000}"/>
    <cellStyle name="40 % - Accent5 12 3 5" xfId="30025" xr:uid="{00000000-0005-0000-0000-0000CE9C0000}"/>
    <cellStyle name="40 % - Accent5 12 4" xfId="2510" xr:uid="{00000000-0005-0000-0000-0000CF9C0000}"/>
    <cellStyle name="40 % - Accent5 12 4 2" xfId="6066" xr:uid="{00000000-0005-0000-0000-0000D09C0000}"/>
    <cellStyle name="40 % - Accent5 12 4 2 2" xfId="16445" xr:uid="{00000000-0005-0000-0000-0000D19C0000}"/>
    <cellStyle name="40 % - Accent5 12 4 2 2 2" xfId="44357" xr:uid="{00000000-0005-0000-0000-0000D29C0000}"/>
    <cellStyle name="40 % - Accent5 12 4 2 3" xfId="26677" xr:uid="{00000000-0005-0000-0000-0000D39C0000}"/>
    <cellStyle name="40 % - Accent5 12 4 2 3 2" xfId="54589" xr:uid="{00000000-0005-0000-0000-0000D49C0000}"/>
    <cellStyle name="40 % - Accent5 12 4 2 4" xfId="33987" xr:uid="{00000000-0005-0000-0000-0000D59C0000}"/>
    <cellStyle name="40 % - Accent5 12 4 3" xfId="11329" xr:uid="{00000000-0005-0000-0000-0000D69C0000}"/>
    <cellStyle name="40 % - Accent5 12 4 3 2" xfId="39241" xr:uid="{00000000-0005-0000-0000-0000D79C0000}"/>
    <cellStyle name="40 % - Accent5 12 4 4" xfId="21561" xr:uid="{00000000-0005-0000-0000-0000D89C0000}"/>
    <cellStyle name="40 % - Accent5 12 4 4 2" xfId="49473" xr:uid="{00000000-0005-0000-0000-0000D99C0000}"/>
    <cellStyle name="40 % - Accent5 12 4 5" xfId="30431" xr:uid="{00000000-0005-0000-0000-0000DA9C0000}"/>
    <cellStyle name="40 % - Accent5 12 5" xfId="3210" xr:uid="{00000000-0005-0000-0000-0000DB9C0000}"/>
    <cellStyle name="40 % - Accent5 12 5 2" xfId="6766" xr:uid="{00000000-0005-0000-0000-0000DC9C0000}"/>
    <cellStyle name="40 % - Accent5 12 5 2 2" xfId="13160" xr:uid="{00000000-0005-0000-0000-0000DD9C0000}"/>
    <cellStyle name="40 % - Accent5 12 5 2 2 2" xfId="41072" xr:uid="{00000000-0005-0000-0000-0000DE9C0000}"/>
    <cellStyle name="40 % - Accent5 12 5 2 3" xfId="23392" xr:uid="{00000000-0005-0000-0000-0000DF9C0000}"/>
    <cellStyle name="40 % - Accent5 12 5 2 3 2" xfId="51304" xr:uid="{00000000-0005-0000-0000-0000E09C0000}"/>
    <cellStyle name="40 % - Accent5 12 5 2 4" xfId="34687" xr:uid="{00000000-0005-0000-0000-0000E19C0000}"/>
    <cellStyle name="40 % - Accent5 12 5 3" xfId="8044" xr:uid="{00000000-0005-0000-0000-0000E29C0000}"/>
    <cellStyle name="40 % - Accent5 12 5 3 2" xfId="35956" xr:uid="{00000000-0005-0000-0000-0000E39C0000}"/>
    <cellStyle name="40 % - Accent5 12 5 4" xfId="18276" xr:uid="{00000000-0005-0000-0000-0000E49C0000}"/>
    <cellStyle name="40 % - Accent5 12 5 4 2" xfId="46188" xr:uid="{00000000-0005-0000-0000-0000E59C0000}"/>
    <cellStyle name="40 % - Accent5 12 5 5" xfId="31131" xr:uid="{00000000-0005-0000-0000-0000E69C0000}"/>
    <cellStyle name="40 % - Accent5 12 6" xfId="1152" xr:uid="{00000000-0005-0000-0000-0000E79C0000}"/>
    <cellStyle name="40 % - Accent5 12 6 2" xfId="4708" xr:uid="{00000000-0005-0000-0000-0000E89C0000}"/>
    <cellStyle name="40 % - Accent5 12 6 2 2" xfId="32629" xr:uid="{00000000-0005-0000-0000-0000E99C0000}"/>
    <cellStyle name="40 % - Accent5 12 6 3" xfId="12899" xr:uid="{00000000-0005-0000-0000-0000EA9C0000}"/>
    <cellStyle name="40 % - Accent5 12 6 3 2" xfId="40811" xr:uid="{00000000-0005-0000-0000-0000EB9C0000}"/>
    <cellStyle name="40 % - Accent5 12 6 4" xfId="23131" xr:uid="{00000000-0005-0000-0000-0000EC9C0000}"/>
    <cellStyle name="40 % - Accent5 12 6 4 2" xfId="51043" xr:uid="{00000000-0005-0000-0000-0000ED9C0000}"/>
    <cellStyle name="40 % - Accent5 12 6 5" xfId="29073" xr:uid="{00000000-0005-0000-0000-0000EE9C0000}"/>
    <cellStyle name="40 % - Accent5 12 7" xfId="3924" xr:uid="{00000000-0005-0000-0000-0000EF9C0000}"/>
    <cellStyle name="40 % - Accent5 12 7 2" xfId="31845" xr:uid="{00000000-0005-0000-0000-0000F09C0000}"/>
    <cellStyle name="40 % - Accent5 12 8" xfId="7452" xr:uid="{00000000-0005-0000-0000-0000F19C0000}"/>
    <cellStyle name="40 % - Accent5 12 8 2" xfId="35373" xr:uid="{00000000-0005-0000-0000-0000F29C0000}"/>
    <cellStyle name="40 % - Accent5 12 9" xfId="7778" xr:uid="{00000000-0005-0000-0000-0000F39C0000}"/>
    <cellStyle name="40 % - Accent5 12 9 2" xfId="35695" xr:uid="{00000000-0005-0000-0000-0000F49C0000}"/>
    <cellStyle name="40 % - Accent5 13" xfId="382" xr:uid="{00000000-0005-0000-0000-0000F59C0000}"/>
    <cellStyle name="40 % - Accent5 13 10" xfId="28303" xr:uid="{00000000-0005-0000-0000-0000F69C0000}"/>
    <cellStyle name="40 % - Accent5 13 2" xfId="1712" xr:uid="{00000000-0005-0000-0000-0000F79C0000}"/>
    <cellStyle name="40 % - Accent5 13 2 2" xfId="5268" xr:uid="{00000000-0005-0000-0000-0000F89C0000}"/>
    <cellStyle name="40 % - Accent5 13 2 2 2" xfId="16447" xr:uid="{00000000-0005-0000-0000-0000F99C0000}"/>
    <cellStyle name="40 % - Accent5 13 2 2 2 2" xfId="44359" xr:uid="{00000000-0005-0000-0000-0000FA9C0000}"/>
    <cellStyle name="40 % - Accent5 13 2 2 3" xfId="26679" xr:uid="{00000000-0005-0000-0000-0000FB9C0000}"/>
    <cellStyle name="40 % - Accent5 13 2 2 3 2" xfId="54591" xr:uid="{00000000-0005-0000-0000-0000FC9C0000}"/>
    <cellStyle name="40 % - Accent5 13 2 2 4" xfId="33189" xr:uid="{00000000-0005-0000-0000-0000FD9C0000}"/>
    <cellStyle name="40 % - Accent5 13 2 3" xfId="11331" xr:uid="{00000000-0005-0000-0000-0000FE9C0000}"/>
    <cellStyle name="40 % - Accent5 13 2 3 2" xfId="39243" xr:uid="{00000000-0005-0000-0000-0000FF9C0000}"/>
    <cellStyle name="40 % - Accent5 13 2 4" xfId="21563" xr:uid="{00000000-0005-0000-0000-0000009D0000}"/>
    <cellStyle name="40 % - Accent5 13 2 4 2" xfId="49475" xr:uid="{00000000-0005-0000-0000-0000019D0000}"/>
    <cellStyle name="40 % - Accent5 13 2 5" xfId="29633" xr:uid="{00000000-0005-0000-0000-0000029D0000}"/>
    <cellStyle name="40 % - Accent5 13 3" xfId="2118" xr:uid="{00000000-0005-0000-0000-0000039D0000}"/>
    <cellStyle name="40 % - Accent5 13 3 2" xfId="5674" xr:uid="{00000000-0005-0000-0000-0000049D0000}"/>
    <cellStyle name="40 % - Accent5 13 3 2 2" xfId="16446" xr:uid="{00000000-0005-0000-0000-0000059D0000}"/>
    <cellStyle name="40 % - Accent5 13 3 2 2 2" xfId="44358" xr:uid="{00000000-0005-0000-0000-0000069D0000}"/>
    <cellStyle name="40 % - Accent5 13 3 2 3" xfId="26678" xr:uid="{00000000-0005-0000-0000-0000079D0000}"/>
    <cellStyle name="40 % - Accent5 13 3 2 3 2" xfId="54590" xr:uid="{00000000-0005-0000-0000-0000089D0000}"/>
    <cellStyle name="40 % - Accent5 13 3 2 4" xfId="33595" xr:uid="{00000000-0005-0000-0000-0000099D0000}"/>
    <cellStyle name="40 % - Accent5 13 3 3" xfId="11330" xr:uid="{00000000-0005-0000-0000-00000A9D0000}"/>
    <cellStyle name="40 % - Accent5 13 3 3 2" xfId="39242" xr:uid="{00000000-0005-0000-0000-00000B9D0000}"/>
    <cellStyle name="40 % - Accent5 13 3 4" xfId="21562" xr:uid="{00000000-0005-0000-0000-00000C9D0000}"/>
    <cellStyle name="40 % - Accent5 13 3 4 2" xfId="49474" xr:uid="{00000000-0005-0000-0000-00000D9D0000}"/>
    <cellStyle name="40 % - Accent5 13 3 5" xfId="30039" xr:uid="{00000000-0005-0000-0000-00000E9D0000}"/>
    <cellStyle name="40 % - Accent5 13 4" xfId="2524" xr:uid="{00000000-0005-0000-0000-00000F9D0000}"/>
    <cellStyle name="40 % - Accent5 13 4 2" xfId="6080" xr:uid="{00000000-0005-0000-0000-0000109D0000}"/>
    <cellStyle name="40 % - Accent5 13 4 2 2" xfId="34001" xr:uid="{00000000-0005-0000-0000-0000119D0000}"/>
    <cellStyle name="40 % - Accent5 13 4 3" xfId="12913" xr:uid="{00000000-0005-0000-0000-0000129D0000}"/>
    <cellStyle name="40 % - Accent5 13 4 3 2" xfId="40825" xr:uid="{00000000-0005-0000-0000-0000139D0000}"/>
    <cellStyle name="40 % - Accent5 13 4 4" xfId="23145" xr:uid="{00000000-0005-0000-0000-0000149D0000}"/>
    <cellStyle name="40 % - Accent5 13 4 4 2" xfId="51057" xr:uid="{00000000-0005-0000-0000-0000159D0000}"/>
    <cellStyle name="40 % - Accent5 13 4 5" xfId="30445" xr:uid="{00000000-0005-0000-0000-0000169D0000}"/>
    <cellStyle name="40 % - Accent5 13 5" xfId="3224" xr:uid="{00000000-0005-0000-0000-0000179D0000}"/>
    <cellStyle name="40 % - Accent5 13 5 2" xfId="6780" xr:uid="{00000000-0005-0000-0000-0000189D0000}"/>
    <cellStyle name="40 % - Accent5 13 5 2 2" xfId="34701" xr:uid="{00000000-0005-0000-0000-0000199D0000}"/>
    <cellStyle name="40 % - Accent5 13 5 3" xfId="31145" xr:uid="{00000000-0005-0000-0000-00001A9D0000}"/>
    <cellStyle name="40 % - Accent5 13 6" xfId="1166" xr:uid="{00000000-0005-0000-0000-00001B9D0000}"/>
    <cellStyle name="40 % - Accent5 13 6 2" xfId="4722" xr:uid="{00000000-0005-0000-0000-00001C9D0000}"/>
    <cellStyle name="40 % - Accent5 13 6 2 2" xfId="32643" xr:uid="{00000000-0005-0000-0000-00001D9D0000}"/>
    <cellStyle name="40 % - Accent5 13 6 3" xfId="29087" xr:uid="{00000000-0005-0000-0000-00001E9D0000}"/>
    <cellStyle name="40 % - Accent5 13 7" xfId="3938" xr:uid="{00000000-0005-0000-0000-00001F9D0000}"/>
    <cellStyle name="40 % - Accent5 13 7 2" xfId="31859" xr:uid="{00000000-0005-0000-0000-0000209D0000}"/>
    <cellStyle name="40 % - Accent5 13 8" xfId="7792" xr:uid="{00000000-0005-0000-0000-0000219D0000}"/>
    <cellStyle name="40 % - Accent5 13 8 2" xfId="35709" xr:uid="{00000000-0005-0000-0000-0000229D0000}"/>
    <cellStyle name="40 % - Accent5 13 9" xfId="18029" xr:uid="{00000000-0005-0000-0000-0000239D0000}"/>
    <cellStyle name="40 % - Accent5 13 9 2" xfId="45941" xr:uid="{00000000-0005-0000-0000-0000249D0000}"/>
    <cellStyle name="40 % - Accent5 14" xfId="396" xr:uid="{00000000-0005-0000-0000-0000259D0000}"/>
    <cellStyle name="40 % - Accent5 14 10" xfId="28317" xr:uid="{00000000-0005-0000-0000-0000269D0000}"/>
    <cellStyle name="40 % - Accent5 14 2" xfId="1726" xr:uid="{00000000-0005-0000-0000-0000279D0000}"/>
    <cellStyle name="40 % - Accent5 14 2 2" xfId="5282" xr:uid="{00000000-0005-0000-0000-0000289D0000}"/>
    <cellStyle name="40 % - Accent5 14 2 2 2" xfId="16449" xr:uid="{00000000-0005-0000-0000-0000299D0000}"/>
    <cellStyle name="40 % - Accent5 14 2 2 2 2" xfId="44361" xr:uid="{00000000-0005-0000-0000-00002A9D0000}"/>
    <cellStyle name="40 % - Accent5 14 2 2 3" xfId="26681" xr:uid="{00000000-0005-0000-0000-00002B9D0000}"/>
    <cellStyle name="40 % - Accent5 14 2 2 3 2" xfId="54593" xr:uid="{00000000-0005-0000-0000-00002C9D0000}"/>
    <cellStyle name="40 % - Accent5 14 2 2 4" xfId="33203" xr:uid="{00000000-0005-0000-0000-00002D9D0000}"/>
    <cellStyle name="40 % - Accent5 14 2 3" xfId="11333" xr:uid="{00000000-0005-0000-0000-00002E9D0000}"/>
    <cellStyle name="40 % - Accent5 14 2 3 2" xfId="39245" xr:uid="{00000000-0005-0000-0000-00002F9D0000}"/>
    <cellStyle name="40 % - Accent5 14 2 4" xfId="21565" xr:uid="{00000000-0005-0000-0000-0000309D0000}"/>
    <cellStyle name="40 % - Accent5 14 2 4 2" xfId="49477" xr:uid="{00000000-0005-0000-0000-0000319D0000}"/>
    <cellStyle name="40 % - Accent5 14 2 5" xfId="29647" xr:uid="{00000000-0005-0000-0000-0000329D0000}"/>
    <cellStyle name="40 % - Accent5 14 3" xfId="2132" xr:uid="{00000000-0005-0000-0000-0000339D0000}"/>
    <cellStyle name="40 % - Accent5 14 3 2" xfId="5688" xr:uid="{00000000-0005-0000-0000-0000349D0000}"/>
    <cellStyle name="40 % - Accent5 14 3 2 2" xfId="33609" xr:uid="{00000000-0005-0000-0000-0000359D0000}"/>
    <cellStyle name="40 % - Accent5 14 3 3" xfId="16448" xr:uid="{00000000-0005-0000-0000-0000369D0000}"/>
    <cellStyle name="40 % - Accent5 14 3 3 2" xfId="44360" xr:uid="{00000000-0005-0000-0000-0000379D0000}"/>
    <cellStyle name="40 % - Accent5 14 3 4" xfId="26680" xr:uid="{00000000-0005-0000-0000-0000389D0000}"/>
    <cellStyle name="40 % - Accent5 14 3 4 2" xfId="54592" xr:uid="{00000000-0005-0000-0000-0000399D0000}"/>
    <cellStyle name="40 % - Accent5 14 3 5" xfId="30053" xr:uid="{00000000-0005-0000-0000-00003A9D0000}"/>
    <cellStyle name="40 % - Accent5 14 4" xfId="2538" xr:uid="{00000000-0005-0000-0000-00003B9D0000}"/>
    <cellStyle name="40 % - Accent5 14 4 2" xfId="6094" xr:uid="{00000000-0005-0000-0000-00003C9D0000}"/>
    <cellStyle name="40 % - Accent5 14 4 2 2" xfId="34015" xr:uid="{00000000-0005-0000-0000-00003D9D0000}"/>
    <cellStyle name="40 % - Accent5 14 4 3" xfId="30459" xr:uid="{00000000-0005-0000-0000-00003E9D0000}"/>
    <cellStyle name="40 % - Accent5 14 5" xfId="3238" xr:uid="{00000000-0005-0000-0000-00003F9D0000}"/>
    <cellStyle name="40 % - Accent5 14 5 2" xfId="6794" xr:uid="{00000000-0005-0000-0000-0000409D0000}"/>
    <cellStyle name="40 % - Accent5 14 5 2 2" xfId="34715" xr:uid="{00000000-0005-0000-0000-0000419D0000}"/>
    <cellStyle name="40 % - Accent5 14 5 3" xfId="31159" xr:uid="{00000000-0005-0000-0000-0000429D0000}"/>
    <cellStyle name="40 % - Accent5 14 6" xfId="1180" xr:uid="{00000000-0005-0000-0000-0000439D0000}"/>
    <cellStyle name="40 % - Accent5 14 6 2" xfId="4736" xr:uid="{00000000-0005-0000-0000-0000449D0000}"/>
    <cellStyle name="40 % - Accent5 14 6 2 2" xfId="32657" xr:uid="{00000000-0005-0000-0000-0000459D0000}"/>
    <cellStyle name="40 % - Accent5 14 6 3" xfId="29101" xr:uid="{00000000-0005-0000-0000-0000469D0000}"/>
    <cellStyle name="40 % - Accent5 14 7" xfId="3952" xr:uid="{00000000-0005-0000-0000-0000479D0000}"/>
    <cellStyle name="40 % - Accent5 14 7 2" xfId="31873" xr:uid="{00000000-0005-0000-0000-0000489D0000}"/>
    <cellStyle name="40 % - Accent5 14 8" xfId="11332" xr:uid="{00000000-0005-0000-0000-0000499D0000}"/>
    <cellStyle name="40 % - Accent5 14 8 2" xfId="39244" xr:uid="{00000000-0005-0000-0000-00004A9D0000}"/>
    <cellStyle name="40 % - Accent5 14 9" xfId="21564" xr:uid="{00000000-0005-0000-0000-00004B9D0000}"/>
    <cellStyle name="40 % - Accent5 14 9 2" xfId="49476" xr:uid="{00000000-0005-0000-0000-00004C9D0000}"/>
    <cellStyle name="40 % - Accent5 15" xfId="410" xr:uid="{00000000-0005-0000-0000-00004D9D0000}"/>
    <cellStyle name="40 % - Accent5 15 10" xfId="28331" xr:uid="{00000000-0005-0000-0000-00004E9D0000}"/>
    <cellStyle name="40 % - Accent5 15 2" xfId="1740" xr:uid="{00000000-0005-0000-0000-00004F9D0000}"/>
    <cellStyle name="40 % - Accent5 15 2 2" xfId="5296" xr:uid="{00000000-0005-0000-0000-0000509D0000}"/>
    <cellStyle name="40 % - Accent5 15 2 2 2" xfId="16451" xr:uid="{00000000-0005-0000-0000-0000519D0000}"/>
    <cellStyle name="40 % - Accent5 15 2 2 2 2" xfId="44363" xr:uid="{00000000-0005-0000-0000-0000529D0000}"/>
    <cellStyle name="40 % - Accent5 15 2 2 3" xfId="26683" xr:uid="{00000000-0005-0000-0000-0000539D0000}"/>
    <cellStyle name="40 % - Accent5 15 2 2 3 2" xfId="54595" xr:uid="{00000000-0005-0000-0000-0000549D0000}"/>
    <cellStyle name="40 % - Accent5 15 2 2 4" xfId="33217" xr:uid="{00000000-0005-0000-0000-0000559D0000}"/>
    <cellStyle name="40 % - Accent5 15 2 3" xfId="11335" xr:uid="{00000000-0005-0000-0000-0000569D0000}"/>
    <cellStyle name="40 % - Accent5 15 2 3 2" xfId="39247" xr:uid="{00000000-0005-0000-0000-0000579D0000}"/>
    <cellStyle name="40 % - Accent5 15 2 4" xfId="21567" xr:uid="{00000000-0005-0000-0000-0000589D0000}"/>
    <cellStyle name="40 % - Accent5 15 2 4 2" xfId="49479" xr:uid="{00000000-0005-0000-0000-0000599D0000}"/>
    <cellStyle name="40 % - Accent5 15 2 5" xfId="29661" xr:uid="{00000000-0005-0000-0000-00005A9D0000}"/>
    <cellStyle name="40 % - Accent5 15 3" xfId="2146" xr:uid="{00000000-0005-0000-0000-00005B9D0000}"/>
    <cellStyle name="40 % - Accent5 15 3 2" xfId="5702" xr:uid="{00000000-0005-0000-0000-00005C9D0000}"/>
    <cellStyle name="40 % - Accent5 15 3 2 2" xfId="33623" xr:uid="{00000000-0005-0000-0000-00005D9D0000}"/>
    <cellStyle name="40 % - Accent5 15 3 3" xfId="16450" xr:uid="{00000000-0005-0000-0000-00005E9D0000}"/>
    <cellStyle name="40 % - Accent5 15 3 3 2" xfId="44362" xr:uid="{00000000-0005-0000-0000-00005F9D0000}"/>
    <cellStyle name="40 % - Accent5 15 3 4" xfId="26682" xr:uid="{00000000-0005-0000-0000-0000609D0000}"/>
    <cellStyle name="40 % - Accent5 15 3 4 2" xfId="54594" xr:uid="{00000000-0005-0000-0000-0000619D0000}"/>
    <cellStyle name="40 % - Accent5 15 3 5" xfId="30067" xr:uid="{00000000-0005-0000-0000-0000629D0000}"/>
    <cellStyle name="40 % - Accent5 15 4" xfId="2552" xr:uid="{00000000-0005-0000-0000-0000639D0000}"/>
    <cellStyle name="40 % - Accent5 15 4 2" xfId="6108" xr:uid="{00000000-0005-0000-0000-0000649D0000}"/>
    <cellStyle name="40 % - Accent5 15 4 2 2" xfId="34029" xr:uid="{00000000-0005-0000-0000-0000659D0000}"/>
    <cellStyle name="40 % - Accent5 15 4 3" xfId="30473" xr:uid="{00000000-0005-0000-0000-0000669D0000}"/>
    <cellStyle name="40 % - Accent5 15 5" xfId="3252" xr:uid="{00000000-0005-0000-0000-0000679D0000}"/>
    <cellStyle name="40 % - Accent5 15 5 2" xfId="6808" xr:uid="{00000000-0005-0000-0000-0000689D0000}"/>
    <cellStyle name="40 % - Accent5 15 5 2 2" xfId="34729" xr:uid="{00000000-0005-0000-0000-0000699D0000}"/>
    <cellStyle name="40 % - Accent5 15 5 3" xfId="31173" xr:uid="{00000000-0005-0000-0000-00006A9D0000}"/>
    <cellStyle name="40 % - Accent5 15 6" xfId="1194" xr:uid="{00000000-0005-0000-0000-00006B9D0000}"/>
    <cellStyle name="40 % - Accent5 15 6 2" xfId="4750" xr:uid="{00000000-0005-0000-0000-00006C9D0000}"/>
    <cellStyle name="40 % - Accent5 15 6 2 2" xfId="32671" xr:uid="{00000000-0005-0000-0000-00006D9D0000}"/>
    <cellStyle name="40 % - Accent5 15 6 3" xfId="29115" xr:uid="{00000000-0005-0000-0000-00006E9D0000}"/>
    <cellStyle name="40 % - Accent5 15 7" xfId="3966" xr:uid="{00000000-0005-0000-0000-00006F9D0000}"/>
    <cellStyle name="40 % - Accent5 15 7 2" xfId="31887" xr:uid="{00000000-0005-0000-0000-0000709D0000}"/>
    <cellStyle name="40 % - Accent5 15 8" xfId="11334" xr:uid="{00000000-0005-0000-0000-0000719D0000}"/>
    <cellStyle name="40 % - Accent5 15 8 2" xfId="39246" xr:uid="{00000000-0005-0000-0000-0000729D0000}"/>
    <cellStyle name="40 % - Accent5 15 9" xfId="21566" xr:uid="{00000000-0005-0000-0000-0000739D0000}"/>
    <cellStyle name="40 % - Accent5 15 9 2" xfId="49478" xr:uid="{00000000-0005-0000-0000-0000749D0000}"/>
    <cellStyle name="40 % - Accent5 16" xfId="424" xr:uid="{00000000-0005-0000-0000-0000759D0000}"/>
    <cellStyle name="40 % - Accent5 16 10" xfId="28345" xr:uid="{00000000-0005-0000-0000-0000769D0000}"/>
    <cellStyle name="40 % - Accent5 16 2" xfId="1754" xr:uid="{00000000-0005-0000-0000-0000779D0000}"/>
    <cellStyle name="40 % - Accent5 16 2 2" xfId="5310" xr:uid="{00000000-0005-0000-0000-0000789D0000}"/>
    <cellStyle name="40 % - Accent5 16 2 2 2" xfId="16453" xr:uid="{00000000-0005-0000-0000-0000799D0000}"/>
    <cellStyle name="40 % - Accent5 16 2 2 2 2" xfId="44365" xr:uid="{00000000-0005-0000-0000-00007A9D0000}"/>
    <cellStyle name="40 % - Accent5 16 2 2 3" xfId="26685" xr:uid="{00000000-0005-0000-0000-00007B9D0000}"/>
    <cellStyle name="40 % - Accent5 16 2 2 3 2" xfId="54597" xr:uid="{00000000-0005-0000-0000-00007C9D0000}"/>
    <cellStyle name="40 % - Accent5 16 2 2 4" xfId="33231" xr:uid="{00000000-0005-0000-0000-00007D9D0000}"/>
    <cellStyle name="40 % - Accent5 16 2 3" xfId="11337" xr:uid="{00000000-0005-0000-0000-00007E9D0000}"/>
    <cellStyle name="40 % - Accent5 16 2 3 2" xfId="39249" xr:uid="{00000000-0005-0000-0000-00007F9D0000}"/>
    <cellStyle name="40 % - Accent5 16 2 4" xfId="21569" xr:uid="{00000000-0005-0000-0000-0000809D0000}"/>
    <cellStyle name="40 % - Accent5 16 2 4 2" xfId="49481" xr:uid="{00000000-0005-0000-0000-0000819D0000}"/>
    <cellStyle name="40 % - Accent5 16 2 5" xfId="29675" xr:uid="{00000000-0005-0000-0000-0000829D0000}"/>
    <cellStyle name="40 % - Accent5 16 3" xfId="2160" xr:uid="{00000000-0005-0000-0000-0000839D0000}"/>
    <cellStyle name="40 % - Accent5 16 3 2" xfId="5716" xr:uid="{00000000-0005-0000-0000-0000849D0000}"/>
    <cellStyle name="40 % - Accent5 16 3 2 2" xfId="33637" xr:uid="{00000000-0005-0000-0000-0000859D0000}"/>
    <cellStyle name="40 % - Accent5 16 3 3" xfId="16452" xr:uid="{00000000-0005-0000-0000-0000869D0000}"/>
    <cellStyle name="40 % - Accent5 16 3 3 2" xfId="44364" xr:uid="{00000000-0005-0000-0000-0000879D0000}"/>
    <cellStyle name="40 % - Accent5 16 3 4" xfId="26684" xr:uid="{00000000-0005-0000-0000-0000889D0000}"/>
    <cellStyle name="40 % - Accent5 16 3 4 2" xfId="54596" xr:uid="{00000000-0005-0000-0000-0000899D0000}"/>
    <cellStyle name="40 % - Accent5 16 3 5" xfId="30081" xr:uid="{00000000-0005-0000-0000-00008A9D0000}"/>
    <cellStyle name="40 % - Accent5 16 4" xfId="2566" xr:uid="{00000000-0005-0000-0000-00008B9D0000}"/>
    <cellStyle name="40 % - Accent5 16 4 2" xfId="6122" xr:uid="{00000000-0005-0000-0000-00008C9D0000}"/>
    <cellStyle name="40 % - Accent5 16 4 2 2" xfId="34043" xr:uid="{00000000-0005-0000-0000-00008D9D0000}"/>
    <cellStyle name="40 % - Accent5 16 4 3" xfId="30487" xr:uid="{00000000-0005-0000-0000-00008E9D0000}"/>
    <cellStyle name="40 % - Accent5 16 5" xfId="3266" xr:uid="{00000000-0005-0000-0000-00008F9D0000}"/>
    <cellStyle name="40 % - Accent5 16 5 2" xfId="6822" xr:uid="{00000000-0005-0000-0000-0000909D0000}"/>
    <cellStyle name="40 % - Accent5 16 5 2 2" xfId="34743" xr:uid="{00000000-0005-0000-0000-0000919D0000}"/>
    <cellStyle name="40 % - Accent5 16 5 3" xfId="31187" xr:uid="{00000000-0005-0000-0000-0000929D0000}"/>
    <cellStyle name="40 % - Accent5 16 6" xfId="828" xr:uid="{00000000-0005-0000-0000-0000939D0000}"/>
    <cellStyle name="40 % - Accent5 16 6 2" xfId="4384" xr:uid="{00000000-0005-0000-0000-0000949D0000}"/>
    <cellStyle name="40 % - Accent5 16 6 2 2" xfId="32305" xr:uid="{00000000-0005-0000-0000-0000959D0000}"/>
    <cellStyle name="40 % - Accent5 16 6 3" xfId="28749" xr:uid="{00000000-0005-0000-0000-0000969D0000}"/>
    <cellStyle name="40 % - Accent5 16 7" xfId="3980" xr:uid="{00000000-0005-0000-0000-0000979D0000}"/>
    <cellStyle name="40 % - Accent5 16 7 2" xfId="31901" xr:uid="{00000000-0005-0000-0000-0000989D0000}"/>
    <cellStyle name="40 % - Accent5 16 8" xfId="11336" xr:uid="{00000000-0005-0000-0000-0000999D0000}"/>
    <cellStyle name="40 % - Accent5 16 8 2" xfId="39248" xr:uid="{00000000-0005-0000-0000-00009A9D0000}"/>
    <cellStyle name="40 % - Accent5 16 9" xfId="21568" xr:uid="{00000000-0005-0000-0000-00009B9D0000}"/>
    <cellStyle name="40 % - Accent5 16 9 2" xfId="49480" xr:uid="{00000000-0005-0000-0000-00009C9D0000}"/>
    <cellStyle name="40 % - Accent5 17" xfId="438" xr:uid="{00000000-0005-0000-0000-00009D9D0000}"/>
    <cellStyle name="40 % - Accent5 17 10" xfId="28359" xr:uid="{00000000-0005-0000-0000-00009E9D0000}"/>
    <cellStyle name="40 % - Accent5 17 2" xfId="1768" xr:uid="{00000000-0005-0000-0000-00009F9D0000}"/>
    <cellStyle name="40 % - Accent5 17 2 2" xfId="5324" xr:uid="{00000000-0005-0000-0000-0000A09D0000}"/>
    <cellStyle name="40 % - Accent5 17 2 2 2" xfId="16455" xr:uid="{00000000-0005-0000-0000-0000A19D0000}"/>
    <cellStyle name="40 % - Accent5 17 2 2 2 2" xfId="44367" xr:uid="{00000000-0005-0000-0000-0000A29D0000}"/>
    <cellStyle name="40 % - Accent5 17 2 2 3" xfId="26687" xr:uid="{00000000-0005-0000-0000-0000A39D0000}"/>
    <cellStyle name="40 % - Accent5 17 2 2 3 2" xfId="54599" xr:uid="{00000000-0005-0000-0000-0000A49D0000}"/>
    <cellStyle name="40 % - Accent5 17 2 2 4" xfId="33245" xr:uid="{00000000-0005-0000-0000-0000A59D0000}"/>
    <cellStyle name="40 % - Accent5 17 2 3" xfId="11339" xr:uid="{00000000-0005-0000-0000-0000A69D0000}"/>
    <cellStyle name="40 % - Accent5 17 2 3 2" xfId="39251" xr:uid="{00000000-0005-0000-0000-0000A79D0000}"/>
    <cellStyle name="40 % - Accent5 17 2 4" xfId="21571" xr:uid="{00000000-0005-0000-0000-0000A89D0000}"/>
    <cellStyle name="40 % - Accent5 17 2 4 2" xfId="49483" xr:uid="{00000000-0005-0000-0000-0000A99D0000}"/>
    <cellStyle name="40 % - Accent5 17 2 5" xfId="29689" xr:uid="{00000000-0005-0000-0000-0000AA9D0000}"/>
    <cellStyle name="40 % - Accent5 17 3" xfId="2174" xr:uid="{00000000-0005-0000-0000-0000AB9D0000}"/>
    <cellStyle name="40 % - Accent5 17 3 2" xfId="5730" xr:uid="{00000000-0005-0000-0000-0000AC9D0000}"/>
    <cellStyle name="40 % - Accent5 17 3 2 2" xfId="33651" xr:uid="{00000000-0005-0000-0000-0000AD9D0000}"/>
    <cellStyle name="40 % - Accent5 17 3 3" xfId="16454" xr:uid="{00000000-0005-0000-0000-0000AE9D0000}"/>
    <cellStyle name="40 % - Accent5 17 3 3 2" xfId="44366" xr:uid="{00000000-0005-0000-0000-0000AF9D0000}"/>
    <cellStyle name="40 % - Accent5 17 3 4" xfId="26686" xr:uid="{00000000-0005-0000-0000-0000B09D0000}"/>
    <cellStyle name="40 % - Accent5 17 3 4 2" xfId="54598" xr:uid="{00000000-0005-0000-0000-0000B19D0000}"/>
    <cellStyle name="40 % - Accent5 17 3 5" xfId="30095" xr:uid="{00000000-0005-0000-0000-0000B29D0000}"/>
    <cellStyle name="40 % - Accent5 17 4" xfId="2580" xr:uid="{00000000-0005-0000-0000-0000B39D0000}"/>
    <cellStyle name="40 % - Accent5 17 4 2" xfId="6136" xr:uid="{00000000-0005-0000-0000-0000B49D0000}"/>
    <cellStyle name="40 % - Accent5 17 4 2 2" xfId="34057" xr:uid="{00000000-0005-0000-0000-0000B59D0000}"/>
    <cellStyle name="40 % - Accent5 17 4 3" xfId="30501" xr:uid="{00000000-0005-0000-0000-0000B69D0000}"/>
    <cellStyle name="40 % - Accent5 17 5" xfId="3280" xr:uid="{00000000-0005-0000-0000-0000B79D0000}"/>
    <cellStyle name="40 % - Accent5 17 5 2" xfId="6836" xr:uid="{00000000-0005-0000-0000-0000B89D0000}"/>
    <cellStyle name="40 % - Accent5 17 5 2 2" xfId="34757" xr:uid="{00000000-0005-0000-0000-0000B99D0000}"/>
    <cellStyle name="40 % - Accent5 17 5 3" xfId="31201" xr:uid="{00000000-0005-0000-0000-0000BA9D0000}"/>
    <cellStyle name="40 % - Accent5 17 6" xfId="1206" xr:uid="{00000000-0005-0000-0000-0000BB9D0000}"/>
    <cellStyle name="40 % - Accent5 17 6 2" xfId="4762" xr:uid="{00000000-0005-0000-0000-0000BC9D0000}"/>
    <cellStyle name="40 % - Accent5 17 6 2 2" xfId="32683" xr:uid="{00000000-0005-0000-0000-0000BD9D0000}"/>
    <cellStyle name="40 % - Accent5 17 6 3" xfId="29127" xr:uid="{00000000-0005-0000-0000-0000BE9D0000}"/>
    <cellStyle name="40 % - Accent5 17 7" xfId="3994" xr:uid="{00000000-0005-0000-0000-0000BF9D0000}"/>
    <cellStyle name="40 % - Accent5 17 7 2" xfId="31915" xr:uid="{00000000-0005-0000-0000-0000C09D0000}"/>
    <cellStyle name="40 % - Accent5 17 8" xfId="11338" xr:uid="{00000000-0005-0000-0000-0000C19D0000}"/>
    <cellStyle name="40 % - Accent5 17 8 2" xfId="39250" xr:uid="{00000000-0005-0000-0000-0000C29D0000}"/>
    <cellStyle name="40 % - Accent5 17 9" xfId="21570" xr:uid="{00000000-0005-0000-0000-0000C39D0000}"/>
    <cellStyle name="40 % - Accent5 17 9 2" xfId="49482" xr:uid="{00000000-0005-0000-0000-0000C49D0000}"/>
    <cellStyle name="40 % - Accent5 18" xfId="450" xr:uid="{00000000-0005-0000-0000-0000C59D0000}"/>
    <cellStyle name="40 % - Accent5 18 2" xfId="2592" xr:uid="{00000000-0005-0000-0000-0000C69D0000}"/>
    <cellStyle name="40 % - Accent5 18 2 2" xfId="6148" xr:uid="{00000000-0005-0000-0000-0000C79D0000}"/>
    <cellStyle name="40 % - Accent5 18 2 2 2" xfId="34069" xr:uid="{00000000-0005-0000-0000-0000C89D0000}"/>
    <cellStyle name="40 % - Accent5 18 2 3" xfId="16456" xr:uid="{00000000-0005-0000-0000-0000C99D0000}"/>
    <cellStyle name="40 % - Accent5 18 2 3 2" xfId="44368" xr:uid="{00000000-0005-0000-0000-0000CA9D0000}"/>
    <cellStyle name="40 % - Accent5 18 2 4" xfId="26688" xr:uid="{00000000-0005-0000-0000-0000CB9D0000}"/>
    <cellStyle name="40 % - Accent5 18 2 4 2" xfId="54600" xr:uid="{00000000-0005-0000-0000-0000CC9D0000}"/>
    <cellStyle name="40 % - Accent5 18 2 5" xfId="30513" xr:uid="{00000000-0005-0000-0000-0000CD9D0000}"/>
    <cellStyle name="40 % - Accent5 18 3" xfId="3292" xr:uid="{00000000-0005-0000-0000-0000CE9D0000}"/>
    <cellStyle name="40 % - Accent5 18 3 2" xfId="6848" xr:uid="{00000000-0005-0000-0000-0000CF9D0000}"/>
    <cellStyle name="40 % - Accent5 18 3 2 2" xfId="34769" xr:uid="{00000000-0005-0000-0000-0000D09D0000}"/>
    <cellStyle name="40 % - Accent5 18 3 3" xfId="31213" xr:uid="{00000000-0005-0000-0000-0000D19D0000}"/>
    <cellStyle name="40 % - Accent5 18 4" xfId="1374" xr:uid="{00000000-0005-0000-0000-0000D29D0000}"/>
    <cellStyle name="40 % - Accent5 18 4 2" xfId="4930" xr:uid="{00000000-0005-0000-0000-0000D39D0000}"/>
    <cellStyle name="40 % - Accent5 18 4 2 2" xfId="32851" xr:uid="{00000000-0005-0000-0000-0000D49D0000}"/>
    <cellStyle name="40 % - Accent5 18 4 3" xfId="29295" xr:uid="{00000000-0005-0000-0000-0000D59D0000}"/>
    <cellStyle name="40 % - Accent5 18 5" xfId="4006" xr:uid="{00000000-0005-0000-0000-0000D69D0000}"/>
    <cellStyle name="40 % - Accent5 18 5 2" xfId="31927" xr:uid="{00000000-0005-0000-0000-0000D79D0000}"/>
    <cellStyle name="40 % - Accent5 18 6" xfId="11340" xr:uid="{00000000-0005-0000-0000-0000D89D0000}"/>
    <cellStyle name="40 % - Accent5 18 6 2" xfId="39252" xr:uid="{00000000-0005-0000-0000-0000D99D0000}"/>
    <cellStyle name="40 % - Accent5 18 7" xfId="21572" xr:uid="{00000000-0005-0000-0000-0000DA9D0000}"/>
    <cellStyle name="40 % - Accent5 18 7 2" xfId="49484" xr:uid="{00000000-0005-0000-0000-0000DB9D0000}"/>
    <cellStyle name="40 % - Accent5 18 8" xfId="28371" xr:uid="{00000000-0005-0000-0000-0000DC9D0000}"/>
    <cellStyle name="40 % - Accent5 19" xfId="732" xr:uid="{00000000-0005-0000-0000-0000DD9D0000}"/>
    <cellStyle name="40 % - Accent5 19 2" xfId="2874" xr:uid="{00000000-0005-0000-0000-0000DE9D0000}"/>
    <cellStyle name="40 % - Accent5 19 2 2" xfId="6430" xr:uid="{00000000-0005-0000-0000-0000DF9D0000}"/>
    <cellStyle name="40 % - Accent5 19 2 2 2" xfId="34351" xr:uid="{00000000-0005-0000-0000-0000E09D0000}"/>
    <cellStyle name="40 % - Accent5 19 2 3" xfId="16457" xr:uid="{00000000-0005-0000-0000-0000E19D0000}"/>
    <cellStyle name="40 % - Accent5 19 2 3 2" xfId="44369" xr:uid="{00000000-0005-0000-0000-0000E29D0000}"/>
    <cellStyle name="40 % - Accent5 19 2 4" xfId="26689" xr:uid="{00000000-0005-0000-0000-0000E39D0000}"/>
    <cellStyle name="40 % - Accent5 19 2 4 2" xfId="54601" xr:uid="{00000000-0005-0000-0000-0000E49D0000}"/>
    <cellStyle name="40 % - Accent5 19 2 5" xfId="30795" xr:uid="{00000000-0005-0000-0000-0000E59D0000}"/>
    <cellStyle name="40 % - Accent5 19 3" xfId="3574" xr:uid="{00000000-0005-0000-0000-0000E69D0000}"/>
    <cellStyle name="40 % - Accent5 19 3 2" xfId="7130" xr:uid="{00000000-0005-0000-0000-0000E79D0000}"/>
    <cellStyle name="40 % - Accent5 19 3 2 2" xfId="35051" xr:uid="{00000000-0005-0000-0000-0000E89D0000}"/>
    <cellStyle name="40 % - Accent5 19 3 3" xfId="31495" xr:uid="{00000000-0005-0000-0000-0000E99D0000}"/>
    <cellStyle name="40 % - Accent5 19 4" xfId="1780" xr:uid="{00000000-0005-0000-0000-0000EA9D0000}"/>
    <cellStyle name="40 % - Accent5 19 4 2" xfId="5336" xr:uid="{00000000-0005-0000-0000-0000EB9D0000}"/>
    <cellStyle name="40 % - Accent5 19 4 2 2" xfId="33257" xr:uid="{00000000-0005-0000-0000-0000EC9D0000}"/>
    <cellStyle name="40 % - Accent5 19 4 3" xfId="29701" xr:uid="{00000000-0005-0000-0000-0000ED9D0000}"/>
    <cellStyle name="40 % - Accent5 19 5" xfId="4288" xr:uid="{00000000-0005-0000-0000-0000EE9D0000}"/>
    <cellStyle name="40 % - Accent5 19 5 2" xfId="32209" xr:uid="{00000000-0005-0000-0000-0000EF9D0000}"/>
    <cellStyle name="40 % - Accent5 19 6" xfId="11341" xr:uid="{00000000-0005-0000-0000-0000F09D0000}"/>
    <cellStyle name="40 % - Accent5 19 6 2" xfId="39253" xr:uid="{00000000-0005-0000-0000-0000F19D0000}"/>
    <cellStyle name="40 % - Accent5 19 7" xfId="21573" xr:uid="{00000000-0005-0000-0000-0000F29D0000}"/>
    <cellStyle name="40 % - Accent5 19 7 2" xfId="49485" xr:uid="{00000000-0005-0000-0000-0000F39D0000}"/>
    <cellStyle name="40 % - Accent5 19 8" xfId="28653" xr:uid="{00000000-0005-0000-0000-0000F49D0000}"/>
    <cellStyle name="40 % - Accent5 2" xfId="57" xr:uid="{00000000-0005-0000-0000-0000F59D0000}"/>
    <cellStyle name="40 % - Accent5 2 10" xfId="2902" xr:uid="{00000000-0005-0000-0000-0000F69D0000}"/>
    <cellStyle name="40 % - Accent5 2 10 2" xfId="6458" xr:uid="{00000000-0005-0000-0000-0000F79D0000}"/>
    <cellStyle name="40 % - Accent5 2 10 2 2" xfId="16459" xr:uid="{00000000-0005-0000-0000-0000F89D0000}"/>
    <cellStyle name="40 % - Accent5 2 10 2 2 2" xfId="26691" xr:uid="{00000000-0005-0000-0000-0000F99D0000}"/>
    <cellStyle name="40 % - Accent5 2 10 2 2 2 2" xfId="54603" xr:uid="{00000000-0005-0000-0000-0000FA9D0000}"/>
    <cellStyle name="40 % - Accent5 2 10 2 2 3" xfId="44371" xr:uid="{00000000-0005-0000-0000-0000FB9D0000}"/>
    <cellStyle name="40 % - Accent5 2 10 2 3" xfId="11343" xr:uid="{00000000-0005-0000-0000-0000FC9D0000}"/>
    <cellStyle name="40 % - Accent5 2 10 2 3 2" xfId="39255" xr:uid="{00000000-0005-0000-0000-0000FD9D0000}"/>
    <cellStyle name="40 % - Accent5 2 10 2 4" xfId="21575" xr:uid="{00000000-0005-0000-0000-0000FE9D0000}"/>
    <cellStyle name="40 % - Accent5 2 10 2 4 2" xfId="49487" xr:uid="{00000000-0005-0000-0000-0000FF9D0000}"/>
    <cellStyle name="40 % - Accent5 2 10 2 5" xfId="34379" xr:uid="{00000000-0005-0000-0000-0000009E0000}"/>
    <cellStyle name="40 % - Accent5 2 10 3" xfId="16458" xr:uid="{00000000-0005-0000-0000-0000019E0000}"/>
    <cellStyle name="40 % - Accent5 2 10 3 2" xfId="26690" xr:uid="{00000000-0005-0000-0000-0000029E0000}"/>
    <cellStyle name="40 % - Accent5 2 10 3 2 2" xfId="54602" xr:uid="{00000000-0005-0000-0000-0000039E0000}"/>
    <cellStyle name="40 % - Accent5 2 10 3 3" xfId="44370" xr:uid="{00000000-0005-0000-0000-0000049E0000}"/>
    <cellStyle name="40 % - Accent5 2 10 4" xfId="11342" xr:uid="{00000000-0005-0000-0000-0000059E0000}"/>
    <cellStyle name="40 % - Accent5 2 10 4 2" xfId="39254" xr:uid="{00000000-0005-0000-0000-0000069E0000}"/>
    <cellStyle name="40 % - Accent5 2 10 5" xfId="21574" xr:uid="{00000000-0005-0000-0000-0000079E0000}"/>
    <cellStyle name="40 % - Accent5 2 10 5 2" xfId="49486" xr:uid="{00000000-0005-0000-0000-0000089E0000}"/>
    <cellStyle name="40 % - Accent5 2 10 6" xfId="30823" xr:uid="{00000000-0005-0000-0000-0000099E0000}"/>
    <cellStyle name="40 % - Accent5 2 11" xfId="774" xr:uid="{00000000-0005-0000-0000-00000A9E0000}"/>
    <cellStyle name="40 % - Accent5 2 11 2" xfId="4330" xr:uid="{00000000-0005-0000-0000-00000B9E0000}"/>
    <cellStyle name="40 % - Accent5 2 11 2 2" xfId="16460" xr:uid="{00000000-0005-0000-0000-00000C9E0000}"/>
    <cellStyle name="40 % - Accent5 2 11 2 2 2" xfId="44372" xr:uid="{00000000-0005-0000-0000-00000D9E0000}"/>
    <cellStyle name="40 % - Accent5 2 11 2 3" xfId="26692" xr:uid="{00000000-0005-0000-0000-00000E9E0000}"/>
    <cellStyle name="40 % - Accent5 2 11 2 3 2" xfId="54604" xr:uid="{00000000-0005-0000-0000-00000F9E0000}"/>
    <cellStyle name="40 % - Accent5 2 11 2 4" xfId="32251" xr:uid="{00000000-0005-0000-0000-0000109E0000}"/>
    <cellStyle name="40 % - Accent5 2 11 3" xfId="11344" xr:uid="{00000000-0005-0000-0000-0000119E0000}"/>
    <cellStyle name="40 % - Accent5 2 11 3 2" xfId="39256" xr:uid="{00000000-0005-0000-0000-0000129E0000}"/>
    <cellStyle name="40 % - Accent5 2 11 4" xfId="21576" xr:uid="{00000000-0005-0000-0000-0000139E0000}"/>
    <cellStyle name="40 % - Accent5 2 11 4 2" xfId="49488" xr:uid="{00000000-0005-0000-0000-0000149E0000}"/>
    <cellStyle name="40 % - Accent5 2 11 5" xfId="28695" xr:uid="{00000000-0005-0000-0000-0000159E0000}"/>
    <cellStyle name="40 % - Accent5 2 12" xfId="3616" xr:uid="{00000000-0005-0000-0000-0000169E0000}"/>
    <cellStyle name="40 % - Accent5 2 12 2" xfId="16461" xr:uid="{00000000-0005-0000-0000-0000179E0000}"/>
    <cellStyle name="40 % - Accent5 2 12 2 2" xfId="26693" xr:uid="{00000000-0005-0000-0000-0000189E0000}"/>
    <cellStyle name="40 % - Accent5 2 12 2 2 2" xfId="54605" xr:uid="{00000000-0005-0000-0000-0000199E0000}"/>
    <cellStyle name="40 % - Accent5 2 12 2 3" xfId="44373" xr:uid="{00000000-0005-0000-0000-00001A9E0000}"/>
    <cellStyle name="40 % - Accent5 2 12 3" xfId="11345" xr:uid="{00000000-0005-0000-0000-00001B9E0000}"/>
    <cellStyle name="40 % - Accent5 2 12 3 2" xfId="39257" xr:uid="{00000000-0005-0000-0000-00001C9E0000}"/>
    <cellStyle name="40 % - Accent5 2 12 4" xfId="21577" xr:uid="{00000000-0005-0000-0000-00001D9E0000}"/>
    <cellStyle name="40 % - Accent5 2 12 4 2" xfId="49489" xr:uid="{00000000-0005-0000-0000-00001E9E0000}"/>
    <cellStyle name="40 % - Accent5 2 12 5" xfId="31537" xr:uid="{00000000-0005-0000-0000-00001F9E0000}"/>
    <cellStyle name="40 % - Accent5 2 13" xfId="7184" xr:uid="{00000000-0005-0000-0000-0000209E0000}"/>
    <cellStyle name="40 % - Accent5 2 13 2" xfId="16462" xr:uid="{00000000-0005-0000-0000-0000219E0000}"/>
    <cellStyle name="40 % - Accent5 2 13 2 2" xfId="26694" xr:uid="{00000000-0005-0000-0000-0000229E0000}"/>
    <cellStyle name="40 % - Accent5 2 13 2 2 2" xfId="54606" xr:uid="{00000000-0005-0000-0000-0000239E0000}"/>
    <cellStyle name="40 % - Accent5 2 13 2 3" xfId="44374" xr:uid="{00000000-0005-0000-0000-0000249E0000}"/>
    <cellStyle name="40 % - Accent5 2 13 3" xfId="11346" xr:uid="{00000000-0005-0000-0000-0000259E0000}"/>
    <cellStyle name="40 % - Accent5 2 13 3 2" xfId="39258" xr:uid="{00000000-0005-0000-0000-0000269E0000}"/>
    <cellStyle name="40 % - Accent5 2 13 4" xfId="21578" xr:uid="{00000000-0005-0000-0000-0000279E0000}"/>
    <cellStyle name="40 % - Accent5 2 13 4 2" xfId="49490" xr:uid="{00000000-0005-0000-0000-0000289E0000}"/>
    <cellStyle name="40 % - Accent5 2 13 5" xfId="35105" xr:uid="{00000000-0005-0000-0000-0000299E0000}"/>
    <cellStyle name="40 % - Accent5 2 14" xfId="7869" xr:uid="{00000000-0005-0000-0000-00002A9E0000}"/>
    <cellStyle name="40 % - Accent5 2 14 2" xfId="12986" xr:uid="{00000000-0005-0000-0000-00002B9E0000}"/>
    <cellStyle name="40 % - Accent5 2 14 2 2" xfId="23218" xr:uid="{00000000-0005-0000-0000-00002C9E0000}"/>
    <cellStyle name="40 % - Accent5 2 14 2 2 2" xfId="51130" xr:uid="{00000000-0005-0000-0000-00002D9E0000}"/>
    <cellStyle name="40 % - Accent5 2 14 2 3" xfId="40898" xr:uid="{00000000-0005-0000-0000-00002E9E0000}"/>
    <cellStyle name="40 % - Accent5 2 14 3" xfId="18102" xr:uid="{00000000-0005-0000-0000-00002F9E0000}"/>
    <cellStyle name="40 % - Accent5 2 14 3 2" xfId="46014" xr:uid="{00000000-0005-0000-0000-0000309E0000}"/>
    <cellStyle name="40 % - Accent5 2 14 4" xfId="35782" xr:uid="{00000000-0005-0000-0000-0000319E0000}"/>
    <cellStyle name="40 % - Accent5 2 15" xfId="12631" xr:uid="{00000000-0005-0000-0000-0000329E0000}"/>
    <cellStyle name="40 % - Accent5 2 15 2" xfId="22863" xr:uid="{00000000-0005-0000-0000-0000339E0000}"/>
    <cellStyle name="40 % - Accent5 2 15 2 2" xfId="50775" xr:uid="{00000000-0005-0000-0000-0000349E0000}"/>
    <cellStyle name="40 % - Accent5 2 15 3" xfId="40543" xr:uid="{00000000-0005-0000-0000-0000359E0000}"/>
    <cellStyle name="40 % - Accent5 2 16" xfId="7510" xr:uid="{00000000-0005-0000-0000-0000369E0000}"/>
    <cellStyle name="40 % - Accent5 2 16 2" xfId="35427" xr:uid="{00000000-0005-0000-0000-0000379E0000}"/>
    <cellStyle name="40 % - Accent5 2 17" xfId="17747" xr:uid="{00000000-0005-0000-0000-0000389E0000}"/>
    <cellStyle name="40 % - Accent5 2 17 2" xfId="45659" xr:uid="{00000000-0005-0000-0000-0000399E0000}"/>
    <cellStyle name="40 % - Accent5 2 18" xfId="27981" xr:uid="{00000000-0005-0000-0000-00003A9E0000}"/>
    <cellStyle name="40 % - Accent5 2 2" xfId="282" xr:uid="{00000000-0005-0000-0000-00003B9E0000}"/>
    <cellStyle name="40 % - Accent5 2 2 10" xfId="7352" xr:uid="{00000000-0005-0000-0000-00003C9E0000}"/>
    <cellStyle name="40 % - Accent5 2 2 10 2" xfId="16463" xr:uid="{00000000-0005-0000-0000-00003D9E0000}"/>
    <cellStyle name="40 % - Accent5 2 2 10 2 2" xfId="26695" xr:uid="{00000000-0005-0000-0000-00003E9E0000}"/>
    <cellStyle name="40 % - Accent5 2 2 10 2 2 2" xfId="54607" xr:uid="{00000000-0005-0000-0000-00003F9E0000}"/>
    <cellStyle name="40 % - Accent5 2 2 10 2 3" xfId="44375" xr:uid="{00000000-0005-0000-0000-0000409E0000}"/>
    <cellStyle name="40 % - Accent5 2 2 10 3" xfId="11347" xr:uid="{00000000-0005-0000-0000-0000419E0000}"/>
    <cellStyle name="40 % - Accent5 2 2 10 3 2" xfId="39259" xr:uid="{00000000-0005-0000-0000-0000429E0000}"/>
    <cellStyle name="40 % - Accent5 2 2 10 4" xfId="21579" xr:uid="{00000000-0005-0000-0000-0000439E0000}"/>
    <cellStyle name="40 % - Accent5 2 2 10 4 2" xfId="49491" xr:uid="{00000000-0005-0000-0000-0000449E0000}"/>
    <cellStyle name="40 % - Accent5 2 2 10 5" xfId="35273" xr:uid="{00000000-0005-0000-0000-0000459E0000}"/>
    <cellStyle name="40 % - Accent5 2 2 11" xfId="11348" xr:uid="{00000000-0005-0000-0000-0000469E0000}"/>
    <cellStyle name="40 % - Accent5 2 2 11 2" xfId="16464" xr:uid="{00000000-0005-0000-0000-0000479E0000}"/>
    <cellStyle name="40 % - Accent5 2 2 11 2 2" xfId="26696" xr:uid="{00000000-0005-0000-0000-0000489E0000}"/>
    <cellStyle name="40 % - Accent5 2 2 11 2 2 2" xfId="54608" xr:uid="{00000000-0005-0000-0000-0000499E0000}"/>
    <cellStyle name="40 % - Accent5 2 2 11 2 3" xfId="44376" xr:uid="{00000000-0005-0000-0000-00004A9E0000}"/>
    <cellStyle name="40 % - Accent5 2 2 11 3" xfId="21580" xr:uid="{00000000-0005-0000-0000-00004B9E0000}"/>
    <cellStyle name="40 % - Accent5 2 2 11 3 2" xfId="49492" xr:uid="{00000000-0005-0000-0000-00004C9E0000}"/>
    <cellStyle name="40 % - Accent5 2 2 11 4" xfId="39260" xr:uid="{00000000-0005-0000-0000-00004D9E0000}"/>
    <cellStyle name="40 % - Accent5 2 2 12" xfId="8045" xr:uid="{00000000-0005-0000-0000-00004E9E0000}"/>
    <cellStyle name="40 % - Accent5 2 2 12 2" xfId="13161" xr:uid="{00000000-0005-0000-0000-00004F9E0000}"/>
    <cellStyle name="40 % - Accent5 2 2 12 2 2" xfId="23393" xr:uid="{00000000-0005-0000-0000-0000509E0000}"/>
    <cellStyle name="40 % - Accent5 2 2 12 2 2 2" xfId="51305" xr:uid="{00000000-0005-0000-0000-0000519E0000}"/>
    <cellStyle name="40 % - Accent5 2 2 12 2 3" xfId="41073" xr:uid="{00000000-0005-0000-0000-0000529E0000}"/>
    <cellStyle name="40 % - Accent5 2 2 12 3" xfId="18277" xr:uid="{00000000-0005-0000-0000-0000539E0000}"/>
    <cellStyle name="40 % - Accent5 2 2 12 3 2" xfId="46189" xr:uid="{00000000-0005-0000-0000-0000549E0000}"/>
    <cellStyle name="40 % - Accent5 2 2 12 4" xfId="35957" xr:uid="{00000000-0005-0000-0000-0000559E0000}"/>
    <cellStyle name="40 % - Accent5 2 2 13" xfId="12799" xr:uid="{00000000-0005-0000-0000-0000569E0000}"/>
    <cellStyle name="40 % - Accent5 2 2 13 2" xfId="23031" xr:uid="{00000000-0005-0000-0000-0000579E0000}"/>
    <cellStyle name="40 % - Accent5 2 2 13 2 2" xfId="50943" xr:uid="{00000000-0005-0000-0000-0000589E0000}"/>
    <cellStyle name="40 % - Accent5 2 2 13 3" xfId="40711" xr:uid="{00000000-0005-0000-0000-0000599E0000}"/>
    <cellStyle name="40 % - Accent5 2 2 14" xfId="7678" xr:uid="{00000000-0005-0000-0000-00005A9E0000}"/>
    <cellStyle name="40 % - Accent5 2 2 14 2" xfId="35595" xr:uid="{00000000-0005-0000-0000-00005B9E0000}"/>
    <cellStyle name="40 % - Accent5 2 2 15" xfId="17915" xr:uid="{00000000-0005-0000-0000-00005C9E0000}"/>
    <cellStyle name="40 % - Accent5 2 2 15 2" xfId="45827" xr:uid="{00000000-0005-0000-0000-00005D9E0000}"/>
    <cellStyle name="40 % - Accent5 2 2 16" xfId="28203" xr:uid="{00000000-0005-0000-0000-00005E9E0000}"/>
    <cellStyle name="40 % - Accent5 2 2 2" xfId="646" xr:uid="{00000000-0005-0000-0000-00005F9E0000}"/>
    <cellStyle name="40 % - Accent5 2 2 2 2" xfId="2788" xr:uid="{00000000-0005-0000-0000-0000609E0000}"/>
    <cellStyle name="40 % - Accent5 2 2 2 2 2" xfId="6344" xr:uid="{00000000-0005-0000-0000-0000619E0000}"/>
    <cellStyle name="40 % - Accent5 2 2 2 2 2 2" xfId="16466" xr:uid="{00000000-0005-0000-0000-0000629E0000}"/>
    <cellStyle name="40 % - Accent5 2 2 2 2 2 2 2" xfId="44378" xr:uid="{00000000-0005-0000-0000-0000639E0000}"/>
    <cellStyle name="40 % - Accent5 2 2 2 2 2 3" xfId="26698" xr:uid="{00000000-0005-0000-0000-0000649E0000}"/>
    <cellStyle name="40 % - Accent5 2 2 2 2 2 3 2" xfId="54610" xr:uid="{00000000-0005-0000-0000-0000659E0000}"/>
    <cellStyle name="40 % - Accent5 2 2 2 2 2 4" xfId="34265" xr:uid="{00000000-0005-0000-0000-0000669E0000}"/>
    <cellStyle name="40 % - Accent5 2 2 2 2 3" xfId="11350" xr:uid="{00000000-0005-0000-0000-0000679E0000}"/>
    <cellStyle name="40 % - Accent5 2 2 2 2 3 2" xfId="39262" xr:uid="{00000000-0005-0000-0000-0000689E0000}"/>
    <cellStyle name="40 % - Accent5 2 2 2 2 4" xfId="21582" xr:uid="{00000000-0005-0000-0000-0000699E0000}"/>
    <cellStyle name="40 % - Accent5 2 2 2 2 4 2" xfId="49494" xr:uid="{00000000-0005-0000-0000-00006A9E0000}"/>
    <cellStyle name="40 % - Accent5 2 2 2 2 5" xfId="30709" xr:uid="{00000000-0005-0000-0000-00006B9E0000}"/>
    <cellStyle name="40 % - Accent5 2 2 2 3" xfId="3488" xr:uid="{00000000-0005-0000-0000-00006C9E0000}"/>
    <cellStyle name="40 % - Accent5 2 2 2 3 2" xfId="7044" xr:uid="{00000000-0005-0000-0000-00006D9E0000}"/>
    <cellStyle name="40 % - Accent5 2 2 2 3 2 2" xfId="34965" xr:uid="{00000000-0005-0000-0000-00006E9E0000}"/>
    <cellStyle name="40 % - Accent5 2 2 2 3 3" xfId="16465" xr:uid="{00000000-0005-0000-0000-00006F9E0000}"/>
    <cellStyle name="40 % - Accent5 2 2 2 3 3 2" xfId="44377" xr:uid="{00000000-0005-0000-0000-0000709E0000}"/>
    <cellStyle name="40 % - Accent5 2 2 2 3 4" xfId="26697" xr:uid="{00000000-0005-0000-0000-0000719E0000}"/>
    <cellStyle name="40 % - Accent5 2 2 2 3 4 2" xfId="54609" xr:uid="{00000000-0005-0000-0000-0000729E0000}"/>
    <cellStyle name="40 % - Accent5 2 2 2 3 5" xfId="31409" xr:uid="{00000000-0005-0000-0000-0000739E0000}"/>
    <cellStyle name="40 % - Accent5 2 2 2 4" xfId="1066" xr:uid="{00000000-0005-0000-0000-0000749E0000}"/>
    <cellStyle name="40 % - Accent5 2 2 2 4 2" xfId="4622" xr:uid="{00000000-0005-0000-0000-0000759E0000}"/>
    <cellStyle name="40 % - Accent5 2 2 2 4 2 2" xfId="32543" xr:uid="{00000000-0005-0000-0000-0000769E0000}"/>
    <cellStyle name="40 % - Accent5 2 2 2 4 3" xfId="28987" xr:uid="{00000000-0005-0000-0000-0000779E0000}"/>
    <cellStyle name="40 % - Accent5 2 2 2 5" xfId="4202" xr:uid="{00000000-0005-0000-0000-0000789E0000}"/>
    <cellStyle name="40 % - Accent5 2 2 2 5 2" xfId="32123" xr:uid="{00000000-0005-0000-0000-0000799E0000}"/>
    <cellStyle name="40 % - Accent5 2 2 2 6" xfId="11349" xr:uid="{00000000-0005-0000-0000-00007A9E0000}"/>
    <cellStyle name="40 % - Accent5 2 2 2 6 2" xfId="39261" xr:uid="{00000000-0005-0000-0000-00007B9E0000}"/>
    <cellStyle name="40 % - Accent5 2 2 2 7" xfId="21581" xr:uid="{00000000-0005-0000-0000-00007C9E0000}"/>
    <cellStyle name="40 % - Accent5 2 2 2 7 2" xfId="49493" xr:uid="{00000000-0005-0000-0000-00007D9E0000}"/>
    <cellStyle name="40 % - Accent5 2 2 2 8" xfId="28567" xr:uid="{00000000-0005-0000-0000-00007E9E0000}"/>
    <cellStyle name="40 % - Accent5 2 2 3" xfId="1304" xr:uid="{00000000-0005-0000-0000-00007F9E0000}"/>
    <cellStyle name="40 % - Accent5 2 2 3 2" xfId="4860" xr:uid="{00000000-0005-0000-0000-0000809E0000}"/>
    <cellStyle name="40 % - Accent5 2 2 3 2 2" xfId="16468" xr:uid="{00000000-0005-0000-0000-0000819E0000}"/>
    <cellStyle name="40 % - Accent5 2 2 3 2 2 2" xfId="26700" xr:uid="{00000000-0005-0000-0000-0000829E0000}"/>
    <cellStyle name="40 % - Accent5 2 2 3 2 2 2 2" xfId="54612" xr:uid="{00000000-0005-0000-0000-0000839E0000}"/>
    <cellStyle name="40 % - Accent5 2 2 3 2 2 3" xfId="44380" xr:uid="{00000000-0005-0000-0000-0000849E0000}"/>
    <cellStyle name="40 % - Accent5 2 2 3 2 3" xfId="11352" xr:uid="{00000000-0005-0000-0000-0000859E0000}"/>
    <cellStyle name="40 % - Accent5 2 2 3 2 3 2" xfId="39264" xr:uid="{00000000-0005-0000-0000-0000869E0000}"/>
    <cellStyle name="40 % - Accent5 2 2 3 2 4" xfId="21584" xr:uid="{00000000-0005-0000-0000-0000879E0000}"/>
    <cellStyle name="40 % - Accent5 2 2 3 2 4 2" xfId="49496" xr:uid="{00000000-0005-0000-0000-0000889E0000}"/>
    <cellStyle name="40 % - Accent5 2 2 3 2 5" xfId="32781" xr:uid="{00000000-0005-0000-0000-0000899E0000}"/>
    <cellStyle name="40 % - Accent5 2 2 3 3" xfId="16467" xr:uid="{00000000-0005-0000-0000-00008A9E0000}"/>
    <cellStyle name="40 % - Accent5 2 2 3 3 2" xfId="26699" xr:uid="{00000000-0005-0000-0000-00008B9E0000}"/>
    <cellStyle name="40 % - Accent5 2 2 3 3 2 2" xfId="54611" xr:uid="{00000000-0005-0000-0000-00008C9E0000}"/>
    <cellStyle name="40 % - Accent5 2 2 3 3 3" xfId="44379" xr:uid="{00000000-0005-0000-0000-00008D9E0000}"/>
    <cellStyle name="40 % - Accent5 2 2 3 4" xfId="11351" xr:uid="{00000000-0005-0000-0000-00008E9E0000}"/>
    <cellStyle name="40 % - Accent5 2 2 3 4 2" xfId="39263" xr:uid="{00000000-0005-0000-0000-00008F9E0000}"/>
    <cellStyle name="40 % - Accent5 2 2 3 5" xfId="21583" xr:uid="{00000000-0005-0000-0000-0000909E0000}"/>
    <cellStyle name="40 % - Accent5 2 2 3 5 2" xfId="49495" xr:uid="{00000000-0005-0000-0000-0000919E0000}"/>
    <cellStyle name="40 % - Accent5 2 2 3 6" xfId="29225" xr:uid="{00000000-0005-0000-0000-0000929E0000}"/>
    <cellStyle name="40 % - Accent5 2 2 4" xfId="1612" xr:uid="{00000000-0005-0000-0000-0000939E0000}"/>
    <cellStyle name="40 % - Accent5 2 2 4 2" xfId="5168" xr:uid="{00000000-0005-0000-0000-0000949E0000}"/>
    <cellStyle name="40 % - Accent5 2 2 4 2 2" xfId="16470" xr:uid="{00000000-0005-0000-0000-0000959E0000}"/>
    <cellStyle name="40 % - Accent5 2 2 4 2 2 2" xfId="26702" xr:uid="{00000000-0005-0000-0000-0000969E0000}"/>
    <cellStyle name="40 % - Accent5 2 2 4 2 2 2 2" xfId="54614" xr:uid="{00000000-0005-0000-0000-0000979E0000}"/>
    <cellStyle name="40 % - Accent5 2 2 4 2 2 3" xfId="44382" xr:uid="{00000000-0005-0000-0000-0000989E0000}"/>
    <cellStyle name="40 % - Accent5 2 2 4 2 3" xfId="11354" xr:uid="{00000000-0005-0000-0000-0000999E0000}"/>
    <cellStyle name="40 % - Accent5 2 2 4 2 3 2" xfId="39266" xr:uid="{00000000-0005-0000-0000-00009A9E0000}"/>
    <cellStyle name="40 % - Accent5 2 2 4 2 4" xfId="21586" xr:uid="{00000000-0005-0000-0000-00009B9E0000}"/>
    <cellStyle name="40 % - Accent5 2 2 4 2 4 2" xfId="49498" xr:uid="{00000000-0005-0000-0000-00009C9E0000}"/>
    <cellStyle name="40 % - Accent5 2 2 4 2 5" xfId="33089" xr:uid="{00000000-0005-0000-0000-00009D9E0000}"/>
    <cellStyle name="40 % - Accent5 2 2 4 3" xfId="16469" xr:uid="{00000000-0005-0000-0000-00009E9E0000}"/>
    <cellStyle name="40 % - Accent5 2 2 4 3 2" xfId="26701" xr:uid="{00000000-0005-0000-0000-00009F9E0000}"/>
    <cellStyle name="40 % - Accent5 2 2 4 3 2 2" xfId="54613" xr:uid="{00000000-0005-0000-0000-0000A09E0000}"/>
    <cellStyle name="40 % - Accent5 2 2 4 3 3" xfId="44381" xr:uid="{00000000-0005-0000-0000-0000A19E0000}"/>
    <cellStyle name="40 % - Accent5 2 2 4 4" xfId="11353" xr:uid="{00000000-0005-0000-0000-0000A29E0000}"/>
    <cellStyle name="40 % - Accent5 2 2 4 4 2" xfId="39265" xr:uid="{00000000-0005-0000-0000-0000A39E0000}"/>
    <cellStyle name="40 % - Accent5 2 2 4 5" xfId="21585" xr:uid="{00000000-0005-0000-0000-0000A49E0000}"/>
    <cellStyle name="40 % - Accent5 2 2 4 5 2" xfId="49497" xr:uid="{00000000-0005-0000-0000-0000A59E0000}"/>
    <cellStyle name="40 % - Accent5 2 2 4 6" xfId="29533" xr:uid="{00000000-0005-0000-0000-0000A69E0000}"/>
    <cellStyle name="40 % - Accent5 2 2 5" xfId="2018" xr:uid="{00000000-0005-0000-0000-0000A79E0000}"/>
    <cellStyle name="40 % - Accent5 2 2 5 2" xfId="5574" xr:uid="{00000000-0005-0000-0000-0000A89E0000}"/>
    <cellStyle name="40 % - Accent5 2 2 5 2 2" xfId="16472" xr:uid="{00000000-0005-0000-0000-0000A99E0000}"/>
    <cellStyle name="40 % - Accent5 2 2 5 2 2 2" xfId="26704" xr:uid="{00000000-0005-0000-0000-0000AA9E0000}"/>
    <cellStyle name="40 % - Accent5 2 2 5 2 2 2 2" xfId="54616" xr:uid="{00000000-0005-0000-0000-0000AB9E0000}"/>
    <cellStyle name="40 % - Accent5 2 2 5 2 2 3" xfId="44384" xr:uid="{00000000-0005-0000-0000-0000AC9E0000}"/>
    <cellStyle name="40 % - Accent5 2 2 5 2 3" xfId="11356" xr:uid="{00000000-0005-0000-0000-0000AD9E0000}"/>
    <cellStyle name="40 % - Accent5 2 2 5 2 3 2" xfId="39268" xr:uid="{00000000-0005-0000-0000-0000AE9E0000}"/>
    <cellStyle name="40 % - Accent5 2 2 5 2 4" xfId="21588" xr:uid="{00000000-0005-0000-0000-0000AF9E0000}"/>
    <cellStyle name="40 % - Accent5 2 2 5 2 4 2" xfId="49500" xr:uid="{00000000-0005-0000-0000-0000B09E0000}"/>
    <cellStyle name="40 % - Accent5 2 2 5 2 5" xfId="33495" xr:uid="{00000000-0005-0000-0000-0000B19E0000}"/>
    <cellStyle name="40 % - Accent5 2 2 5 3" xfId="16471" xr:uid="{00000000-0005-0000-0000-0000B29E0000}"/>
    <cellStyle name="40 % - Accent5 2 2 5 3 2" xfId="26703" xr:uid="{00000000-0005-0000-0000-0000B39E0000}"/>
    <cellStyle name="40 % - Accent5 2 2 5 3 2 2" xfId="54615" xr:uid="{00000000-0005-0000-0000-0000B49E0000}"/>
    <cellStyle name="40 % - Accent5 2 2 5 3 3" xfId="44383" xr:uid="{00000000-0005-0000-0000-0000B59E0000}"/>
    <cellStyle name="40 % - Accent5 2 2 5 4" xfId="11355" xr:uid="{00000000-0005-0000-0000-0000B69E0000}"/>
    <cellStyle name="40 % - Accent5 2 2 5 4 2" xfId="39267" xr:uid="{00000000-0005-0000-0000-0000B79E0000}"/>
    <cellStyle name="40 % - Accent5 2 2 5 5" xfId="21587" xr:uid="{00000000-0005-0000-0000-0000B89E0000}"/>
    <cellStyle name="40 % - Accent5 2 2 5 5 2" xfId="49499" xr:uid="{00000000-0005-0000-0000-0000B99E0000}"/>
    <cellStyle name="40 % - Accent5 2 2 5 6" xfId="29939" xr:uid="{00000000-0005-0000-0000-0000BA9E0000}"/>
    <cellStyle name="40 % - Accent5 2 2 6" xfId="2424" xr:uid="{00000000-0005-0000-0000-0000BB9E0000}"/>
    <cellStyle name="40 % - Accent5 2 2 6 2" xfId="5980" xr:uid="{00000000-0005-0000-0000-0000BC9E0000}"/>
    <cellStyle name="40 % - Accent5 2 2 6 2 2" xfId="16474" xr:uid="{00000000-0005-0000-0000-0000BD9E0000}"/>
    <cellStyle name="40 % - Accent5 2 2 6 2 2 2" xfId="26706" xr:uid="{00000000-0005-0000-0000-0000BE9E0000}"/>
    <cellStyle name="40 % - Accent5 2 2 6 2 2 2 2" xfId="54618" xr:uid="{00000000-0005-0000-0000-0000BF9E0000}"/>
    <cellStyle name="40 % - Accent5 2 2 6 2 2 3" xfId="44386" xr:uid="{00000000-0005-0000-0000-0000C09E0000}"/>
    <cellStyle name="40 % - Accent5 2 2 6 2 3" xfId="11358" xr:uid="{00000000-0005-0000-0000-0000C19E0000}"/>
    <cellStyle name="40 % - Accent5 2 2 6 2 3 2" xfId="39270" xr:uid="{00000000-0005-0000-0000-0000C29E0000}"/>
    <cellStyle name="40 % - Accent5 2 2 6 2 4" xfId="21590" xr:uid="{00000000-0005-0000-0000-0000C39E0000}"/>
    <cellStyle name="40 % - Accent5 2 2 6 2 4 2" xfId="49502" xr:uid="{00000000-0005-0000-0000-0000C49E0000}"/>
    <cellStyle name="40 % - Accent5 2 2 6 2 5" xfId="33901" xr:uid="{00000000-0005-0000-0000-0000C59E0000}"/>
    <cellStyle name="40 % - Accent5 2 2 6 3" xfId="16473" xr:uid="{00000000-0005-0000-0000-0000C69E0000}"/>
    <cellStyle name="40 % - Accent5 2 2 6 3 2" xfId="26705" xr:uid="{00000000-0005-0000-0000-0000C79E0000}"/>
    <cellStyle name="40 % - Accent5 2 2 6 3 2 2" xfId="54617" xr:uid="{00000000-0005-0000-0000-0000C89E0000}"/>
    <cellStyle name="40 % - Accent5 2 2 6 3 3" xfId="44385" xr:uid="{00000000-0005-0000-0000-0000C99E0000}"/>
    <cellStyle name="40 % - Accent5 2 2 6 4" xfId="11357" xr:uid="{00000000-0005-0000-0000-0000CA9E0000}"/>
    <cellStyle name="40 % - Accent5 2 2 6 4 2" xfId="39269" xr:uid="{00000000-0005-0000-0000-0000CB9E0000}"/>
    <cellStyle name="40 % - Accent5 2 2 6 5" xfId="21589" xr:uid="{00000000-0005-0000-0000-0000CC9E0000}"/>
    <cellStyle name="40 % - Accent5 2 2 6 5 2" xfId="49501" xr:uid="{00000000-0005-0000-0000-0000CD9E0000}"/>
    <cellStyle name="40 % - Accent5 2 2 6 6" xfId="30345" xr:uid="{00000000-0005-0000-0000-0000CE9E0000}"/>
    <cellStyle name="40 % - Accent5 2 2 7" xfId="3124" xr:uid="{00000000-0005-0000-0000-0000CF9E0000}"/>
    <cellStyle name="40 % - Accent5 2 2 7 2" xfId="6680" xr:uid="{00000000-0005-0000-0000-0000D09E0000}"/>
    <cellStyle name="40 % - Accent5 2 2 7 2 2" xfId="16476" xr:uid="{00000000-0005-0000-0000-0000D19E0000}"/>
    <cellStyle name="40 % - Accent5 2 2 7 2 2 2" xfId="26708" xr:uid="{00000000-0005-0000-0000-0000D29E0000}"/>
    <cellStyle name="40 % - Accent5 2 2 7 2 2 2 2" xfId="54620" xr:uid="{00000000-0005-0000-0000-0000D39E0000}"/>
    <cellStyle name="40 % - Accent5 2 2 7 2 2 3" xfId="44388" xr:uid="{00000000-0005-0000-0000-0000D49E0000}"/>
    <cellStyle name="40 % - Accent5 2 2 7 2 3" xfId="11360" xr:uid="{00000000-0005-0000-0000-0000D59E0000}"/>
    <cellStyle name="40 % - Accent5 2 2 7 2 3 2" xfId="39272" xr:uid="{00000000-0005-0000-0000-0000D69E0000}"/>
    <cellStyle name="40 % - Accent5 2 2 7 2 4" xfId="21592" xr:uid="{00000000-0005-0000-0000-0000D79E0000}"/>
    <cellStyle name="40 % - Accent5 2 2 7 2 4 2" xfId="49504" xr:uid="{00000000-0005-0000-0000-0000D89E0000}"/>
    <cellStyle name="40 % - Accent5 2 2 7 2 5" xfId="34601" xr:uid="{00000000-0005-0000-0000-0000D99E0000}"/>
    <cellStyle name="40 % - Accent5 2 2 7 3" xfId="16475" xr:uid="{00000000-0005-0000-0000-0000DA9E0000}"/>
    <cellStyle name="40 % - Accent5 2 2 7 3 2" xfId="26707" xr:uid="{00000000-0005-0000-0000-0000DB9E0000}"/>
    <cellStyle name="40 % - Accent5 2 2 7 3 2 2" xfId="54619" xr:uid="{00000000-0005-0000-0000-0000DC9E0000}"/>
    <cellStyle name="40 % - Accent5 2 2 7 3 3" xfId="44387" xr:uid="{00000000-0005-0000-0000-0000DD9E0000}"/>
    <cellStyle name="40 % - Accent5 2 2 7 4" xfId="11359" xr:uid="{00000000-0005-0000-0000-0000DE9E0000}"/>
    <cellStyle name="40 % - Accent5 2 2 7 4 2" xfId="39271" xr:uid="{00000000-0005-0000-0000-0000DF9E0000}"/>
    <cellStyle name="40 % - Accent5 2 2 7 5" xfId="21591" xr:uid="{00000000-0005-0000-0000-0000E09E0000}"/>
    <cellStyle name="40 % - Accent5 2 2 7 5 2" xfId="49503" xr:uid="{00000000-0005-0000-0000-0000E19E0000}"/>
    <cellStyle name="40 % - Accent5 2 2 7 6" xfId="31045" xr:uid="{00000000-0005-0000-0000-0000E29E0000}"/>
    <cellStyle name="40 % - Accent5 2 2 8" xfId="802" xr:uid="{00000000-0005-0000-0000-0000E39E0000}"/>
    <cellStyle name="40 % - Accent5 2 2 8 2" xfId="4358" xr:uid="{00000000-0005-0000-0000-0000E49E0000}"/>
    <cellStyle name="40 % - Accent5 2 2 8 2 2" xfId="16478" xr:uid="{00000000-0005-0000-0000-0000E59E0000}"/>
    <cellStyle name="40 % - Accent5 2 2 8 2 2 2" xfId="26710" xr:uid="{00000000-0005-0000-0000-0000E69E0000}"/>
    <cellStyle name="40 % - Accent5 2 2 8 2 2 2 2" xfId="54622" xr:uid="{00000000-0005-0000-0000-0000E79E0000}"/>
    <cellStyle name="40 % - Accent5 2 2 8 2 2 3" xfId="44390" xr:uid="{00000000-0005-0000-0000-0000E89E0000}"/>
    <cellStyle name="40 % - Accent5 2 2 8 2 3" xfId="11362" xr:uid="{00000000-0005-0000-0000-0000E99E0000}"/>
    <cellStyle name="40 % - Accent5 2 2 8 2 3 2" xfId="39274" xr:uid="{00000000-0005-0000-0000-0000EA9E0000}"/>
    <cellStyle name="40 % - Accent5 2 2 8 2 4" xfId="21594" xr:uid="{00000000-0005-0000-0000-0000EB9E0000}"/>
    <cellStyle name="40 % - Accent5 2 2 8 2 4 2" xfId="49506" xr:uid="{00000000-0005-0000-0000-0000EC9E0000}"/>
    <cellStyle name="40 % - Accent5 2 2 8 2 5" xfId="32279" xr:uid="{00000000-0005-0000-0000-0000ED9E0000}"/>
    <cellStyle name="40 % - Accent5 2 2 8 3" xfId="16477" xr:uid="{00000000-0005-0000-0000-0000EE9E0000}"/>
    <cellStyle name="40 % - Accent5 2 2 8 3 2" xfId="26709" xr:uid="{00000000-0005-0000-0000-0000EF9E0000}"/>
    <cellStyle name="40 % - Accent5 2 2 8 3 2 2" xfId="54621" xr:uid="{00000000-0005-0000-0000-0000F09E0000}"/>
    <cellStyle name="40 % - Accent5 2 2 8 3 3" xfId="44389" xr:uid="{00000000-0005-0000-0000-0000F19E0000}"/>
    <cellStyle name="40 % - Accent5 2 2 8 4" xfId="11361" xr:uid="{00000000-0005-0000-0000-0000F29E0000}"/>
    <cellStyle name="40 % - Accent5 2 2 8 4 2" xfId="39273" xr:uid="{00000000-0005-0000-0000-0000F39E0000}"/>
    <cellStyle name="40 % - Accent5 2 2 8 5" xfId="21593" xr:uid="{00000000-0005-0000-0000-0000F49E0000}"/>
    <cellStyle name="40 % - Accent5 2 2 8 5 2" xfId="49505" xr:uid="{00000000-0005-0000-0000-0000F59E0000}"/>
    <cellStyle name="40 % - Accent5 2 2 8 6" xfId="28723" xr:uid="{00000000-0005-0000-0000-0000F69E0000}"/>
    <cellStyle name="40 % - Accent5 2 2 9" xfId="3838" xr:uid="{00000000-0005-0000-0000-0000F79E0000}"/>
    <cellStyle name="40 % - Accent5 2 2 9 2" xfId="16479" xr:uid="{00000000-0005-0000-0000-0000F89E0000}"/>
    <cellStyle name="40 % - Accent5 2 2 9 2 2" xfId="26711" xr:uid="{00000000-0005-0000-0000-0000F99E0000}"/>
    <cellStyle name="40 % - Accent5 2 2 9 2 2 2" xfId="54623" xr:uid="{00000000-0005-0000-0000-0000FA9E0000}"/>
    <cellStyle name="40 % - Accent5 2 2 9 2 3" xfId="44391" xr:uid="{00000000-0005-0000-0000-0000FB9E0000}"/>
    <cellStyle name="40 % - Accent5 2 2 9 3" xfId="11363" xr:uid="{00000000-0005-0000-0000-0000FC9E0000}"/>
    <cellStyle name="40 % - Accent5 2 2 9 3 2" xfId="39275" xr:uid="{00000000-0005-0000-0000-0000FD9E0000}"/>
    <cellStyle name="40 % - Accent5 2 2 9 4" xfId="21595" xr:uid="{00000000-0005-0000-0000-0000FE9E0000}"/>
    <cellStyle name="40 % - Accent5 2 2 9 4 2" xfId="49507" xr:uid="{00000000-0005-0000-0000-0000FF9E0000}"/>
    <cellStyle name="40 % - Accent5 2 2 9 5" xfId="31759" xr:uid="{00000000-0005-0000-0000-0000009F0000}"/>
    <cellStyle name="40 % - Accent5 2 3" xfId="198" xr:uid="{00000000-0005-0000-0000-0000019F0000}"/>
    <cellStyle name="40 % - Accent5 2 3 10" xfId="8046" xr:uid="{00000000-0005-0000-0000-0000029F0000}"/>
    <cellStyle name="40 % - Accent5 2 3 10 2" xfId="13162" xr:uid="{00000000-0005-0000-0000-0000039F0000}"/>
    <cellStyle name="40 % - Accent5 2 3 10 2 2" xfId="23394" xr:uid="{00000000-0005-0000-0000-0000049F0000}"/>
    <cellStyle name="40 % - Accent5 2 3 10 2 2 2" xfId="51306" xr:uid="{00000000-0005-0000-0000-0000059F0000}"/>
    <cellStyle name="40 % - Accent5 2 3 10 2 3" xfId="41074" xr:uid="{00000000-0005-0000-0000-0000069F0000}"/>
    <cellStyle name="40 % - Accent5 2 3 10 3" xfId="18278" xr:uid="{00000000-0005-0000-0000-0000079F0000}"/>
    <cellStyle name="40 % - Accent5 2 3 10 3 2" xfId="46190" xr:uid="{00000000-0005-0000-0000-0000089F0000}"/>
    <cellStyle name="40 % - Accent5 2 3 10 4" xfId="35958" xr:uid="{00000000-0005-0000-0000-0000099F0000}"/>
    <cellStyle name="40 % - Accent5 2 3 11" xfId="12715" xr:uid="{00000000-0005-0000-0000-00000A9F0000}"/>
    <cellStyle name="40 % - Accent5 2 3 11 2" xfId="22947" xr:uid="{00000000-0005-0000-0000-00000B9F0000}"/>
    <cellStyle name="40 % - Accent5 2 3 11 2 2" xfId="50859" xr:uid="{00000000-0005-0000-0000-00000C9F0000}"/>
    <cellStyle name="40 % - Accent5 2 3 11 3" xfId="40627" xr:uid="{00000000-0005-0000-0000-00000D9F0000}"/>
    <cellStyle name="40 % - Accent5 2 3 12" xfId="7594" xr:uid="{00000000-0005-0000-0000-00000E9F0000}"/>
    <cellStyle name="40 % - Accent5 2 3 12 2" xfId="35511" xr:uid="{00000000-0005-0000-0000-00000F9F0000}"/>
    <cellStyle name="40 % - Accent5 2 3 13" xfId="17831" xr:uid="{00000000-0005-0000-0000-0000109F0000}"/>
    <cellStyle name="40 % - Accent5 2 3 13 2" xfId="45743" xr:uid="{00000000-0005-0000-0000-0000119F0000}"/>
    <cellStyle name="40 % - Accent5 2 3 14" xfId="28119" xr:uid="{00000000-0005-0000-0000-0000129F0000}"/>
    <cellStyle name="40 % - Accent5 2 3 2" xfId="562" xr:uid="{00000000-0005-0000-0000-0000139F0000}"/>
    <cellStyle name="40 % - Accent5 2 3 2 2" xfId="2704" xr:uid="{00000000-0005-0000-0000-0000149F0000}"/>
    <cellStyle name="40 % - Accent5 2 3 2 2 2" xfId="6260" xr:uid="{00000000-0005-0000-0000-0000159F0000}"/>
    <cellStyle name="40 % - Accent5 2 3 2 2 2 2" xfId="16481" xr:uid="{00000000-0005-0000-0000-0000169F0000}"/>
    <cellStyle name="40 % - Accent5 2 3 2 2 2 2 2" xfId="44393" xr:uid="{00000000-0005-0000-0000-0000179F0000}"/>
    <cellStyle name="40 % - Accent5 2 3 2 2 2 3" xfId="26713" xr:uid="{00000000-0005-0000-0000-0000189F0000}"/>
    <cellStyle name="40 % - Accent5 2 3 2 2 2 3 2" xfId="54625" xr:uid="{00000000-0005-0000-0000-0000199F0000}"/>
    <cellStyle name="40 % - Accent5 2 3 2 2 2 4" xfId="34181" xr:uid="{00000000-0005-0000-0000-00001A9F0000}"/>
    <cellStyle name="40 % - Accent5 2 3 2 2 3" xfId="11365" xr:uid="{00000000-0005-0000-0000-00001B9F0000}"/>
    <cellStyle name="40 % - Accent5 2 3 2 2 3 2" xfId="39277" xr:uid="{00000000-0005-0000-0000-00001C9F0000}"/>
    <cellStyle name="40 % - Accent5 2 3 2 2 4" xfId="21597" xr:uid="{00000000-0005-0000-0000-00001D9F0000}"/>
    <cellStyle name="40 % - Accent5 2 3 2 2 4 2" xfId="49509" xr:uid="{00000000-0005-0000-0000-00001E9F0000}"/>
    <cellStyle name="40 % - Accent5 2 3 2 2 5" xfId="30625" xr:uid="{00000000-0005-0000-0000-00001F9F0000}"/>
    <cellStyle name="40 % - Accent5 2 3 2 3" xfId="3404" xr:uid="{00000000-0005-0000-0000-0000209F0000}"/>
    <cellStyle name="40 % - Accent5 2 3 2 3 2" xfId="6960" xr:uid="{00000000-0005-0000-0000-0000219F0000}"/>
    <cellStyle name="40 % - Accent5 2 3 2 3 2 2" xfId="34881" xr:uid="{00000000-0005-0000-0000-0000229F0000}"/>
    <cellStyle name="40 % - Accent5 2 3 2 3 3" xfId="16480" xr:uid="{00000000-0005-0000-0000-0000239F0000}"/>
    <cellStyle name="40 % - Accent5 2 3 2 3 3 2" xfId="44392" xr:uid="{00000000-0005-0000-0000-0000249F0000}"/>
    <cellStyle name="40 % - Accent5 2 3 2 3 4" xfId="26712" xr:uid="{00000000-0005-0000-0000-0000259F0000}"/>
    <cellStyle name="40 % - Accent5 2 3 2 3 4 2" xfId="54624" xr:uid="{00000000-0005-0000-0000-0000269F0000}"/>
    <cellStyle name="40 % - Accent5 2 3 2 3 5" xfId="31325" xr:uid="{00000000-0005-0000-0000-0000279F0000}"/>
    <cellStyle name="40 % - Accent5 2 3 2 4" xfId="1528" xr:uid="{00000000-0005-0000-0000-0000289F0000}"/>
    <cellStyle name="40 % - Accent5 2 3 2 4 2" xfId="5084" xr:uid="{00000000-0005-0000-0000-0000299F0000}"/>
    <cellStyle name="40 % - Accent5 2 3 2 4 2 2" xfId="33005" xr:uid="{00000000-0005-0000-0000-00002A9F0000}"/>
    <cellStyle name="40 % - Accent5 2 3 2 4 3" xfId="29449" xr:uid="{00000000-0005-0000-0000-00002B9F0000}"/>
    <cellStyle name="40 % - Accent5 2 3 2 5" xfId="4118" xr:uid="{00000000-0005-0000-0000-00002C9F0000}"/>
    <cellStyle name="40 % - Accent5 2 3 2 5 2" xfId="32039" xr:uid="{00000000-0005-0000-0000-00002D9F0000}"/>
    <cellStyle name="40 % - Accent5 2 3 2 6" xfId="11364" xr:uid="{00000000-0005-0000-0000-00002E9F0000}"/>
    <cellStyle name="40 % - Accent5 2 3 2 6 2" xfId="39276" xr:uid="{00000000-0005-0000-0000-00002F9F0000}"/>
    <cellStyle name="40 % - Accent5 2 3 2 7" xfId="21596" xr:uid="{00000000-0005-0000-0000-0000309F0000}"/>
    <cellStyle name="40 % - Accent5 2 3 2 7 2" xfId="49508" xr:uid="{00000000-0005-0000-0000-0000319F0000}"/>
    <cellStyle name="40 % - Accent5 2 3 2 8" xfId="28483" xr:uid="{00000000-0005-0000-0000-0000329F0000}"/>
    <cellStyle name="40 % - Accent5 2 3 3" xfId="1934" xr:uid="{00000000-0005-0000-0000-0000339F0000}"/>
    <cellStyle name="40 % - Accent5 2 3 3 2" xfId="5490" xr:uid="{00000000-0005-0000-0000-0000349F0000}"/>
    <cellStyle name="40 % - Accent5 2 3 3 2 2" xfId="16483" xr:uid="{00000000-0005-0000-0000-0000359F0000}"/>
    <cellStyle name="40 % - Accent5 2 3 3 2 2 2" xfId="26715" xr:uid="{00000000-0005-0000-0000-0000369F0000}"/>
    <cellStyle name="40 % - Accent5 2 3 3 2 2 2 2" xfId="54627" xr:uid="{00000000-0005-0000-0000-0000379F0000}"/>
    <cellStyle name="40 % - Accent5 2 3 3 2 2 3" xfId="44395" xr:uid="{00000000-0005-0000-0000-0000389F0000}"/>
    <cellStyle name="40 % - Accent5 2 3 3 2 3" xfId="11367" xr:uid="{00000000-0005-0000-0000-0000399F0000}"/>
    <cellStyle name="40 % - Accent5 2 3 3 2 3 2" xfId="39279" xr:uid="{00000000-0005-0000-0000-00003A9F0000}"/>
    <cellStyle name="40 % - Accent5 2 3 3 2 4" xfId="21599" xr:uid="{00000000-0005-0000-0000-00003B9F0000}"/>
    <cellStyle name="40 % - Accent5 2 3 3 2 4 2" xfId="49511" xr:uid="{00000000-0005-0000-0000-00003C9F0000}"/>
    <cellStyle name="40 % - Accent5 2 3 3 2 5" xfId="33411" xr:uid="{00000000-0005-0000-0000-00003D9F0000}"/>
    <cellStyle name="40 % - Accent5 2 3 3 3" xfId="16482" xr:uid="{00000000-0005-0000-0000-00003E9F0000}"/>
    <cellStyle name="40 % - Accent5 2 3 3 3 2" xfId="26714" xr:uid="{00000000-0005-0000-0000-00003F9F0000}"/>
    <cellStyle name="40 % - Accent5 2 3 3 3 2 2" xfId="54626" xr:uid="{00000000-0005-0000-0000-0000409F0000}"/>
    <cellStyle name="40 % - Accent5 2 3 3 3 3" xfId="44394" xr:uid="{00000000-0005-0000-0000-0000419F0000}"/>
    <cellStyle name="40 % - Accent5 2 3 3 4" xfId="11366" xr:uid="{00000000-0005-0000-0000-0000429F0000}"/>
    <cellStyle name="40 % - Accent5 2 3 3 4 2" xfId="39278" xr:uid="{00000000-0005-0000-0000-0000439F0000}"/>
    <cellStyle name="40 % - Accent5 2 3 3 5" xfId="21598" xr:uid="{00000000-0005-0000-0000-0000449F0000}"/>
    <cellStyle name="40 % - Accent5 2 3 3 5 2" xfId="49510" xr:uid="{00000000-0005-0000-0000-0000459F0000}"/>
    <cellStyle name="40 % - Accent5 2 3 3 6" xfId="29855" xr:uid="{00000000-0005-0000-0000-0000469F0000}"/>
    <cellStyle name="40 % - Accent5 2 3 4" xfId="2340" xr:uid="{00000000-0005-0000-0000-0000479F0000}"/>
    <cellStyle name="40 % - Accent5 2 3 4 2" xfId="5896" xr:uid="{00000000-0005-0000-0000-0000489F0000}"/>
    <cellStyle name="40 % - Accent5 2 3 4 2 2" xfId="16485" xr:uid="{00000000-0005-0000-0000-0000499F0000}"/>
    <cellStyle name="40 % - Accent5 2 3 4 2 2 2" xfId="26717" xr:uid="{00000000-0005-0000-0000-00004A9F0000}"/>
    <cellStyle name="40 % - Accent5 2 3 4 2 2 2 2" xfId="54629" xr:uid="{00000000-0005-0000-0000-00004B9F0000}"/>
    <cellStyle name="40 % - Accent5 2 3 4 2 2 3" xfId="44397" xr:uid="{00000000-0005-0000-0000-00004C9F0000}"/>
    <cellStyle name="40 % - Accent5 2 3 4 2 3" xfId="11369" xr:uid="{00000000-0005-0000-0000-00004D9F0000}"/>
    <cellStyle name="40 % - Accent5 2 3 4 2 3 2" xfId="39281" xr:uid="{00000000-0005-0000-0000-00004E9F0000}"/>
    <cellStyle name="40 % - Accent5 2 3 4 2 4" xfId="21601" xr:uid="{00000000-0005-0000-0000-00004F9F0000}"/>
    <cellStyle name="40 % - Accent5 2 3 4 2 4 2" xfId="49513" xr:uid="{00000000-0005-0000-0000-0000509F0000}"/>
    <cellStyle name="40 % - Accent5 2 3 4 2 5" xfId="33817" xr:uid="{00000000-0005-0000-0000-0000519F0000}"/>
    <cellStyle name="40 % - Accent5 2 3 4 3" xfId="16484" xr:uid="{00000000-0005-0000-0000-0000529F0000}"/>
    <cellStyle name="40 % - Accent5 2 3 4 3 2" xfId="26716" xr:uid="{00000000-0005-0000-0000-0000539F0000}"/>
    <cellStyle name="40 % - Accent5 2 3 4 3 2 2" xfId="54628" xr:uid="{00000000-0005-0000-0000-0000549F0000}"/>
    <cellStyle name="40 % - Accent5 2 3 4 3 3" xfId="44396" xr:uid="{00000000-0005-0000-0000-0000559F0000}"/>
    <cellStyle name="40 % - Accent5 2 3 4 4" xfId="11368" xr:uid="{00000000-0005-0000-0000-0000569F0000}"/>
    <cellStyle name="40 % - Accent5 2 3 4 4 2" xfId="39280" xr:uid="{00000000-0005-0000-0000-0000579F0000}"/>
    <cellStyle name="40 % - Accent5 2 3 4 5" xfId="21600" xr:uid="{00000000-0005-0000-0000-0000589F0000}"/>
    <cellStyle name="40 % - Accent5 2 3 4 5 2" xfId="49512" xr:uid="{00000000-0005-0000-0000-0000599F0000}"/>
    <cellStyle name="40 % - Accent5 2 3 4 6" xfId="30261" xr:uid="{00000000-0005-0000-0000-00005A9F0000}"/>
    <cellStyle name="40 % - Accent5 2 3 5" xfId="3040" xr:uid="{00000000-0005-0000-0000-00005B9F0000}"/>
    <cellStyle name="40 % - Accent5 2 3 5 2" xfId="6596" xr:uid="{00000000-0005-0000-0000-00005C9F0000}"/>
    <cellStyle name="40 % - Accent5 2 3 5 2 2" xfId="16487" xr:uid="{00000000-0005-0000-0000-00005D9F0000}"/>
    <cellStyle name="40 % - Accent5 2 3 5 2 2 2" xfId="26719" xr:uid="{00000000-0005-0000-0000-00005E9F0000}"/>
    <cellStyle name="40 % - Accent5 2 3 5 2 2 2 2" xfId="54631" xr:uid="{00000000-0005-0000-0000-00005F9F0000}"/>
    <cellStyle name="40 % - Accent5 2 3 5 2 2 3" xfId="44399" xr:uid="{00000000-0005-0000-0000-0000609F0000}"/>
    <cellStyle name="40 % - Accent5 2 3 5 2 3" xfId="11371" xr:uid="{00000000-0005-0000-0000-0000619F0000}"/>
    <cellStyle name="40 % - Accent5 2 3 5 2 3 2" xfId="39283" xr:uid="{00000000-0005-0000-0000-0000629F0000}"/>
    <cellStyle name="40 % - Accent5 2 3 5 2 4" xfId="21603" xr:uid="{00000000-0005-0000-0000-0000639F0000}"/>
    <cellStyle name="40 % - Accent5 2 3 5 2 4 2" xfId="49515" xr:uid="{00000000-0005-0000-0000-0000649F0000}"/>
    <cellStyle name="40 % - Accent5 2 3 5 2 5" xfId="34517" xr:uid="{00000000-0005-0000-0000-0000659F0000}"/>
    <cellStyle name="40 % - Accent5 2 3 5 3" xfId="16486" xr:uid="{00000000-0005-0000-0000-0000669F0000}"/>
    <cellStyle name="40 % - Accent5 2 3 5 3 2" xfId="26718" xr:uid="{00000000-0005-0000-0000-0000679F0000}"/>
    <cellStyle name="40 % - Accent5 2 3 5 3 2 2" xfId="54630" xr:uid="{00000000-0005-0000-0000-0000689F0000}"/>
    <cellStyle name="40 % - Accent5 2 3 5 3 3" xfId="44398" xr:uid="{00000000-0005-0000-0000-0000699F0000}"/>
    <cellStyle name="40 % - Accent5 2 3 5 4" xfId="11370" xr:uid="{00000000-0005-0000-0000-00006A9F0000}"/>
    <cellStyle name="40 % - Accent5 2 3 5 4 2" xfId="39282" xr:uid="{00000000-0005-0000-0000-00006B9F0000}"/>
    <cellStyle name="40 % - Accent5 2 3 5 5" xfId="21602" xr:uid="{00000000-0005-0000-0000-00006C9F0000}"/>
    <cellStyle name="40 % - Accent5 2 3 5 5 2" xfId="49514" xr:uid="{00000000-0005-0000-0000-00006D9F0000}"/>
    <cellStyle name="40 % - Accent5 2 3 5 6" xfId="30961" xr:uid="{00000000-0005-0000-0000-00006E9F0000}"/>
    <cellStyle name="40 % - Accent5 2 3 6" xfId="982" xr:uid="{00000000-0005-0000-0000-00006F9F0000}"/>
    <cellStyle name="40 % - Accent5 2 3 6 2" xfId="4538" xr:uid="{00000000-0005-0000-0000-0000709F0000}"/>
    <cellStyle name="40 % - Accent5 2 3 6 2 2" xfId="16489" xr:uid="{00000000-0005-0000-0000-0000719F0000}"/>
    <cellStyle name="40 % - Accent5 2 3 6 2 2 2" xfId="26721" xr:uid="{00000000-0005-0000-0000-0000729F0000}"/>
    <cellStyle name="40 % - Accent5 2 3 6 2 2 2 2" xfId="54633" xr:uid="{00000000-0005-0000-0000-0000739F0000}"/>
    <cellStyle name="40 % - Accent5 2 3 6 2 2 3" xfId="44401" xr:uid="{00000000-0005-0000-0000-0000749F0000}"/>
    <cellStyle name="40 % - Accent5 2 3 6 2 3" xfId="11373" xr:uid="{00000000-0005-0000-0000-0000759F0000}"/>
    <cellStyle name="40 % - Accent5 2 3 6 2 3 2" xfId="39285" xr:uid="{00000000-0005-0000-0000-0000769F0000}"/>
    <cellStyle name="40 % - Accent5 2 3 6 2 4" xfId="21605" xr:uid="{00000000-0005-0000-0000-0000779F0000}"/>
    <cellStyle name="40 % - Accent5 2 3 6 2 4 2" xfId="49517" xr:uid="{00000000-0005-0000-0000-0000789F0000}"/>
    <cellStyle name="40 % - Accent5 2 3 6 2 5" xfId="32459" xr:uid="{00000000-0005-0000-0000-0000799F0000}"/>
    <cellStyle name="40 % - Accent5 2 3 6 3" xfId="16488" xr:uid="{00000000-0005-0000-0000-00007A9F0000}"/>
    <cellStyle name="40 % - Accent5 2 3 6 3 2" xfId="26720" xr:uid="{00000000-0005-0000-0000-00007B9F0000}"/>
    <cellStyle name="40 % - Accent5 2 3 6 3 2 2" xfId="54632" xr:uid="{00000000-0005-0000-0000-00007C9F0000}"/>
    <cellStyle name="40 % - Accent5 2 3 6 3 3" xfId="44400" xr:uid="{00000000-0005-0000-0000-00007D9F0000}"/>
    <cellStyle name="40 % - Accent5 2 3 6 4" xfId="11372" xr:uid="{00000000-0005-0000-0000-00007E9F0000}"/>
    <cellStyle name="40 % - Accent5 2 3 6 4 2" xfId="39284" xr:uid="{00000000-0005-0000-0000-00007F9F0000}"/>
    <cellStyle name="40 % - Accent5 2 3 6 5" xfId="21604" xr:uid="{00000000-0005-0000-0000-0000809F0000}"/>
    <cellStyle name="40 % - Accent5 2 3 6 5 2" xfId="49516" xr:uid="{00000000-0005-0000-0000-0000819F0000}"/>
    <cellStyle name="40 % - Accent5 2 3 6 6" xfId="28903" xr:uid="{00000000-0005-0000-0000-0000829F0000}"/>
    <cellStyle name="40 % - Accent5 2 3 7" xfId="3754" xr:uid="{00000000-0005-0000-0000-0000839F0000}"/>
    <cellStyle name="40 % - Accent5 2 3 7 2" xfId="11375" xr:uid="{00000000-0005-0000-0000-0000849F0000}"/>
    <cellStyle name="40 % - Accent5 2 3 7 2 2" xfId="16491" xr:uid="{00000000-0005-0000-0000-0000859F0000}"/>
    <cellStyle name="40 % - Accent5 2 3 7 2 2 2" xfId="26723" xr:uid="{00000000-0005-0000-0000-0000869F0000}"/>
    <cellStyle name="40 % - Accent5 2 3 7 2 2 2 2" xfId="54635" xr:uid="{00000000-0005-0000-0000-0000879F0000}"/>
    <cellStyle name="40 % - Accent5 2 3 7 2 2 3" xfId="44403" xr:uid="{00000000-0005-0000-0000-0000889F0000}"/>
    <cellStyle name="40 % - Accent5 2 3 7 2 3" xfId="21607" xr:uid="{00000000-0005-0000-0000-0000899F0000}"/>
    <cellStyle name="40 % - Accent5 2 3 7 2 3 2" xfId="49519" xr:uid="{00000000-0005-0000-0000-00008A9F0000}"/>
    <cellStyle name="40 % - Accent5 2 3 7 2 4" xfId="39287" xr:uid="{00000000-0005-0000-0000-00008B9F0000}"/>
    <cellStyle name="40 % - Accent5 2 3 7 3" xfId="16490" xr:uid="{00000000-0005-0000-0000-00008C9F0000}"/>
    <cellStyle name="40 % - Accent5 2 3 7 3 2" xfId="26722" xr:uid="{00000000-0005-0000-0000-00008D9F0000}"/>
    <cellStyle name="40 % - Accent5 2 3 7 3 2 2" xfId="54634" xr:uid="{00000000-0005-0000-0000-00008E9F0000}"/>
    <cellStyle name="40 % - Accent5 2 3 7 3 3" xfId="44402" xr:uid="{00000000-0005-0000-0000-00008F9F0000}"/>
    <cellStyle name="40 % - Accent5 2 3 7 4" xfId="11374" xr:uid="{00000000-0005-0000-0000-0000909F0000}"/>
    <cellStyle name="40 % - Accent5 2 3 7 4 2" xfId="39286" xr:uid="{00000000-0005-0000-0000-0000919F0000}"/>
    <cellStyle name="40 % - Accent5 2 3 7 5" xfId="21606" xr:uid="{00000000-0005-0000-0000-0000929F0000}"/>
    <cellStyle name="40 % - Accent5 2 3 7 5 2" xfId="49518" xr:uid="{00000000-0005-0000-0000-0000939F0000}"/>
    <cellStyle name="40 % - Accent5 2 3 7 6" xfId="31675" xr:uid="{00000000-0005-0000-0000-0000949F0000}"/>
    <cellStyle name="40 % - Accent5 2 3 8" xfId="7268" xr:uid="{00000000-0005-0000-0000-0000959F0000}"/>
    <cellStyle name="40 % - Accent5 2 3 8 2" xfId="16492" xr:uid="{00000000-0005-0000-0000-0000969F0000}"/>
    <cellStyle name="40 % - Accent5 2 3 8 2 2" xfId="26724" xr:uid="{00000000-0005-0000-0000-0000979F0000}"/>
    <cellStyle name="40 % - Accent5 2 3 8 2 2 2" xfId="54636" xr:uid="{00000000-0005-0000-0000-0000989F0000}"/>
    <cellStyle name="40 % - Accent5 2 3 8 2 3" xfId="44404" xr:uid="{00000000-0005-0000-0000-0000999F0000}"/>
    <cellStyle name="40 % - Accent5 2 3 8 3" xfId="11376" xr:uid="{00000000-0005-0000-0000-00009A9F0000}"/>
    <cellStyle name="40 % - Accent5 2 3 8 3 2" xfId="39288" xr:uid="{00000000-0005-0000-0000-00009B9F0000}"/>
    <cellStyle name="40 % - Accent5 2 3 8 4" xfId="21608" xr:uid="{00000000-0005-0000-0000-00009C9F0000}"/>
    <cellStyle name="40 % - Accent5 2 3 8 4 2" xfId="49520" xr:uid="{00000000-0005-0000-0000-00009D9F0000}"/>
    <cellStyle name="40 % - Accent5 2 3 8 5" xfId="35189" xr:uid="{00000000-0005-0000-0000-00009E9F0000}"/>
    <cellStyle name="40 % - Accent5 2 3 9" xfId="11377" xr:uid="{00000000-0005-0000-0000-00009F9F0000}"/>
    <cellStyle name="40 % - Accent5 2 3 9 2" xfId="16493" xr:uid="{00000000-0005-0000-0000-0000A09F0000}"/>
    <cellStyle name="40 % - Accent5 2 3 9 2 2" xfId="26725" xr:uid="{00000000-0005-0000-0000-0000A19F0000}"/>
    <cellStyle name="40 % - Accent5 2 3 9 2 2 2" xfId="54637" xr:uid="{00000000-0005-0000-0000-0000A29F0000}"/>
    <cellStyle name="40 % - Accent5 2 3 9 2 3" xfId="44405" xr:uid="{00000000-0005-0000-0000-0000A39F0000}"/>
    <cellStyle name="40 % - Accent5 2 3 9 3" xfId="21609" xr:uid="{00000000-0005-0000-0000-0000A49F0000}"/>
    <cellStyle name="40 % - Accent5 2 3 9 3 2" xfId="49521" xr:uid="{00000000-0005-0000-0000-0000A59F0000}"/>
    <cellStyle name="40 % - Accent5 2 3 9 4" xfId="39289" xr:uid="{00000000-0005-0000-0000-0000A69F0000}"/>
    <cellStyle name="40 % - Accent5 2 4" xfId="114" xr:uid="{00000000-0005-0000-0000-0000A79F0000}"/>
    <cellStyle name="40 % - Accent5 2 4 10" xfId="28035" xr:uid="{00000000-0005-0000-0000-0000A89F0000}"/>
    <cellStyle name="40 % - Accent5 2 4 2" xfId="1444" xr:uid="{00000000-0005-0000-0000-0000A99F0000}"/>
    <cellStyle name="40 % - Accent5 2 4 2 2" xfId="5000" xr:uid="{00000000-0005-0000-0000-0000AA9F0000}"/>
    <cellStyle name="40 % - Accent5 2 4 2 2 2" xfId="16495" xr:uid="{00000000-0005-0000-0000-0000AB9F0000}"/>
    <cellStyle name="40 % - Accent5 2 4 2 2 2 2" xfId="44407" xr:uid="{00000000-0005-0000-0000-0000AC9F0000}"/>
    <cellStyle name="40 % - Accent5 2 4 2 2 3" xfId="26727" xr:uid="{00000000-0005-0000-0000-0000AD9F0000}"/>
    <cellStyle name="40 % - Accent5 2 4 2 2 3 2" xfId="54639" xr:uid="{00000000-0005-0000-0000-0000AE9F0000}"/>
    <cellStyle name="40 % - Accent5 2 4 2 2 4" xfId="32921" xr:uid="{00000000-0005-0000-0000-0000AF9F0000}"/>
    <cellStyle name="40 % - Accent5 2 4 2 3" xfId="11379" xr:uid="{00000000-0005-0000-0000-0000B09F0000}"/>
    <cellStyle name="40 % - Accent5 2 4 2 3 2" xfId="39291" xr:uid="{00000000-0005-0000-0000-0000B19F0000}"/>
    <cellStyle name="40 % - Accent5 2 4 2 4" xfId="21611" xr:uid="{00000000-0005-0000-0000-0000B29F0000}"/>
    <cellStyle name="40 % - Accent5 2 4 2 4 2" xfId="49523" xr:uid="{00000000-0005-0000-0000-0000B39F0000}"/>
    <cellStyle name="40 % - Accent5 2 4 2 5" xfId="29365" xr:uid="{00000000-0005-0000-0000-0000B49F0000}"/>
    <cellStyle name="40 % - Accent5 2 4 3" xfId="1850" xr:uid="{00000000-0005-0000-0000-0000B59F0000}"/>
    <cellStyle name="40 % - Accent5 2 4 3 2" xfId="5406" xr:uid="{00000000-0005-0000-0000-0000B69F0000}"/>
    <cellStyle name="40 % - Accent5 2 4 3 2 2" xfId="33327" xr:uid="{00000000-0005-0000-0000-0000B79F0000}"/>
    <cellStyle name="40 % - Accent5 2 4 3 3" xfId="16494" xr:uid="{00000000-0005-0000-0000-0000B89F0000}"/>
    <cellStyle name="40 % - Accent5 2 4 3 3 2" xfId="44406" xr:uid="{00000000-0005-0000-0000-0000B99F0000}"/>
    <cellStyle name="40 % - Accent5 2 4 3 4" xfId="26726" xr:uid="{00000000-0005-0000-0000-0000BA9F0000}"/>
    <cellStyle name="40 % - Accent5 2 4 3 4 2" xfId="54638" xr:uid="{00000000-0005-0000-0000-0000BB9F0000}"/>
    <cellStyle name="40 % - Accent5 2 4 3 5" xfId="29771" xr:uid="{00000000-0005-0000-0000-0000BC9F0000}"/>
    <cellStyle name="40 % - Accent5 2 4 4" xfId="2256" xr:uid="{00000000-0005-0000-0000-0000BD9F0000}"/>
    <cellStyle name="40 % - Accent5 2 4 4 2" xfId="5812" xr:uid="{00000000-0005-0000-0000-0000BE9F0000}"/>
    <cellStyle name="40 % - Accent5 2 4 4 2 2" xfId="33733" xr:uid="{00000000-0005-0000-0000-0000BF9F0000}"/>
    <cellStyle name="40 % - Accent5 2 4 4 3" xfId="30177" xr:uid="{00000000-0005-0000-0000-0000C09F0000}"/>
    <cellStyle name="40 % - Accent5 2 4 5" xfId="2956" xr:uid="{00000000-0005-0000-0000-0000C19F0000}"/>
    <cellStyle name="40 % - Accent5 2 4 5 2" xfId="6512" xr:uid="{00000000-0005-0000-0000-0000C29F0000}"/>
    <cellStyle name="40 % - Accent5 2 4 5 2 2" xfId="34433" xr:uid="{00000000-0005-0000-0000-0000C39F0000}"/>
    <cellStyle name="40 % - Accent5 2 4 5 3" xfId="30877" xr:uid="{00000000-0005-0000-0000-0000C49F0000}"/>
    <cellStyle name="40 % - Accent5 2 4 6" xfId="898" xr:uid="{00000000-0005-0000-0000-0000C59F0000}"/>
    <cellStyle name="40 % - Accent5 2 4 6 2" xfId="4454" xr:uid="{00000000-0005-0000-0000-0000C69F0000}"/>
    <cellStyle name="40 % - Accent5 2 4 6 2 2" xfId="32375" xr:uid="{00000000-0005-0000-0000-0000C79F0000}"/>
    <cellStyle name="40 % - Accent5 2 4 6 3" xfId="28819" xr:uid="{00000000-0005-0000-0000-0000C89F0000}"/>
    <cellStyle name="40 % - Accent5 2 4 7" xfId="3670" xr:uid="{00000000-0005-0000-0000-0000C99F0000}"/>
    <cellStyle name="40 % - Accent5 2 4 7 2" xfId="31591" xr:uid="{00000000-0005-0000-0000-0000CA9F0000}"/>
    <cellStyle name="40 % - Accent5 2 4 8" xfId="11378" xr:uid="{00000000-0005-0000-0000-0000CB9F0000}"/>
    <cellStyle name="40 % - Accent5 2 4 8 2" xfId="39290" xr:uid="{00000000-0005-0000-0000-0000CC9F0000}"/>
    <cellStyle name="40 % - Accent5 2 4 9" xfId="21610" xr:uid="{00000000-0005-0000-0000-0000CD9F0000}"/>
    <cellStyle name="40 % - Accent5 2 4 9 2" xfId="49522" xr:uid="{00000000-0005-0000-0000-0000CE9F0000}"/>
    <cellStyle name="40 % - Accent5 2 5" xfId="478" xr:uid="{00000000-0005-0000-0000-0000CF9F0000}"/>
    <cellStyle name="40 % - Accent5 2 5 2" xfId="2620" xr:uid="{00000000-0005-0000-0000-0000D09F0000}"/>
    <cellStyle name="40 % - Accent5 2 5 2 2" xfId="6176" xr:uid="{00000000-0005-0000-0000-0000D19F0000}"/>
    <cellStyle name="40 % - Accent5 2 5 2 2 2" xfId="16497" xr:uid="{00000000-0005-0000-0000-0000D29F0000}"/>
    <cellStyle name="40 % - Accent5 2 5 2 2 2 2" xfId="44409" xr:uid="{00000000-0005-0000-0000-0000D39F0000}"/>
    <cellStyle name="40 % - Accent5 2 5 2 2 3" xfId="26729" xr:uid="{00000000-0005-0000-0000-0000D49F0000}"/>
    <cellStyle name="40 % - Accent5 2 5 2 2 3 2" xfId="54641" xr:uid="{00000000-0005-0000-0000-0000D59F0000}"/>
    <cellStyle name="40 % - Accent5 2 5 2 2 4" xfId="34097" xr:uid="{00000000-0005-0000-0000-0000D69F0000}"/>
    <cellStyle name="40 % - Accent5 2 5 2 3" xfId="11381" xr:uid="{00000000-0005-0000-0000-0000D79F0000}"/>
    <cellStyle name="40 % - Accent5 2 5 2 3 2" xfId="39293" xr:uid="{00000000-0005-0000-0000-0000D89F0000}"/>
    <cellStyle name="40 % - Accent5 2 5 2 4" xfId="21613" xr:uid="{00000000-0005-0000-0000-0000D99F0000}"/>
    <cellStyle name="40 % - Accent5 2 5 2 4 2" xfId="49525" xr:uid="{00000000-0005-0000-0000-0000DA9F0000}"/>
    <cellStyle name="40 % - Accent5 2 5 2 5" xfId="30541" xr:uid="{00000000-0005-0000-0000-0000DB9F0000}"/>
    <cellStyle name="40 % - Accent5 2 5 3" xfId="3320" xr:uid="{00000000-0005-0000-0000-0000DC9F0000}"/>
    <cellStyle name="40 % - Accent5 2 5 3 2" xfId="6876" xr:uid="{00000000-0005-0000-0000-0000DD9F0000}"/>
    <cellStyle name="40 % - Accent5 2 5 3 2 2" xfId="34797" xr:uid="{00000000-0005-0000-0000-0000DE9F0000}"/>
    <cellStyle name="40 % - Accent5 2 5 3 3" xfId="16496" xr:uid="{00000000-0005-0000-0000-0000DF9F0000}"/>
    <cellStyle name="40 % - Accent5 2 5 3 3 2" xfId="44408" xr:uid="{00000000-0005-0000-0000-0000E09F0000}"/>
    <cellStyle name="40 % - Accent5 2 5 3 4" xfId="26728" xr:uid="{00000000-0005-0000-0000-0000E19F0000}"/>
    <cellStyle name="40 % - Accent5 2 5 3 4 2" xfId="54640" xr:uid="{00000000-0005-0000-0000-0000E29F0000}"/>
    <cellStyle name="40 % - Accent5 2 5 3 5" xfId="31241" xr:uid="{00000000-0005-0000-0000-0000E39F0000}"/>
    <cellStyle name="40 % - Accent5 2 5 4" xfId="844" xr:uid="{00000000-0005-0000-0000-0000E49F0000}"/>
    <cellStyle name="40 % - Accent5 2 5 4 2" xfId="4400" xr:uid="{00000000-0005-0000-0000-0000E59F0000}"/>
    <cellStyle name="40 % - Accent5 2 5 4 2 2" xfId="32321" xr:uid="{00000000-0005-0000-0000-0000E69F0000}"/>
    <cellStyle name="40 % - Accent5 2 5 4 3" xfId="28765" xr:uid="{00000000-0005-0000-0000-0000E79F0000}"/>
    <cellStyle name="40 % - Accent5 2 5 5" xfId="4034" xr:uid="{00000000-0005-0000-0000-0000E89F0000}"/>
    <cellStyle name="40 % - Accent5 2 5 5 2" xfId="31955" xr:uid="{00000000-0005-0000-0000-0000E99F0000}"/>
    <cellStyle name="40 % - Accent5 2 5 6" xfId="11380" xr:uid="{00000000-0005-0000-0000-0000EA9F0000}"/>
    <cellStyle name="40 % - Accent5 2 5 6 2" xfId="39292" xr:uid="{00000000-0005-0000-0000-0000EB9F0000}"/>
    <cellStyle name="40 % - Accent5 2 5 7" xfId="21612" xr:uid="{00000000-0005-0000-0000-0000EC9F0000}"/>
    <cellStyle name="40 % - Accent5 2 5 7 2" xfId="49524" xr:uid="{00000000-0005-0000-0000-0000ED9F0000}"/>
    <cellStyle name="40 % - Accent5 2 5 8" xfId="28399" xr:uid="{00000000-0005-0000-0000-0000EE9F0000}"/>
    <cellStyle name="40 % - Accent5 2 6" xfId="1220" xr:uid="{00000000-0005-0000-0000-0000EF9F0000}"/>
    <cellStyle name="40 % - Accent5 2 6 2" xfId="4776" xr:uid="{00000000-0005-0000-0000-0000F09F0000}"/>
    <cellStyle name="40 % - Accent5 2 6 2 2" xfId="16499" xr:uid="{00000000-0005-0000-0000-0000F19F0000}"/>
    <cellStyle name="40 % - Accent5 2 6 2 2 2" xfId="26731" xr:uid="{00000000-0005-0000-0000-0000F29F0000}"/>
    <cellStyle name="40 % - Accent5 2 6 2 2 2 2" xfId="54643" xr:uid="{00000000-0005-0000-0000-0000F39F0000}"/>
    <cellStyle name="40 % - Accent5 2 6 2 2 3" xfId="44411" xr:uid="{00000000-0005-0000-0000-0000F49F0000}"/>
    <cellStyle name="40 % - Accent5 2 6 2 3" xfId="11383" xr:uid="{00000000-0005-0000-0000-0000F59F0000}"/>
    <cellStyle name="40 % - Accent5 2 6 2 3 2" xfId="39295" xr:uid="{00000000-0005-0000-0000-0000F69F0000}"/>
    <cellStyle name="40 % - Accent5 2 6 2 4" xfId="21615" xr:uid="{00000000-0005-0000-0000-0000F79F0000}"/>
    <cellStyle name="40 % - Accent5 2 6 2 4 2" xfId="49527" xr:uid="{00000000-0005-0000-0000-0000F89F0000}"/>
    <cellStyle name="40 % - Accent5 2 6 2 5" xfId="32697" xr:uid="{00000000-0005-0000-0000-0000F99F0000}"/>
    <cellStyle name="40 % - Accent5 2 6 3" xfId="16498" xr:uid="{00000000-0005-0000-0000-0000FA9F0000}"/>
    <cellStyle name="40 % - Accent5 2 6 3 2" xfId="26730" xr:uid="{00000000-0005-0000-0000-0000FB9F0000}"/>
    <cellStyle name="40 % - Accent5 2 6 3 2 2" xfId="54642" xr:uid="{00000000-0005-0000-0000-0000FC9F0000}"/>
    <cellStyle name="40 % - Accent5 2 6 3 3" xfId="44410" xr:uid="{00000000-0005-0000-0000-0000FD9F0000}"/>
    <cellStyle name="40 % - Accent5 2 6 4" xfId="11382" xr:uid="{00000000-0005-0000-0000-0000FE9F0000}"/>
    <cellStyle name="40 % - Accent5 2 6 4 2" xfId="39294" xr:uid="{00000000-0005-0000-0000-0000FF9F0000}"/>
    <cellStyle name="40 % - Accent5 2 6 5" xfId="21614" xr:uid="{00000000-0005-0000-0000-000000A00000}"/>
    <cellStyle name="40 % - Accent5 2 6 5 2" xfId="49526" xr:uid="{00000000-0005-0000-0000-000001A00000}"/>
    <cellStyle name="40 % - Accent5 2 6 6" xfId="29141" xr:uid="{00000000-0005-0000-0000-000002A00000}"/>
    <cellStyle name="40 % - Accent5 2 7" xfId="1390" xr:uid="{00000000-0005-0000-0000-000003A00000}"/>
    <cellStyle name="40 % - Accent5 2 7 2" xfId="4946" xr:uid="{00000000-0005-0000-0000-000004A00000}"/>
    <cellStyle name="40 % - Accent5 2 7 2 2" xfId="16501" xr:uid="{00000000-0005-0000-0000-000005A00000}"/>
    <cellStyle name="40 % - Accent5 2 7 2 2 2" xfId="26733" xr:uid="{00000000-0005-0000-0000-000006A00000}"/>
    <cellStyle name="40 % - Accent5 2 7 2 2 2 2" xfId="54645" xr:uid="{00000000-0005-0000-0000-000007A00000}"/>
    <cellStyle name="40 % - Accent5 2 7 2 2 3" xfId="44413" xr:uid="{00000000-0005-0000-0000-000008A00000}"/>
    <cellStyle name="40 % - Accent5 2 7 2 3" xfId="11385" xr:uid="{00000000-0005-0000-0000-000009A00000}"/>
    <cellStyle name="40 % - Accent5 2 7 2 3 2" xfId="39297" xr:uid="{00000000-0005-0000-0000-00000AA00000}"/>
    <cellStyle name="40 % - Accent5 2 7 2 4" xfId="21617" xr:uid="{00000000-0005-0000-0000-00000BA00000}"/>
    <cellStyle name="40 % - Accent5 2 7 2 4 2" xfId="49529" xr:uid="{00000000-0005-0000-0000-00000CA00000}"/>
    <cellStyle name="40 % - Accent5 2 7 2 5" xfId="32867" xr:uid="{00000000-0005-0000-0000-00000DA00000}"/>
    <cellStyle name="40 % - Accent5 2 7 3" xfId="16500" xr:uid="{00000000-0005-0000-0000-00000EA00000}"/>
    <cellStyle name="40 % - Accent5 2 7 3 2" xfId="26732" xr:uid="{00000000-0005-0000-0000-00000FA00000}"/>
    <cellStyle name="40 % - Accent5 2 7 3 2 2" xfId="54644" xr:uid="{00000000-0005-0000-0000-000010A00000}"/>
    <cellStyle name="40 % - Accent5 2 7 3 3" xfId="44412" xr:uid="{00000000-0005-0000-0000-000011A00000}"/>
    <cellStyle name="40 % - Accent5 2 7 4" xfId="11384" xr:uid="{00000000-0005-0000-0000-000012A00000}"/>
    <cellStyle name="40 % - Accent5 2 7 4 2" xfId="39296" xr:uid="{00000000-0005-0000-0000-000013A00000}"/>
    <cellStyle name="40 % - Accent5 2 7 5" xfId="21616" xr:uid="{00000000-0005-0000-0000-000014A00000}"/>
    <cellStyle name="40 % - Accent5 2 7 5 2" xfId="49528" xr:uid="{00000000-0005-0000-0000-000015A00000}"/>
    <cellStyle name="40 % - Accent5 2 7 6" xfId="29311" xr:uid="{00000000-0005-0000-0000-000016A00000}"/>
    <cellStyle name="40 % - Accent5 2 8" xfId="1796" xr:uid="{00000000-0005-0000-0000-000017A00000}"/>
    <cellStyle name="40 % - Accent5 2 8 2" xfId="5352" xr:uid="{00000000-0005-0000-0000-000018A00000}"/>
    <cellStyle name="40 % - Accent5 2 8 2 2" xfId="16503" xr:uid="{00000000-0005-0000-0000-000019A00000}"/>
    <cellStyle name="40 % - Accent5 2 8 2 2 2" xfId="26735" xr:uid="{00000000-0005-0000-0000-00001AA00000}"/>
    <cellStyle name="40 % - Accent5 2 8 2 2 2 2" xfId="54647" xr:uid="{00000000-0005-0000-0000-00001BA00000}"/>
    <cellStyle name="40 % - Accent5 2 8 2 2 3" xfId="44415" xr:uid="{00000000-0005-0000-0000-00001CA00000}"/>
    <cellStyle name="40 % - Accent5 2 8 2 3" xfId="11387" xr:uid="{00000000-0005-0000-0000-00001DA00000}"/>
    <cellStyle name="40 % - Accent5 2 8 2 3 2" xfId="39299" xr:uid="{00000000-0005-0000-0000-00001EA00000}"/>
    <cellStyle name="40 % - Accent5 2 8 2 4" xfId="21619" xr:uid="{00000000-0005-0000-0000-00001FA00000}"/>
    <cellStyle name="40 % - Accent5 2 8 2 4 2" xfId="49531" xr:uid="{00000000-0005-0000-0000-000020A00000}"/>
    <cellStyle name="40 % - Accent5 2 8 2 5" xfId="33273" xr:uid="{00000000-0005-0000-0000-000021A00000}"/>
    <cellStyle name="40 % - Accent5 2 8 3" xfId="16502" xr:uid="{00000000-0005-0000-0000-000022A00000}"/>
    <cellStyle name="40 % - Accent5 2 8 3 2" xfId="26734" xr:uid="{00000000-0005-0000-0000-000023A00000}"/>
    <cellStyle name="40 % - Accent5 2 8 3 2 2" xfId="54646" xr:uid="{00000000-0005-0000-0000-000024A00000}"/>
    <cellStyle name="40 % - Accent5 2 8 3 3" xfId="44414" xr:uid="{00000000-0005-0000-0000-000025A00000}"/>
    <cellStyle name="40 % - Accent5 2 8 4" xfId="11386" xr:uid="{00000000-0005-0000-0000-000026A00000}"/>
    <cellStyle name="40 % - Accent5 2 8 4 2" xfId="39298" xr:uid="{00000000-0005-0000-0000-000027A00000}"/>
    <cellStyle name="40 % - Accent5 2 8 5" xfId="21618" xr:uid="{00000000-0005-0000-0000-000028A00000}"/>
    <cellStyle name="40 % - Accent5 2 8 5 2" xfId="49530" xr:uid="{00000000-0005-0000-0000-000029A00000}"/>
    <cellStyle name="40 % - Accent5 2 8 6" xfId="29717" xr:uid="{00000000-0005-0000-0000-00002AA00000}"/>
    <cellStyle name="40 % - Accent5 2 9" xfId="2202" xr:uid="{00000000-0005-0000-0000-00002BA00000}"/>
    <cellStyle name="40 % - Accent5 2 9 2" xfId="5758" xr:uid="{00000000-0005-0000-0000-00002CA00000}"/>
    <cellStyle name="40 % - Accent5 2 9 2 2" xfId="16505" xr:uid="{00000000-0005-0000-0000-00002DA00000}"/>
    <cellStyle name="40 % - Accent5 2 9 2 2 2" xfId="26737" xr:uid="{00000000-0005-0000-0000-00002EA00000}"/>
    <cellStyle name="40 % - Accent5 2 9 2 2 2 2" xfId="54649" xr:uid="{00000000-0005-0000-0000-00002FA00000}"/>
    <cellStyle name="40 % - Accent5 2 9 2 2 3" xfId="44417" xr:uid="{00000000-0005-0000-0000-000030A00000}"/>
    <cellStyle name="40 % - Accent5 2 9 2 3" xfId="11389" xr:uid="{00000000-0005-0000-0000-000031A00000}"/>
    <cellStyle name="40 % - Accent5 2 9 2 3 2" xfId="39301" xr:uid="{00000000-0005-0000-0000-000032A00000}"/>
    <cellStyle name="40 % - Accent5 2 9 2 4" xfId="21621" xr:uid="{00000000-0005-0000-0000-000033A00000}"/>
    <cellStyle name="40 % - Accent5 2 9 2 4 2" xfId="49533" xr:uid="{00000000-0005-0000-0000-000034A00000}"/>
    <cellStyle name="40 % - Accent5 2 9 2 5" xfId="33679" xr:uid="{00000000-0005-0000-0000-000035A00000}"/>
    <cellStyle name="40 % - Accent5 2 9 3" xfId="16504" xr:uid="{00000000-0005-0000-0000-000036A00000}"/>
    <cellStyle name="40 % - Accent5 2 9 3 2" xfId="26736" xr:uid="{00000000-0005-0000-0000-000037A00000}"/>
    <cellStyle name="40 % - Accent5 2 9 3 2 2" xfId="54648" xr:uid="{00000000-0005-0000-0000-000038A00000}"/>
    <cellStyle name="40 % - Accent5 2 9 3 3" xfId="44416" xr:uid="{00000000-0005-0000-0000-000039A00000}"/>
    <cellStyle name="40 % - Accent5 2 9 4" xfId="11388" xr:uid="{00000000-0005-0000-0000-00003AA00000}"/>
    <cellStyle name="40 % - Accent5 2 9 4 2" xfId="39300" xr:uid="{00000000-0005-0000-0000-00003BA00000}"/>
    <cellStyle name="40 % - Accent5 2 9 5" xfId="21620" xr:uid="{00000000-0005-0000-0000-00003CA00000}"/>
    <cellStyle name="40 % - Accent5 2 9 5 2" xfId="49532" xr:uid="{00000000-0005-0000-0000-00003DA00000}"/>
    <cellStyle name="40 % - Accent5 2 9 6" xfId="30123" xr:uid="{00000000-0005-0000-0000-00003EA00000}"/>
    <cellStyle name="40 % - Accent5 20" xfId="2186" xr:uid="{00000000-0005-0000-0000-00003FA00000}"/>
    <cellStyle name="40 % - Accent5 20 2" xfId="5742" xr:uid="{00000000-0005-0000-0000-000040A00000}"/>
    <cellStyle name="40 % - Accent5 20 2 2" xfId="33663" xr:uid="{00000000-0005-0000-0000-000041A00000}"/>
    <cellStyle name="40 % - Accent5 20 3" xfId="12603" xr:uid="{00000000-0005-0000-0000-000042A00000}"/>
    <cellStyle name="40 % - Accent5 20 3 2" xfId="40515" xr:uid="{00000000-0005-0000-0000-000043A00000}"/>
    <cellStyle name="40 % - Accent5 20 4" xfId="22835" xr:uid="{00000000-0005-0000-0000-000044A00000}"/>
    <cellStyle name="40 % - Accent5 20 4 2" xfId="50747" xr:uid="{00000000-0005-0000-0000-000045A00000}"/>
    <cellStyle name="40 % - Accent5 20 5" xfId="30107" xr:uid="{00000000-0005-0000-0000-000046A00000}"/>
    <cellStyle name="40 % - Accent5 21" xfId="2886" xr:uid="{00000000-0005-0000-0000-000047A00000}"/>
    <cellStyle name="40 % - Accent5 21 2" xfId="6442" xr:uid="{00000000-0005-0000-0000-000048A00000}"/>
    <cellStyle name="40 % - Accent5 21 2 2" xfId="34363" xr:uid="{00000000-0005-0000-0000-000049A00000}"/>
    <cellStyle name="40 % - Accent5 21 3" xfId="30807" xr:uid="{00000000-0005-0000-0000-00004AA00000}"/>
    <cellStyle name="40 % - Accent5 22" xfId="744" xr:uid="{00000000-0005-0000-0000-00004BA00000}"/>
    <cellStyle name="40 % - Accent5 22 2" xfId="4300" xr:uid="{00000000-0005-0000-0000-00004CA00000}"/>
    <cellStyle name="40 % - Accent5 22 2 2" xfId="32221" xr:uid="{00000000-0005-0000-0000-00004DA00000}"/>
    <cellStyle name="40 % - Accent5 22 3" xfId="28665" xr:uid="{00000000-0005-0000-0000-00004EA00000}"/>
    <cellStyle name="40 % - Accent5 23" xfId="3588" xr:uid="{00000000-0005-0000-0000-00004FA00000}"/>
    <cellStyle name="40 % - Accent5 23 2" xfId="7144" xr:uid="{00000000-0005-0000-0000-000050A00000}"/>
    <cellStyle name="40 % - Accent5 23 2 2" xfId="35065" xr:uid="{00000000-0005-0000-0000-000051A00000}"/>
    <cellStyle name="40 % - Accent5 23 3" xfId="31509" xr:uid="{00000000-0005-0000-0000-000052A00000}"/>
    <cellStyle name="40 % - Accent5 24" xfId="3600" xr:uid="{00000000-0005-0000-0000-000053A00000}"/>
    <cellStyle name="40 % - Accent5 24 2" xfId="31521" xr:uid="{00000000-0005-0000-0000-000054A00000}"/>
    <cellStyle name="40 % - Accent5 25" xfId="7156" xr:uid="{00000000-0005-0000-0000-000055A00000}"/>
    <cellStyle name="40 % - Accent5 25 2" xfId="35077" xr:uid="{00000000-0005-0000-0000-000056A00000}"/>
    <cellStyle name="40 % - Accent5 26" xfId="7470" xr:uid="{00000000-0005-0000-0000-000057A00000}"/>
    <cellStyle name="40 % - Accent5 26 2" xfId="35387" xr:uid="{00000000-0005-0000-0000-000058A00000}"/>
    <cellStyle name="40 % - Accent5 27" xfId="7482" xr:uid="{00000000-0005-0000-0000-000059A00000}"/>
    <cellStyle name="40 % - Accent5 27 2" xfId="35399" xr:uid="{00000000-0005-0000-0000-00005AA00000}"/>
    <cellStyle name="40 % - Accent5 28" xfId="17719" xr:uid="{00000000-0005-0000-0000-00005BA00000}"/>
    <cellStyle name="40 % - Accent5 28 2" xfId="45631" xr:uid="{00000000-0005-0000-0000-00005CA00000}"/>
    <cellStyle name="40 % - Accent5 29" xfId="27953" xr:uid="{00000000-0005-0000-0000-00005DA00000}"/>
    <cellStyle name="40 % - Accent5 29 2" xfId="55865" xr:uid="{00000000-0005-0000-0000-00005EA00000}"/>
    <cellStyle name="40 % - Accent5 3" xfId="71" xr:uid="{00000000-0005-0000-0000-00005FA00000}"/>
    <cellStyle name="40 % - Accent5 3 10" xfId="2916" xr:uid="{00000000-0005-0000-0000-000060A00000}"/>
    <cellStyle name="40 % - Accent5 3 10 2" xfId="6472" xr:uid="{00000000-0005-0000-0000-000061A00000}"/>
    <cellStyle name="40 % - Accent5 3 10 2 2" xfId="16507" xr:uid="{00000000-0005-0000-0000-000062A00000}"/>
    <cellStyle name="40 % - Accent5 3 10 2 2 2" xfId="26739" xr:uid="{00000000-0005-0000-0000-000063A00000}"/>
    <cellStyle name="40 % - Accent5 3 10 2 2 2 2" xfId="54651" xr:uid="{00000000-0005-0000-0000-000064A00000}"/>
    <cellStyle name="40 % - Accent5 3 10 2 2 3" xfId="44419" xr:uid="{00000000-0005-0000-0000-000065A00000}"/>
    <cellStyle name="40 % - Accent5 3 10 2 3" xfId="11391" xr:uid="{00000000-0005-0000-0000-000066A00000}"/>
    <cellStyle name="40 % - Accent5 3 10 2 3 2" xfId="39303" xr:uid="{00000000-0005-0000-0000-000067A00000}"/>
    <cellStyle name="40 % - Accent5 3 10 2 4" xfId="21623" xr:uid="{00000000-0005-0000-0000-000068A00000}"/>
    <cellStyle name="40 % - Accent5 3 10 2 4 2" xfId="49535" xr:uid="{00000000-0005-0000-0000-000069A00000}"/>
    <cellStyle name="40 % - Accent5 3 10 2 5" xfId="34393" xr:uid="{00000000-0005-0000-0000-00006AA00000}"/>
    <cellStyle name="40 % - Accent5 3 10 3" xfId="16506" xr:uid="{00000000-0005-0000-0000-00006BA00000}"/>
    <cellStyle name="40 % - Accent5 3 10 3 2" xfId="26738" xr:uid="{00000000-0005-0000-0000-00006CA00000}"/>
    <cellStyle name="40 % - Accent5 3 10 3 2 2" xfId="54650" xr:uid="{00000000-0005-0000-0000-00006DA00000}"/>
    <cellStyle name="40 % - Accent5 3 10 3 3" xfId="44418" xr:uid="{00000000-0005-0000-0000-00006EA00000}"/>
    <cellStyle name="40 % - Accent5 3 10 4" xfId="11390" xr:uid="{00000000-0005-0000-0000-00006FA00000}"/>
    <cellStyle name="40 % - Accent5 3 10 4 2" xfId="39302" xr:uid="{00000000-0005-0000-0000-000070A00000}"/>
    <cellStyle name="40 % - Accent5 3 10 5" xfId="21622" xr:uid="{00000000-0005-0000-0000-000071A00000}"/>
    <cellStyle name="40 % - Accent5 3 10 5 2" xfId="49534" xr:uid="{00000000-0005-0000-0000-000072A00000}"/>
    <cellStyle name="40 % - Accent5 3 10 6" xfId="30837" xr:uid="{00000000-0005-0000-0000-000073A00000}"/>
    <cellStyle name="40 % - Accent5 3 11" xfId="758" xr:uid="{00000000-0005-0000-0000-000074A00000}"/>
    <cellStyle name="40 % - Accent5 3 11 2" xfId="4314" xr:uid="{00000000-0005-0000-0000-000075A00000}"/>
    <cellStyle name="40 % - Accent5 3 11 2 2" xfId="16508" xr:uid="{00000000-0005-0000-0000-000076A00000}"/>
    <cellStyle name="40 % - Accent5 3 11 2 2 2" xfId="44420" xr:uid="{00000000-0005-0000-0000-000077A00000}"/>
    <cellStyle name="40 % - Accent5 3 11 2 3" xfId="26740" xr:uid="{00000000-0005-0000-0000-000078A00000}"/>
    <cellStyle name="40 % - Accent5 3 11 2 3 2" xfId="54652" xr:uid="{00000000-0005-0000-0000-000079A00000}"/>
    <cellStyle name="40 % - Accent5 3 11 2 4" xfId="32235" xr:uid="{00000000-0005-0000-0000-00007AA00000}"/>
    <cellStyle name="40 % - Accent5 3 11 3" xfId="11392" xr:uid="{00000000-0005-0000-0000-00007BA00000}"/>
    <cellStyle name="40 % - Accent5 3 11 3 2" xfId="39304" xr:uid="{00000000-0005-0000-0000-00007CA00000}"/>
    <cellStyle name="40 % - Accent5 3 11 4" xfId="21624" xr:uid="{00000000-0005-0000-0000-00007DA00000}"/>
    <cellStyle name="40 % - Accent5 3 11 4 2" xfId="49536" xr:uid="{00000000-0005-0000-0000-00007EA00000}"/>
    <cellStyle name="40 % - Accent5 3 11 5" xfId="28679" xr:uid="{00000000-0005-0000-0000-00007FA00000}"/>
    <cellStyle name="40 % - Accent5 3 12" xfId="3630" xr:uid="{00000000-0005-0000-0000-000080A00000}"/>
    <cellStyle name="40 % - Accent5 3 12 2" xfId="16509" xr:uid="{00000000-0005-0000-0000-000081A00000}"/>
    <cellStyle name="40 % - Accent5 3 12 2 2" xfId="26741" xr:uid="{00000000-0005-0000-0000-000082A00000}"/>
    <cellStyle name="40 % - Accent5 3 12 2 2 2" xfId="54653" xr:uid="{00000000-0005-0000-0000-000083A00000}"/>
    <cellStyle name="40 % - Accent5 3 12 2 3" xfId="44421" xr:uid="{00000000-0005-0000-0000-000084A00000}"/>
    <cellStyle name="40 % - Accent5 3 12 3" xfId="11393" xr:uid="{00000000-0005-0000-0000-000085A00000}"/>
    <cellStyle name="40 % - Accent5 3 12 3 2" xfId="39305" xr:uid="{00000000-0005-0000-0000-000086A00000}"/>
    <cellStyle name="40 % - Accent5 3 12 4" xfId="21625" xr:uid="{00000000-0005-0000-0000-000087A00000}"/>
    <cellStyle name="40 % - Accent5 3 12 4 2" xfId="49537" xr:uid="{00000000-0005-0000-0000-000088A00000}"/>
    <cellStyle name="40 % - Accent5 3 12 5" xfId="31551" xr:uid="{00000000-0005-0000-0000-000089A00000}"/>
    <cellStyle name="40 % - Accent5 3 13" xfId="7198" xr:uid="{00000000-0005-0000-0000-00008AA00000}"/>
    <cellStyle name="40 % - Accent5 3 13 2" xfId="16510" xr:uid="{00000000-0005-0000-0000-00008BA00000}"/>
    <cellStyle name="40 % - Accent5 3 13 2 2" xfId="26742" xr:uid="{00000000-0005-0000-0000-00008CA00000}"/>
    <cellStyle name="40 % - Accent5 3 13 2 2 2" xfId="54654" xr:uid="{00000000-0005-0000-0000-00008DA00000}"/>
    <cellStyle name="40 % - Accent5 3 13 2 3" xfId="44422" xr:uid="{00000000-0005-0000-0000-00008EA00000}"/>
    <cellStyle name="40 % - Accent5 3 13 3" xfId="11394" xr:uid="{00000000-0005-0000-0000-00008FA00000}"/>
    <cellStyle name="40 % - Accent5 3 13 3 2" xfId="39306" xr:uid="{00000000-0005-0000-0000-000090A00000}"/>
    <cellStyle name="40 % - Accent5 3 13 4" xfId="21626" xr:uid="{00000000-0005-0000-0000-000091A00000}"/>
    <cellStyle name="40 % - Accent5 3 13 4 2" xfId="49538" xr:uid="{00000000-0005-0000-0000-000092A00000}"/>
    <cellStyle name="40 % - Accent5 3 13 5" xfId="35119" xr:uid="{00000000-0005-0000-0000-000093A00000}"/>
    <cellStyle name="40 % - Accent5 3 14" xfId="7870" xr:uid="{00000000-0005-0000-0000-000094A00000}"/>
    <cellStyle name="40 % - Accent5 3 14 2" xfId="12987" xr:uid="{00000000-0005-0000-0000-000095A00000}"/>
    <cellStyle name="40 % - Accent5 3 14 2 2" xfId="23219" xr:uid="{00000000-0005-0000-0000-000096A00000}"/>
    <cellStyle name="40 % - Accent5 3 14 2 2 2" xfId="51131" xr:uid="{00000000-0005-0000-0000-000097A00000}"/>
    <cellStyle name="40 % - Accent5 3 14 2 3" xfId="40899" xr:uid="{00000000-0005-0000-0000-000098A00000}"/>
    <cellStyle name="40 % - Accent5 3 14 3" xfId="18103" xr:uid="{00000000-0005-0000-0000-000099A00000}"/>
    <cellStyle name="40 % - Accent5 3 14 3 2" xfId="46015" xr:uid="{00000000-0005-0000-0000-00009AA00000}"/>
    <cellStyle name="40 % - Accent5 3 14 4" xfId="35783" xr:uid="{00000000-0005-0000-0000-00009BA00000}"/>
    <cellStyle name="40 % - Accent5 3 15" xfId="12645" xr:uid="{00000000-0005-0000-0000-00009CA00000}"/>
    <cellStyle name="40 % - Accent5 3 15 2" xfId="22877" xr:uid="{00000000-0005-0000-0000-00009DA00000}"/>
    <cellStyle name="40 % - Accent5 3 15 2 2" xfId="50789" xr:uid="{00000000-0005-0000-0000-00009EA00000}"/>
    <cellStyle name="40 % - Accent5 3 15 3" xfId="40557" xr:uid="{00000000-0005-0000-0000-00009FA00000}"/>
    <cellStyle name="40 % - Accent5 3 16" xfId="7524" xr:uid="{00000000-0005-0000-0000-0000A0A00000}"/>
    <cellStyle name="40 % - Accent5 3 16 2" xfId="35441" xr:uid="{00000000-0005-0000-0000-0000A1A00000}"/>
    <cellStyle name="40 % - Accent5 3 17" xfId="17761" xr:uid="{00000000-0005-0000-0000-0000A2A00000}"/>
    <cellStyle name="40 % - Accent5 3 17 2" xfId="45673" xr:uid="{00000000-0005-0000-0000-0000A3A00000}"/>
    <cellStyle name="40 % - Accent5 3 18" xfId="27995" xr:uid="{00000000-0005-0000-0000-0000A4A00000}"/>
    <cellStyle name="40 % - Accent5 3 2" xfId="296" xr:uid="{00000000-0005-0000-0000-0000A5A00000}"/>
    <cellStyle name="40 % - Accent5 3 2 10" xfId="7366" xr:uid="{00000000-0005-0000-0000-0000A6A00000}"/>
    <cellStyle name="40 % - Accent5 3 2 10 2" xfId="16511" xr:uid="{00000000-0005-0000-0000-0000A7A00000}"/>
    <cellStyle name="40 % - Accent5 3 2 10 2 2" xfId="26743" xr:uid="{00000000-0005-0000-0000-0000A8A00000}"/>
    <cellStyle name="40 % - Accent5 3 2 10 2 2 2" xfId="54655" xr:uid="{00000000-0005-0000-0000-0000A9A00000}"/>
    <cellStyle name="40 % - Accent5 3 2 10 2 3" xfId="44423" xr:uid="{00000000-0005-0000-0000-0000AAA00000}"/>
    <cellStyle name="40 % - Accent5 3 2 10 3" xfId="11395" xr:uid="{00000000-0005-0000-0000-0000ABA00000}"/>
    <cellStyle name="40 % - Accent5 3 2 10 3 2" xfId="39307" xr:uid="{00000000-0005-0000-0000-0000ACA00000}"/>
    <cellStyle name="40 % - Accent5 3 2 10 4" xfId="21627" xr:uid="{00000000-0005-0000-0000-0000ADA00000}"/>
    <cellStyle name="40 % - Accent5 3 2 10 4 2" xfId="49539" xr:uid="{00000000-0005-0000-0000-0000AEA00000}"/>
    <cellStyle name="40 % - Accent5 3 2 10 5" xfId="35287" xr:uid="{00000000-0005-0000-0000-0000AFA00000}"/>
    <cellStyle name="40 % - Accent5 3 2 11" xfId="11396" xr:uid="{00000000-0005-0000-0000-0000B0A00000}"/>
    <cellStyle name="40 % - Accent5 3 2 11 2" xfId="16512" xr:uid="{00000000-0005-0000-0000-0000B1A00000}"/>
    <cellStyle name="40 % - Accent5 3 2 11 2 2" xfId="26744" xr:uid="{00000000-0005-0000-0000-0000B2A00000}"/>
    <cellStyle name="40 % - Accent5 3 2 11 2 2 2" xfId="54656" xr:uid="{00000000-0005-0000-0000-0000B3A00000}"/>
    <cellStyle name="40 % - Accent5 3 2 11 2 3" xfId="44424" xr:uid="{00000000-0005-0000-0000-0000B4A00000}"/>
    <cellStyle name="40 % - Accent5 3 2 11 3" xfId="21628" xr:uid="{00000000-0005-0000-0000-0000B5A00000}"/>
    <cellStyle name="40 % - Accent5 3 2 11 3 2" xfId="49540" xr:uid="{00000000-0005-0000-0000-0000B6A00000}"/>
    <cellStyle name="40 % - Accent5 3 2 11 4" xfId="39308" xr:uid="{00000000-0005-0000-0000-0000B7A00000}"/>
    <cellStyle name="40 % - Accent5 3 2 12" xfId="8047" xr:uid="{00000000-0005-0000-0000-0000B8A00000}"/>
    <cellStyle name="40 % - Accent5 3 2 12 2" xfId="13163" xr:uid="{00000000-0005-0000-0000-0000B9A00000}"/>
    <cellStyle name="40 % - Accent5 3 2 12 2 2" xfId="23395" xr:uid="{00000000-0005-0000-0000-0000BAA00000}"/>
    <cellStyle name="40 % - Accent5 3 2 12 2 2 2" xfId="51307" xr:uid="{00000000-0005-0000-0000-0000BBA00000}"/>
    <cellStyle name="40 % - Accent5 3 2 12 2 3" xfId="41075" xr:uid="{00000000-0005-0000-0000-0000BCA00000}"/>
    <cellStyle name="40 % - Accent5 3 2 12 3" xfId="18279" xr:uid="{00000000-0005-0000-0000-0000BDA00000}"/>
    <cellStyle name="40 % - Accent5 3 2 12 3 2" xfId="46191" xr:uid="{00000000-0005-0000-0000-0000BEA00000}"/>
    <cellStyle name="40 % - Accent5 3 2 12 4" xfId="35959" xr:uid="{00000000-0005-0000-0000-0000BFA00000}"/>
    <cellStyle name="40 % - Accent5 3 2 13" xfId="12813" xr:uid="{00000000-0005-0000-0000-0000C0A00000}"/>
    <cellStyle name="40 % - Accent5 3 2 13 2" xfId="23045" xr:uid="{00000000-0005-0000-0000-0000C1A00000}"/>
    <cellStyle name="40 % - Accent5 3 2 13 2 2" xfId="50957" xr:uid="{00000000-0005-0000-0000-0000C2A00000}"/>
    <cellStyle name="40 % - Accent5 3 2 13 3" xfId="40725" xr:uid="{00000000-0005-0000-0000-0000C3A00000}"/>
    <cellStyle name="40 % - Accent5 3 2 14" xfId="7692" xr:uid="{00000000-0005-0000-0000-0000C4A00000}"/>
    <cellStyle name="40 % - Accent5 3 2 14 2" xfId="35609" xr:uid="{00000000-0005-0000-0000-0000C5A00000}"/>
    <cellStyle name="40 % - Accent5 3 2 15" xfId="17929" xr:uid="{00000000-0005-0000-0000-0000C6A00000}"/>
    <cellStyle name="40 % - Accent5 3 2 15 2" xfId="45841" xr:uid="{00000000-0005-0000-0000-0000C7A00000}"/>
    <cellStyle name="40 % - Accent5 3 2 16" xfId="28217" xr:uid="{00000000-0005-0000-0000-0000C8A00000}"/>
    <cellStyle name="40 % - Accent5 3 2 2" xfId="660" xr:uid="{00000000-0005-0000-0000-0000C9A00000}"/>
    <cellStyle name="40 % - Accent5 3 2 2 2" xfId="2802" xr:uid="{00000000-0005-0000-0000-0000CAA00000}"/>
    <cellStyle name="40 % - Accent5 3 2 2 2 2" xfId="6358" xr:uid="{00000000-0005-0000-0000-0000CBA00000}"/>
    <cellStyle name="40 % - Accent5 3 2 2 2 2 2" xfId="16514" xr:uid="{00000000-0005-0000-0000-0000CCA00000}"/>
    <cellStyle name="40 % - Accent5 3 2 2 2 2 2 2" xfId="44426" xr:uid="{00000000-0005-0000-0000-0000CDA00000}"/>
    <cellStyle name="40 % - Accent5 3 2 2 2 2 3" xfId="26746" xr:uid="{00000000-0005-0000-0000-0000CEA00000}"/>
    <cellStyle name="40 % - Accent5 3 2 2 2 2 3 2" xfId="54658" xr:uid="{00000000-0005-0000-0000-0000CFA00000}"/>
    <cellStyle name="40 % - Accent5 3 2 2 2 2 4" xfId="34279" xr:uid="{00000000-0005-0000-0000-0000D0A00000}"/>
    <cellStyle name="40 % - Accent5 3 2 2 2 3" xfId="11398" xr:uid="{00000000-0005-0000-0000-0000D1A00000}"/>
    <cellStyle name="40 % - Accent5 3 2 2 2 3 2" xfId="39310" xr:uid="{00000000-0005-0000-0000-0000D2A00000}"/>
    <cellStyle name="40 % - Accent5 3 2 2 2 4" xfId="21630" xr:uid="{00000000-0005-0000-0000-0000D3A00000}"/>
    <cellStyle name="40 % - Accent5 3 2 2 2 4 2" xfId="49542" xr:uid="{00000000-0005-0000-0000-0000D4A00000}"/>
    <cellStyle name="40 % - Accent5 3 2 2 2 5" xfId="30723" xr:uid="{00000000-0005-0000-0000-0000D5A00000}"/>
    <cellStyle name="40 % - Accent5 3 2 2 3" xfId="3502" xr:uid="{00000000-0005-0000-0000-0000D6A00000}"/>
    <cellStyle name="40 % - Accent5 3 2 2 3 2" xfId="7058" xr:uid="{00000000-0005-0000-0000-0000D7A00000}"/>
    <cellStyle name="40 % - Accent5 3 2 2 3 2 2" xfId="34979" xr:uid="{00000000-0005-0000-0000-0000D8A00000}"/>
    <cellStyle name="40 % - Accent5 3 2 2 3 3" xfId="16513" xr:uid="{00000000-0005-0000-0000-0000D9A00000}"/>
    <cellStyle name="40 % - Accent5 3 2 2 3 3 2" xfId="44425" xr:uid="{00000000-0005-0000-0000-0000DAA00000}"/>
    <cellStyle name="40 % - Accent5 3 2 2 3 4" xfId="26745" xr:uid="{00000000-0005-0000-0000-0000DBA00000}"/>
    <cellStyle name="40 % - Accent5 3 2 2 3 4 2" xfId="54657" xr:uid="{00000000-0005-0000-0000-0000DCA00000}"/>
    <cellStyle name="40 % - Accent5 3 2 2 3 5" xfId="31423" xr:uid="{00000000-0005-0000-0000-0000DDA00000}"/>
    <cellStyle name="40 % - Accent5 3 2 2 4" xfId="1080" xr:uid="{00000000-0005-0000-0000-0000DEA00000}"/>
    <cellStyle name="40 % - Accent5 3 2 2 4 2" xfId="4636" xr:uid="{00000000-0005-0000-0000-0000DFA00000}"/>
    <cellStyle name="40 % - Accent5 3 2 2 4 2 2" xfId="32557" xr:uid="{00000000-0005-0000-0000-0000E0A00000}"/>
    <cellStyle name="40 % - Accent5 3 2 2 4 3" xfId="29001" xr:uid="{00000000-0005-0000-0000-0000E1A00000}"/>
    <cellStyle name="40 % - Accent5 3 2 2 5" xfId="4216" xr:uid="{00000000-0005-0000-0000-0000E2A00000}"/>
    <cellStyle name="40 % - Accent5 3 2 2 5 2" xfId="32137" xr:uid="{00000000-0005-0000-0000-0000E3A00000}"/>
    <cellStyle name="40 % - Accent5 3 2 2 6" xfId="11397" xr:uid="{00000000-0005-0000-0000-0000E4A00000}"/>
    <cellStyle name="40 % - Accent5 3 2 2 6 2" xfId="39309" xr:uid="{00000000-0005-0000-0000-0000E5A00000}"/>
    <cellStyle name="40 % - Accent5 3 2 2 7" xfId="21629" xr:uid="{00000000-0005-0000-0000-0000E6A00000}"/>
    <cellStyle name="40 % - Accent5 3 2 2 7 2" xfId="49541" xr:uid="{00000000-0005-0000-0000-0000E7A00000}"/>
    <cellStyle name="40 % - Accent5 3 2 2 8" xfId="28581" xr:uid="{00000000-0005-0000-0000-0000E8A00000}"/>
    <cellStyle name="40 % - Accent5 3 2 3" xfId="1318" xr:uid="{00000000-0005-0000-0000-0000E9A00000}"/>
    <cellStyle name="40 % - Accent5 3 2 3 2" xfId="4874" xr:uid="{00000000-0005-0000-0000-0000EAA00000}"/>
    <cellStyle name="40 % - Accent5 3 2 3 2 2" xfId="16516" xr:uid="{00000000-0005-0000-0000-0000EBA00000}"/>
    <cellStyle name="40 % - Accent5 3 2 3 2 2 2" xfId="26748" xr:uid="{00000000-0005-0000-0000-0000ECA00000}"/>
    <cellStyle name="40 % - Accent5 3 2 3 2 2 2 2" xfId="54660" xr:uid="{00000000-0005-0000-0000-0000EDA00000}"/>
    <cellStyle name="40 % - Accent5 3 2 3 2 2 3" xfId="44428" xr:uid="{00000000-0005-0000-0000-0000EEA00000}"/>
    <cellStyle name="40 % - Accent5 3 2 3 2 3" xfId="11400" xr:uid="{00000000-0005-0000-0000-0000EFA00000}"/>
    <cellStyle name="40 % - Accent5 3 2 3 2 3 2" xfId="39312" xr:uid="{00000000-0005-0000-0000-0000F0A00000}"/>
    <cellStyle name="40 % - Accent5 3 2 3 2 4" xfId="21632" xr:uid="{00000000-0005-0000-0000-0000F1A00000}"/>
    <cellStyle name="40 % - Accent5 3 2 3 2 4 2" xfId="49544" xr:uid="{00000000-0005-0000-0000-0000F2A00000}"/>
    <cellStyle name="40 % - Accent5 3 2 3 2 5" xfId="32795" xr:uid="{00000000-0005-0000-0000-0000F3A00000}"/>
    <cellStyle name="40 % - Accent5 3 2 3 3" xfId="16515" xr:uid="{00000000-0005-0000-0000-0000F4A00000}"/>
    <cellStyle name="40 % - Accent5 3 2 3 3 2" xfId="26747" xr:uid="{00000000-0005-0000-0000-0000F5A00000}"/>
    <cellStyle name="40 % - Accent5 3 2 3 3 2 2" xfId="54659" xr:uid="{00000000-0005-0000-0000-0000F6A00000}"/>
    <cellStyle name="40 % - Accent5 3 2 3 3 3" xfId="44427" xr:uid="{00000000-0005-0000-0000-0000F7A00000}"/>
    <cellStyle name="40 % - Accent5 3 2 3 4" xfId="11399" xr:uid="{00000000-0005-0000-0000-0000F8A00000}"/>
    <cellStyle name="40 % - Accent5 3 2 3 4 2" xfId="39311" xr:uid="{00000000-0005-0000-0000-0000F9A00000}"/>
    <cellStyle name="40 % - Accent5 3 2 3 5" xfId="21631" xr:uid="{00000000-0005-0000-0000-0000FAA00000}"/>
    <cellStyle name="40 % - Accent5 3 2 3 5 2" xfId="49543" xr:uid="{00000000-0005-0000-0000-0000FBA00000}"/>
    <cellStyle name="40 % - Accent5 3 2 3 6" xfId="29239" xr:uid="{00000000-0005-0000-0000-0000FCA00000}"/>
    <cellStyle name="40 % - Accent5 3 2 4" xfId="1626" xr:uid="{00000000-0005-0000-0000-0000FDA00000}"/>
    <cellStyle name="40 % - Accent5 3 2 4 2" xfId="5182" xr:uid="{00000000-0005-0000-0000-0000FEA00000}"/>
    <cellStyle name="40 % - Accent5 3 2 4 2 2" xfId="16518" xr:uid="{00000000-0005-0000-0000-0000FFA00000}"/>
    <cellStyle name="40 % - Accent5 3 2 4 2 2 2" xfId="26750" xr:uid="{00000000-0005-0000-0000-000000A10000}"/>
    <cellStyle name="40 % - Accent5 3 2 4 2 2 2 2" xfId="54662" xr:uid="{00000000-0005-0000-0000-000001A10000}"/>
    <cellStyle name="40 % - Accent5 3 2 4 2 2 3" xfId="44430" xr:uid="{00000000-0005-0000-0000-000002A10000}"/>
    <cellStyle name="40 % - Accent5 3 2 4 2 3" xfId="11402" xr:uid="{00000000-0005-0000-0000-000003A10000}"/>
    <cellStyle name="40 % - Accent5 3 2 4 2 3 2" xfId="39314" xr:uid="{00000000-0005-0000-0000-000004A10000}"/>
    <cellStyle name="40 % - Accent5 3 2 4 2 4" xfId="21634" xr:uid="{00000000-0005-0000-0000-000005A10000}"/>
    <cellStyle name="40 % - Accent5 3 2 4 2 4 2" xfId="49546" xr:uid="{00000000-0005-0000-0000-000006A10000}"/>
    <cellStyle name="40 % - Accent5 3 2 4 2 5" xfId="33103" xr:uid="{00000000-0005-0000-0000-000007A10000}"/>
    <cellStyle name="40 % - Accent5 3 2 4 3" xfId="16517" xr:uid="{00000000-0005-0000-0000-000008A10000}"/>
    <cellStyle name="40 % - Accent5 3 2 4 3 2" xfId="26749" xr:uid="{00000000-0005-0000-0000-000009A10000}"/>
    <cellStyle name="40 % - Accent5 3 2 4 3 2 2" xfId="54661" xr:uid="{00000000-0005-0000-0000-00000AA10000}"/>
    <cellStyle name="40 % - Accent5 3 2 4 3 3" xfId="44429" xr:uid="{00000000-0005-0000-0000-00000BA10000}"/>
    <cellStyle name="40 % - Accent5 3 2 4 4" xfId="11401" xr:uid="{00000000-0005-0000-0000-00000CA10000}"/>
    <cellStyle name="40 % - Accent5 3 2 4 4 2" xfId="39313" xr:uid="{00000000-0005-0000-0000-00000DA10000}"/>
    <cellStyle name="40 % - Accent5 3 2 4 5" xfId="21633" xr:uid="{00000000-0005-0000-0000-00000EA10000}"/>
    <cellStyle name="40 % - Accent5 3 2 4 5 2" xfId="49545" xr:uid="{00000000-0005-0000-0000-00000FA10000}"/>
    <cellStyle name="40 % - Accent5 3 2 4 6" xfId="29547" xr:uid="{00000000-0005-0000-0000-000010A10000}"/>
    <cellStyle name="40 % - Accent5 3 2 5" xfId="2032" xr:uid="{00000000-0005-0000-0000-000011A10000}"/>
    <cellStyle name="40 % - Accent5 3 2 5 2" xfId="5588" xr:uid="{00000000-0005-0000-0000-000012A10000}"/>
    <cellStyle name="40 % - Accent5 3 2 5 2 2" xfId="16520" xr:uid="{00000000-0005-0000-0000-000013A10000}"/>
    <cellStyle name="40 % - Accent5 3 2 5 2 2 2" xfId="26752" xr:uid="{00000000-0005-0000-0000-000014A10000}"/>
    <cellStyle name="40 % - Accent5 3 2 5 2 2 2 2" xfId="54664" xr:uid="{00000000-0005-0000-0000-000015A10000}"/>
    <cellStyle name="40 % - Accent5 3 2 5 2 2 3" xfId="44432" xr:uid="{00000000-0005-0000-0000-000016A10000}"/>
    <cellStyle name="40 % - Accent5 3 2 5 2 3" xfId="11404" xr:uid="{00000000-0005-0000-0000-000017A10000}"/>
    <cellStyle name="40 % - Accent5 3 2 5 2 3 2" xfId="39316" xr:uid="{00000000-0005-0000-0000-000018A10000}"/>
    <cellStyle name="40 % - Accent5 3 2 5 2 4" xfId="21636" xr:uid="{00000000-0005-0000-0000-000019A10000}"/>
    <cellStyle name="40 % - Accent5 3 2 5 2 4 2" xfId="49548" xr:uid="{00000000-0005-0000-0000-00001AA10000}"/>
    <cellStyle name="40 % - Accent5 3 2 5 2 5" xfId="33509" xr:uid="{00000000-0005-0000-0000-00001BA10000}"/>
    <cellStyle name="40 % - Accent5 3 2 5 3" xfId="16519" xr:uid="{00000000-0005-0000-0000-00001CA10000}"/>
    <cellStyle name="40 % - Accent5 3 2 5 3 2" xfId="26751" xr:uid="{00000000-0005-0000-0000-00001DA10000}"/>
    <cellStyle name="40 % - Accent5 3 2 5 3 2 2" xfId="54663" xr:uid="{00000000-0005-0000-0000-00001EA10000}"/>
    <cellStyle name="40 % - Accent5 3 2 5 3 3" xfId="44431" xr:uid="{00000000-0005-0000-0000-00001FA10000}"/>
    <cellStyle name="40 % - Accent5 3 2 5 4" xfId="11403" xr:uid="{00000000-0005-0000-0000-000020A10000}"/>
    <cellStyle name="40 % - Accent5 3 2 5 4 2" xfId="39315" xr:uid="{00000000-0005-0000-0000-000021A10000}"/>
    <cellStyle name="40 % - Accent5 3 2 5 5" xfId="21635" xr:uid="{00000000-0005-0000-0000-000022A10000}"/>
    <cellStyle name="40 % - Accent5 3 2 5 5 2" xfId="49547" xr:uid="{00000000-0005-0000-0000-000023A10000}"/>
    <cellStyle name="40 % - Accent5 3 2 5 6" xfId="29953" xr:uid="{00000000-0005-0000-0000-000024A10000}"/>
    <cellStyle name="40 % - Accent5 3 2 6" xfId="2438" xr:uid="{00000000-0005-0000-0000-000025A10000}"/>
    <cellStyle name="40 % - Accent5 3 2 6 2" xfId="5994" xr:uid="{00000000-0005-0000-0000-000026A10000}"/>
    <cellStyle name="40 % - Accent5 3 2 6 2 2" xfId="16522" xr:uid="{00000000-0005-0000-0000-000027A10000}"/>
    <cellStyle name="40 % - Accent5 3 2 6 2 2 2" xfId="26754" xr:uid="{00000000-0005-0000-0000-000028A10000}"/>
    <cellStyle name="40 % - Accent5 3 2 6 2 2 2 2" xfId="54666" xr:uid="{00000000-0005-0000-0000-000029A10000}"/>
    <cellStyle name="40 % - Accent5 3 2 6 2 2 3" xfId="44434" xr:uid="{00000000-0005-0000-0000-00002AA10000}"/>
    <cellStyle name="40 % - Accent5 3 2 6 2 3" xfId="11406" xr:uid="{00000000-0005-0000-0000-00002BA10000}"/>
    <cellStyle name="40 % - Accent5 3 2 6 2 3 2" xfId="39318" xr:uid="{00000000-0005-0000-0000-00002CA10000}"/>
    <cellStyle name="40 % - Accent5 3 2 6 2 4" xfId="21638" xr:uid="{00000000-0005-0000-0000-00002DA10000}"/>
    <cellStyle name="40 % - Accent5 3 2 6 2 4 2" xfId="49550" xr:uid="{00000000-0005-0000-0000-00002EA10000}"/>
    <cellStyle name="40 % - Accent5 3 2 6 2 5" xfId="33915" xr:uid="{00000000-0005-0000-0000-00002FA10000}"/>
    <cellStyle name="40 % - Accent5 3 2 6 3" xfId="16521" xr:uid="{00000000-0005-0000-0000-000030A10000}"/>
    <cellStyle name="40 % - Accent5 3 2 6 3 2" xfId="26753" xr:uid="{00000000-0005-0000-0000-000031A10000}"/>
    <cellStyle name="40 % - Accent5 3 2 6 3 2 2" xfId="54665" xr:uid="{00000000-0005-0000-0000-000032A10000}"/>
    <cellStyle name="40 % - Accent5 3 2 6 3 3" xfId="44433" xr:uid="{00000000-0005-0000-0000-000033A10000}"/>
    <cellStyle name="40 % - Accent5 3 2 6 4" xfId="11405" xr:uid="{00000000-0005-0000-0000-000034A10000}"/>
    <cellStyle name="40 % - Accent5 3 2 6 4 2" xfId="39317" xr:uid="{00000000-0005-0000-0000-000035A10000}"/>
    <cellStyle name="40 % - Accent5 3 2 6 5" xfId="21637" xr:uid="{00000000-0005-0000-0000-000036A10000}"/>
    <cellStyle name="40 % - Accent5 3 2 6 5 2" xfId="49549" xr:uid="{00000000-0005-0000-0000-000037A10000}"/>
    <cellStyle name="40 % - Accent5 3 2 6 6" xfId="30359" xr:uid="{00000000-0005-0000-0000-000038A10000}"/>
    <cellStyle name="40 % - Accent5 3 2 7" xfId="3138" xr:uid="{00000000-0005-0000-0000-000039A10000}"/>
    <cellStyle name="40 % - Accent5 3 2 7 2" xfId="6694" xr:uid="{00000000-0005-0000-0000-00003AA10000}"/>
    <cellStyle name="40 % - Accent5 3 2 7 2 2" xfId="16524" xr:uid="{00000000-0005-0000-0000-00003BA10000}"/>
    <cellStyle name="40 % - Accent5 3 2 7 2 2 2" xfId="26756" xr:uid="{00000000-0005-0000-0000-00003CA10000}"/>
    <cellStyle name="40 % - Accent5 3 2 7 2 2 2 2" xfId="54668" xr:uid="{00000000-0005-0000-0000-00003DA10000}"/>
    <cellStyle name="40 % - Accent5 3 2 7 2 2 3" xfId="44436" xr:uid="{00000000-0005-0000-0000-00003EA10000}"/>
    <cellStyle name="40 % - Accent5 3 2 7 2 3" xfId="11408" xr:uid="{00000000-0005-0000-0000-00003FA10000}"/>
    <cellStyle name="40 % - Accent5 3 2 7 2 3 2" xfId="39320" xr:uid="{00000000-0005-0000-0000-000040A10000}"/>
    <cellStyle name="40 % - Accent5 3 2 7 2 4" xfId="21640" xr:uid="{00000000-0005-0000-0000-000041A10000}"/>
    <cellStyle name="40 % - Accent5 3 2 7 2 4 2" xfId="49552" xr:uid="{00000000-0005-0000-0000-000042A10000}"/>
    <cellStyle name="40 % - Accent5 3 2 7 2 5" xfId="34615" xr:uid="{00000000-0005-0000-0000-000043A10000}"/>
    <cellStyle name="40 % - Accent5 3 2 7 3" xfId="16523" xr:uid="{00000000-0005-0000-0000-000044A10000}"/>
    <cellStyle name="40 % - Accent5 3 2 7 3 2" xfId="26755" xr:uid="{00000000-0005-0000-0000-000045A10000}"/>
    <cellStyle name="40 % - Accent5 3 2 7 3 2 2" xfId="54667" xr:uid="{00000000-0005-0000-0000-000046A10000}"/>
    <cellStyle name="40 % - Accent5 3 2 7 3 3" xfId="44435" xr:uid="{00000000-0005-0000-0000-000047A10000}"/>
    <cellStyle name="40 % - Accent5 3 2 7 4" xfId="11407" xr:uid="{00000000-0005-0000-0000-000048A10000}"/>
    <cellStyle name="40 % - Accent5 3 2 7 4 2" xfId="39319" xr:uid="{00000000-0005-0000-0000-000049A10000}"/>
    <cellStyle name="40 % - Accent5 3 2 7 5" xfId="21639" xr:uid="{00000000-0005-0000-0000-00004AA10000}"/>
    <cellStyle name="40 % - Accent5 3 2 7 5 2" xfId="49551" xr:uid="{00000000-0005-0000-0000-00004BA10000}"/>
    <cellStyle name="40 % - Accent5 3 2 7 6" xfId="31059" xr:uid="{00000000-0005-0000-0000-00004CA10000}"/>
    <cellStyle name="40 % - Accent5 3 2 8" xfId="816" xr:uid="{00000000-0005-0000-0000-00004DA10000}"/>
    <cellStyle name="40 % - Accent5 3 2 8 2" xfId="4372" xr:uid="{00000000-0005-0000-0000-00004EA10000}"/>
    <cellStyle name="40 % - Accent5 3 2 8 2 2" xfId="16526" xr:uid="{00000000-0005-0000-0000-00004FA10000}"/>
    <cellStyle name="40 % - Accent5 3 2 8 2 2 2" xfId="26758" xr:uid="{00000000-0005-0000-0000-000050A10000}"/>
    <cellStyle name="40 % - Accent5 3 2 8 2 2 2 2" xfId="54670" xr:uid="{00000000-0005-0000-0000-000051A10000}"/>
    <cellStyle name="40 % - Accent5 3 2 8 2 2 3" xfId="44438" xr:uid="{00000000-0005-0000-0000-000052A10000}"/>
    <cellStyle name="40 % - Accent5 3 2 8 2 3" xfId="11410" xr:uid="{00000000-0005-0000-0000-000053A10000}"/>
    <cellStyle name="40 % - Accent5 3 2 8 2 3 2" xfId="39322" xr:uid="{00000000-0005-0000-0000-000054A10000}"/>
    <cellStyle name="40 % - Accent5 3 2 8 2 4" xfId="21642" xr:uid="{00000000-0005-0000-0000-000055A10000}"/>
    <cellStyle name="40 % - Accent5 3 2 8 2 4 2" xfId="49554" xr:uid="{00000000-0005-0000-0000-000056A10000}"/>
    <cellStyle name="40 % - Accent5 3 2 8 2 5" xfId="32293" xr:uid="{00000000-0005-0000-0000-000057A10000}"/>
    <cellStyle name="40 % - Accent5 3 2 8 3" xfId="16525" xr:uid="{00000000-0005-0000-0000-000058A10000}"/>
    <cellStyle name="40 % - Accent5 3 2 8 3 2" xfId="26757" xr:uid="{00000000-0005-0000-0000-000059A10000}"/>
    <cellStyle name="40 % - Accent5 3 2 8 3 2 2" xfId="54669" xr:uid="{00000000-0005-0000-0000-00005AA10000}"/>
    <cellStyle name="40 % - Accent5 3 2 8 3 3" xfId="44437" xr:uid="{00000000-0005-0000-0000-00005BA10000}"/>
    <cellStyle name="40 % - Accent5 3 2 8 4" xfId="11409" xr:uid="{00000000-0005-0000-0000-00005CA10000}"/>
    <cellStyle name="40 % - Accent5 3 2 8 4 2" xfId="39321" xr:uid="{00000000-0005-0000-0000-00005DA10000}"/>
    <cellStyle name="40 % - Accent5 3 2 8 5" xfId="21641" xr:uid="{00000000-0005-0000-0000-00005EA10000}"/>
    <cellStyle name="40 % - Accent5 3 2 8 5 2" xfId="49553" xr:uid="{00000000-0005-0000-0000-00005FA10000}"/>
    <cellStyle name="40 % - Accent5 3 2 8 6" xfId="28737" xr:uid="{00000000-0005-0000-0000-000060A10000}"/>
    <cellStyle name="40 % - Accent5 3 2 9" xfId="3852" xr:uid="{00000000-0005-0000-0000-000061A10000}"/>
    <cellStyle name="40 % - Accent5 3 2 9 2" xfId="16527" xr:uid="{00000000-0005-0000-0000-000062A10000}"/>
    <cellStyle name="40 % - Accent5 3 2 9 2 2" xfId="26759" xr:uid="{00000000-0005-0000-0000-000063A10000}"/>
    <cellStyle name="40 % - Accent5 3 2 9 2 2 2" xfId="54671" xr:uid="{00000000-0005-0000-0000-000064A10000}"/>
    <cellStyle name="40 % - Accent5 3 2 9 2 3" xfId="44439" xr:uid="{00000000-0005-0000-0000-000065A10000}"/>
    <cellStyle name="40 % - Accent5 3 2 9 3" xfId="11411" xr:uid="{00000000-0005-0000-0000-000066A10000}"/>
    <cellStyle name="40 % - Accent5 3 2 9 3 2" xfId="39323" xr:uid="{00000000-0005-0000-0000-000067A10000}"/>
    <cellStyle name="40 % - Accent5 3 2 9 4" xfId="21643" xr:uid="{00000000-0005-0000-0000-000068A10000}"/>
    <cellStyle name="40 % - Accent5 3 2 9 4 2" xfId="49555" xr:uid="{00000000-0005-0000-0000-000069A10000}"/>
    <cellStyle name="40 % - Accent5 3 2 9 5" xfId="31773" xr:uid="{00000000-0005-0000-0000-00006AA10000}"/>
    <cellStyle name="40 % - Accent5 3 3" xfId="212" xr:uid="{00000000-0005-0000-0000-00006BA10000}"/>
    <cellStyle name="40 % - Accent5 3 3 10" xfId="8048" xr:uid="{00000000-0005-0000-0000-00006CA10000}"/>
    <cellStyle name="40 % - Accent5 3 3 10 2" xfId="13164" xr:uid="{00000000-0005-0000-0000-00006DA10000}"/>
    <cellStyle name="40 % - Accent5 3 3 10 2 2" xfId="23396" xr:uid="{00000000-0005-0000-0000-00006EA10000}"/>
    <cellStyle name="40 % - Accent5 3 3 10 2 2 2" xfId="51308" xr:uid="{00000000-0005-0000-0000-00006FA10000}"/>
    <cellStyle name="40 % - Accent5 3 3 10 2 3" xfId="41076" xr:uid="{00000000-0005-0000-0000-000070A10000}"/>
    <cellStyle name="40 % - Accent5 3 3 10 3" xfId="18280" xr:uid="{00000000-0005-0000-0000-000071A10000}"/>
    <cellStyle name="40 % - Accent5 3 3 10 3 2" xfId="46192" xr:uid="{00000000-0005-0000-0000-000072A10000}"/>
    <cellStyle name="40 % - Accent5 3 3 10 4" xfId="35960" xr:uid="{00000000-0005-0000-0000-000073A10000}"/>
    <cellStyle name="40 % - Accent5 3 3 11" xfId="12729" xr:uid="{00000000-0005-0000-0000-000074A10000}"/>
    <cellStyle name="40 % - Accent5 3 3 11 2" xfId="22961" xr:uid="{00000000-0005-0000-0000-000075A10000}"/>
    <cellStyle name="40 % - Accent5 3 3 11 2 2" xfId="50873" xr:uid="{00000000-0005-0000-0000-000076A10000}"/>
    <cellStyle name="40 % - Accent5 3 3 11 3" xfId="40641" xr:uid="{00000000-0005-0000-0000-000077A10000}"/>
    <cellStyle name="40 % - Accent5 3 3 12" xfId="7608" xr:uid="{00000000-0005-0000-0000-000078A10000}"/>
    <cellStyle name="40 % - Accent5 3 3 12 2" xfId="35525" xr:uid="{00000000-0005-0000-0000-000079A10000}"/>
    <cellStyle name="40 % - Accent5 3 3 13" xfId="17845" xr:uid="{00000000-0005-0000-0000-00007AA10000}"/>
    <cellStyle name="40 % - Accent5 3 3 13 2" xfId="45757" xr:uid="{00000000-0005-0000-0000-00007BA10000}"/>
    <cellStyle name="40 % - Accent5 3 3 14" xfId="28133" xr:uid="{00000000-0005-0000-0000-00007CA10000}"/>
    <cellStyle name="40 % - Accent5 3 3 2" xfId="576" xr:uid="{00000000-0005-0000-0000-00007DA10000}"/>
    <cellStyle name="40 % - Accent5 3 3 2 2" xfId="2718" xr:uid="{00000000-0005-0000-0000-00007EA10000}"/>
    <cellStyle name="40 % - Accent5 3 3 2 2 2" xfId="6274" xr:uid="{00000000-0005-0000-0000-00007FA10000}"/>
    <cellStyle name="40 % - Accent5 3 3 2 2 2 2" xfId="16529" xr:uid="{00000000-0005-0000-0000-000080A10000}"/>
    <cellStyle name="40 % - Accent5 3 3 2 2 2 2 2" xfId="44441" xr:uid="{00000000-0005-0000-0000-000081A10000}"/>
    <cellStyle name="40 % - Accent5 3 3 2 2 2 3" xfId="26761" xr:uid="{00000000-0005-0000-0000-000082A10000}"/>
    <cellStyle name="40 % - Accent5 3 3 2 2 2 3 2" xfId="54673" xr:uid="{00000000-0005-0000-0000-000083A10000}"/>
    <cellStyle name="40 % - Accent5 3 3 2 2 2 4" xfId="34195" xr:uid="{00000000-0005-0000-0000-000084A10000}"/>
    <cellStyle name="40 % - Accent5 3 3 2 2 3" xfId="11413" xr:uid="{00000000-0005-0000-0000-000085A10000}"/>
    <cellStyle name="40 % - Accent5 3 3 2 2 3 2" xfId="39325" xr:uid="{00000000-0005-0000-0000-000086A10000}"/>
    <cellStyle name="40 % - Accent5 3 3 2 2 4" xfId="21645" xr:uid="{00000000-0005-0000-0000-000087A10000}"/>
    <cellStyle name="40 % - Accent5 3 3 2 2 4 2" xfId="49557" xr:uid="{00000000-0005-0000-0000-000088A10000}"/>
    <cellStyle name="40 % - Accent5 3 3 2 2 5" xfId="30639" xr:uid="{00000000-0005-0000-0000-000089A10000}"/>
    <cellStyle name="40 % - Accent5 3 3 2 3" xfId="3418" xr:uid="{00000000-0005-0000-0000-00008AA10000}"/>
    <cellStyle name="40 % - Accent5 3 3 2 3 2" xfId="6974" xr:uid="{00000000-0005-0000-0000-00008BA10000}"/>
    <cellStyle name="40 % - Accent5 3 3 2 3 2 2" xfId="34895" xr:uid="{00000000-0005-0000-0000-00008CA10000}"/>
    <cellStyle name="40 % - Accent5 3 3 2 3 3" xfId="16528" xr:uid="{00000000-0005-0000-0000-00008DA10000}"/>
    <cellStyle name="40 % - Accent5 3 3 2 3 3 2" xfId="44440" xr:uid="{00000000-0005-0000-0000-00008EA10000}"/>
    <cellStyle name="40 % - Accent5 3 3 2 3 4" xfId="26760" xr:uid="{00000000-0005-0000-0000-00008FA10000}"/>
    <cellStyle name="40 % - Accent5 3 3 2 3 4 2" xfId="54672" xr:uid="{00000000-0005-0000-0000-000090A10000}"/>
    <cellStyle name="40 % - Accent5 3 3 2 3 5" xfId="31339" xr:uid="{00000000-0005-0000-0000-000091A10000}"/>
    <cellStyle name="40 % - Accent5 3 3 2 4" xfId="1542" xr:uid="{00000000-0005-0000-0000-000092A10000}"/>
    <cellStyle name="40 % - Accent5 3 3 2 4 2" xfId="5098" xr:uid="{00000000-0005-0000-0000-000093A10000}"/>
    <cellStyle name="40 % - Accent5 3 3 2 4 2 2" xfId="33019" xr:uid="{00000000-0005-0000-0000-000094A10000}"/>
    <cellStyle name="40 % - Accent5 3 3 2 4 3" xfId="29463" xr:uid="{00000000-0005-0000-0000-000095A10000}"/>
    <cellStyle name="40 % - Accent5 3 3 2 5" xfId="4132" xr:uid="{00000000-0005-0000-0000-000096A10000}"/>
    <cellStyle name="40 % - Accent5 3 3 2 5 2" xfId="32053" xr:uid="{00000000-0005-0000-0000-000097A10000}"/>
    <cellStyle name="40 % - Accent5 3 3 2 6" xfId="11412" xr:uid="{00000000-0005-0000-0000-000098A10000}"/>
    <cellStyle name="40 % - Accent5 3 3 2 6 2" xfId="39324" xr:uid="{00000000-0005-0000-0000-000099A10000}"/>
    <cellStyle name="40 % - Accent5 3 3 2 7" xfId="21644" xr:uid="{00000000-0005-0000-0000-00009AA10000}"/>
    <cellStyle name="40 % - Accent5 3 3 2 7 2" xfId="49556" xr:uid="{00000000-0005-0000-0000-00009BA10000}"/>
    <cellStyle name="40 % - Accent5 3 3 2 8" xfId="28497" xr:uid="{00000000-0005-0000-0000-00009CA10000}"/>
    <cellStyle name="40 % - Accent5 3 3 3" xfId="1948" xr:uid="{00000000-0005-0000-0000-00009DA10000}"/>
    <cellStyle name="40 % - Accent5 3 3 3 2" xfId="5504" xr:uid="{00000000-0005-0000-0000-00009EA10000}"/>
    <cellStyle name="40 % - Accent5 3 3 3 2 2" xfId="16531" xr:uid="{00000000-0005-0000-0000-00009FA10000}"/>
    <cellStyle name="40 % - Accent5 3 3 3 2 2 2" xfId="26763" xr:uid="{00000000-0005-0000-0000-0000A0A10000}"/>
    <cellStyle name="40 % - Accent5 3 3 3 2 2 2 2" xfId="54675" xr:uid="{00000000-0005-0000-0000-0000A1A10000}"/>
    <cellStyle name="40 % - Accent5 3 3 3 2 2 3" xfId="44443" xr:uid="{00000000-0005-0000-0000-0000A2A10000}"/>
    <cellStyle name="40 % - Accent5 3 3 3 2 3" xfId="11415" xr:uid="{00000000-0005-0000-0000-0000A3A10000}"/>
    <cellStyle name="40 % - Accent5 3 3 3 2 3 2" xfId="39327" xr:uid="{00000000-0005-0000-0000-0000A4A10000}"/>
    <cellStyle name="40 % - Accent5 3 3 3 2 4" xfId="21647" xr:uid="{00000000-0005-0000-0000-0000A5A10000}"/>
    <cellStyle name="40 % - Accent5 3 3 3 2 4 2" xfId="49559" xr:uid="{00000000-0005-0000-0000-0000A6A10000}"/>
    <cellStyle name="40 % - Accent5 3 3 3 2 5" xfId="33425" xr:uid="{00000000-0005-0000-0000-0000A7A10000}"/>
    <cellStyle name="40 % - Accent5 3 3 3 3" xfId="16530" xr:uid="{00000000-0005-0000-0000-0000A8A10000}"/>
    <cellStyle name="40 % - Accent5 3 3 3 3 2" xfId="26762" xr:uid="{00000000-0005-0000-0000-0000A9A10000}"/>
    <cellStyle name="40 % - Accent5 3 3 3 3 2 2" xfId="54674" xr:uid="{00000000-0005-0000-0000-0000AAA10000}"/>
    <cellStyle name="40 % - Accent5 3 3 3 3 3" xfId="44442" xr:uid="{00000000-0005-0000-0000-0000ABA10000}"/>
    <cellStyle name="40 % - Accent5 3 3 3 4" xfId="11414" xr:uid="{00000000-0005-0000-0000-0000ACA10000}"/>
    <cellStyle name="40 % - Accent5 3 3 3 4 2" xfId="39326" xr:uid="{00000000-0005-0000-0000-0000ADA10000}"/>
    <cellStyle name="40 % - Accent5 3 3 3 5" xfId="21646" xr:uid="{00000000-0005-0000-0000-0000AEA10000}"/>
    <cellStyle name="40 % - Accent5 3 3 3 5 2" xfId="49558" xr:uid="{00000000-0005-0000-0000-0000AFA10000}"/>
    <cellStyle name="40 % - Accent5 3 3 3 6" xfId="29869" xr:uid="{00000000-0005-0000-0000-0000B0A10000}"/>
    <cellStyle name="40 % - Accent5 3 3 4" xfId="2354" xr:uid="{00000000-0005-0000-0000-0000B1A10000}"/>
    <cellStyle name="40 % - Accent5 3 3 4 2" xfId="5910" xr:uid="{00000000-0005-0000-0000-0000B2A10000}"/>
    <cellStyle name="40 % - Accent5 3 3 4 2 2" xfId="16533" xr:uid="{00000000-0005-0000-0000-0000B3A10000}"/>
    <cellStyle name="40 % - Accent5 3 3 4 2 2 2" xfId="26765" xr:uid="{00000000-0005-0000-0000-0000B4A10000}"/>
    <cellStyle name="40 % - Accent5 3 3 4 2 2 2 2" xfId="54677" xr:uid="{00000000-0005-0000-0000-0000B5A10000}"/>
    <cellStyle name="40 % - Accent5 3 3 4 2 2 3" xfId="44445" xr:uid="{00000000-0005-0000-0000-0000B6A10000}"/>
    <cellStyle name="40 % - Accent5 3 3 4 2 3" xfId="11417" xr:uid="{00000000-0005-0000-0000-0000B7A10000}"/>
    <cellStyle name="40 % - Accent5 3 3 4 2 3 2" xfId="39329" xr:uid="{00000000-0005-0000-0000-0000B8A10000}"/>
    <cellStyle name="40 % - Accent5 3 3 4 2 4" xfId="21649" xr:uid="{00000000-0005-0000-0000-0000B9A10000}"/>
    <cellStyle name="40 % - Accent5 3 3 4 2 4 2" xfId="49561" xr:uid="{00000000-0005-0000-0000-0000BAA10000}"/>
    <cellStyle name="40 % - Accent5 3 3 4 2 5" xfId="33831" xr:uid="{00000000-0005-0000-0000-0000BBA10000}"/>
    <cellStyle name="40 % - Accent5 3 3 4 3" xfId="16532" xr:uid="{00000000-0005-0000-0000-0000BCA10000}"/>
    <cellStyle name="40 % - Accent5 3 3 4 3 2" xfId="26764" xr:uid="{00000000-0005-0000-0000-0000BDA10000}"/>
    <cellStyle name="40 % - Accent5 3 3 4 3 2 2" xfId="54676" xr:uid="{00000000-0005-0000-0000-0000BEA10000}"/>
    <cellStyle name="40 % - Accent5 3 3 4 3 3" xfId="44444" xr:uid="{00000000-0005-0000-0000-0000BFA10000}"/>
    <cellStyle name="40 % - Accent5 3 3 4 4" xfId="11416" xr:uid="{00000000-0005-0000-0000-0000C0A10000}"/>
    <cellStyle name="40 % - Accent5 3 3 4 4 2" xfId="39328" xr:uid="{00000000-0005-0000-0000-0000C1A10000}"/>
    <cellStyle name="40 % - Accent5 3 3 4 5" xfId="21648" xr:uid="{00000000-0005-0000-0000-0000C2A10000}"/>
    <cellStyle name="40 % - Accent5 3 3 4 5 2" xfId="49560" xr:uid="{00000000-0005-0000-0000-0000C3A10000}"/>
    <cellStyle name="40 % - Accent5 3 3 4 6" xfId="30275" xr:uid="{00000000-0005-0000-0000-0000C4A10000}"/>
    <cellStyle name="40 % - Accent5 3 3 5" xfId="3054" xr:uid="{00000000-0005-0000-0000-0000C5A10000}"/>
    <cellStyle name="40 % - Accent5 3 3 5 2" xfId="6610" xr:uid="{00000000-0005-0000-0000-0000C6A10000}"/>
    <cellStyle name="40 % - Accent5 3 3 5 2 2" xfId="16535" xr:uid="{00000000-0005-0000-0000-0000C7A10000}"/>
    <cellStyle name="40 % - Accent5 3 3 5 2 2 2" xfId="26767" xr:uid="{00000000-0005-0000-0000-0000C8A10000}"/>
    <cellStyle name="40 % - Accent5 3 3 5 2 2 2 2" xfId="54679" xr:uid="{00000000-0005-0000-0000-0000C9A10000}"/>
    <cellStyle name="40 % - Accent5 3 3 5 2 2 3" xfId="44447" xr:uid="{00000000-0005-0000-0000-0000CAA10000}"/>
    <cellStyle name="40 % - Accent5 3 3 5 2 3" xfId="11419" xr:uid="{00000000-0005-0000-0000-0000CBA10000}"/>
    <cellStyle name="40 % - Accent5 3 3 5 2 3 2" xfId="39331" xr:uid="{00000000-0005-0000-0000-0000CCA10000}"/>
    <cellStyle name="40 % - Accent5 3 3 5 2 4" xfId="21651" xr:uid="{00000000-0005-0000-0000-0000CDA10000}"/>
    <cellStyle name="40 % - Accent5 3 3 5 2 4 2" xfId="49563" xr:uid="{00000000-0005-0000-0000-0000CEA10000}"/>
    <cellStyle name="40 % - Accent5 3 3 5 2 5" xfId="34531" xr:uid="{00000000-0005-0000-0000-0000CFA10000}"/>
    <cellStyle name="40 % - Accent5 3 3 5 3" xfId="16534" xr:uid="{00000000-0005-0000-0000-0000D0A10000}"/>
    <cellStyle name="40 % - Accent5 3 3 5 3 2" xfId="26766" xr:uid="{00000000-0005-0000-0000-0000D1A10000}"/>
    <cellStyle name="40 % - Accent5 3 3 5 3 2 2" xfId="54678" xr:uid="{00000000-0005-0000-0000-0000D2A10000}"/>
    <cellStyle name="40 % - Accent5 3 3 5 3 3" xfId="44446" xr:uid="{00000000-0005-0000-0000-0000D3A10000}"/>
    <cellStyle name="40 % - Accent5 3 3 5 4" xfId="11418" xr:uid="{00000000-0005-0000-0000-0000D4A10000}"/>
    <cellStyle name="40 % - Accent5 3 3 5 4 2" xfId="39330" xr:uid="{00000000-0005-0000-0000-0000D5A10000}"/>
    <cellStyle name="40 % - Accent5 3 3 5 5" xfId="21650" xr:uid="{00000000-0005-0000-0000-0000D6A10000}"/>
    <cellStyle name="40 % - Accent5 3 3 5 5 2" xfId="49562" xr:uid="{00000000-0005-0000-0000-0000D7A10000}"/>
    <cellStyle name="40 % - Accent5 3 3 5 6" xfId="30975" xr:uid="{00000000-0005-0000-0000-0000D8A10000}"/>
    <cellStyle name="40 % - Accent5 3 3 6" xfId="996" xr:uid="{00000000-0005-0000-0000-0000D9A10000}"/>
    <cellStyle name="40 % - Accent5 3 3 6 2" xfId="4552" xr:uid="{00000000-0005-0000-0000-0000DAA10000}"/>
    <cellStyle name="40 % - Accent5 3 3 6 2 2" xfId="16537" xr:uid="{00000000-0005-0000-0000-0000DBA10000}"/>
    <cellStyle name="40 % - Accent5 3 3 6 2 2 2" xfId="26769" xr:uid="{00000000-0005-0000-0000-0000DCA10000}"/>
    <cellStyle name="40 % - Accent5 3 3 6 2 2 2 2" xfId="54681" xr:uid="{00000000-0005-0000-0000-0000DDA10000}"/>
    <cellStyle name="40 % - Accent5 3 3 6 2 2 3" xfId="44449" xr:uid="{00000000-0005-0000-0000-0000DEA10000}"/>
    <cellStyle name="40 % - Accent5 3 3 6 2 3" xfId="11421" xr:uid="{00000000-0005-0000-0000-0000DFA10000}"/>
    <cellStyle name="40 % - Accent5 3 3 6 2 3 2" xfId="39333" xr:uid="{00000000-0005-0000-0000-0000E0A10000}"/>
    <cellStyle name="40 % - Accent5 3 3 6 2 4" xfId="21653" xr:uid="{00000000-0005-0000-0000-0000E1A10000}"/>
    <cellStyle name="40 % - Accent5 3 3 6 2 4 2" xfId="49565" xr:uid="{00000000-0005-0000-0000-0000E2A10000}"/>
    <cellStyle name="40 % - Accent5 3 3 6 2 5" xfId="32473" xr:uid="{00000000-0005-0000-0000-0000E3A10000}"/>
    <cellStyle name="40 % - Accent5 3 3 6 3" xfId="16536" xr:uid="{00000000-0005-0000-0000-0000E4A10000}"/>
    <cellStyle name="40 % - Accent5 3 3 6 3 2" xfId="26768" xr:uid="{00000000-0005-0000-0000-0000E5A10000}"/>
    <cellStyle name="40 % - Accent5 3 3 6 3 2 2" xfId="54680" xr:uid="{00000000-0005-0000-0000-0000E6A10000}"/>
    <cellStyle name="40 % - Accent5 3 3 6 3 3" xfId="44448" xr:uid="{00000000-0005-0000-0000-0000E7A10000}"/>
    <cellStyle name="40 % - Accent5 3 3 6 4" xfId="11420" xr:uid="{00000000-0005-0000-0000-0000E8A10000}"/>
    <cellStyle name="40 % - Accent5 3 3 6 4 2" xfId="39332" xr:uid="{00000000-0005-0000-0000-0000E9A10000}"/>
    <cellStyle name="40 % - Accent5 3 3 6 5" xfId="21652" xr:uid="{00000000-0005-0000-0000-0000EAA10000}"/>
    <cellStyle name="40 % - Accent5 3 3 6 5 2" xfId="49564" xr:uid="{00000000-0005-0000-0000-0000EBA10000}"/>
    <cellStyle name="40 % - Accent5 3 3 6 6" xfId="28917" xr:uid="{00000000-0005-0000-0000-0000ECA10000}"/>
    <cellStyle name="40 % - Accent5 3 3 7" xfId="3768" xr:uid="{00000000-0005-0000-0000-0000EDA10000}"/>
    <cellStyle name="40 % - Accent5 3 3 7 2" xfId="11423" xr:uid="{00000000-0005-0000-0000-0000EEA10000}"/>
    <cellStyle name="40 % - Accent5 3 3 7 2 2" xfId="16539" xr:uid="{00000000-0005-0000-0000-0000EFA10000}"/>
    <cellStyle name="40 % - Accent5 3 3 7 2 2 2" xfId="26771" xr:uid="{00000000-0005-0000-0000-0000F0A10000}"/>
    <cellStyle name="40 % - Accent5 3 3 7 2 2 2 2" xfId="54683" xr:uid="{00000000-0005-0000-0000-0000F1A10000}"/>
    <cellStyle name="40 % - Accent5 3 3 7 2 2 3" xfId="44451" xr:uid="{00000000-0005-0000-0000-0000F2A10000}"/>
    <cellStyle name="40 % - Accent5 3 3 7 2 3" xfId="21655" xr:uid="{00000000-0005-0000-0000-0000F3A10000}"/>
    <cellStyle name="40 % - Accent5 3 3 7 2 3 2" xfId="49567" xr:uid="{00000000-0005-0000-0000-0000F4A10000}"/>
    <cellStyle name="40 % - Accent5 3 3 7 2 4" xfId="39335" xr:uid="{00000000-0005-0000-0000-0000F5A10000}"/>
    <cellStyle name="40 % - Accent5 3 3 7 3" xfId="16538" xr:uid="{00000000-0005-0000-0000-0000F6A10000}"/>
    <cellStyle name="40 % - Accent5 3 3 7 3 2" xfId="26770" xr:uid="{00000000-0005-0000-0000-0000F7A10000}"/>
    <cellStyle name="40 % - Accent5 3 3 7 3 2 2" xfId="54682" xr:uid="{00000000-0005-0000-0000-0000F8A10000}"/>
    <cellStyle name="40 % - Accent5 3 3 7 3 3" xfId="44450" xr:uid="{00000000-0005-0000-0000-0000F9A10000}"/>
    <cellStyle name="40 % - Accent5 3 3 7 4" xfId="11422" xr:uid="{00000000-0005-0000-0000-0000FAA10000}"/>
    <cellStyle name="40 % - Accent5 3 3 7 4 2" xfId="39334" xr:uid="{00000000-0005-0000-0000-0000FBA10000}"/>
    <cellStyle name="40 % - Accent5 3 3 7 5" xfId="21654" xr:uid="{00000000-0005-0000-0000-0000FCA10000}"/>
    <cellStyle name="40 % - Accent5 3 3 7 5 2" xfId="49566" xr:uid="{00000000-0005-0000-0000-0000FDA10000}"/>
    <cellStyle name="40 % - Accent5 3 3 7 6" xfId="31689" xr:uid="{00000000-0005-0000-0000-0000FEA10000}"/>
    <cellStyle name="40 % - Accent5 3 3 8" xfId="7282" xr:uid="{00000000-0005-0000-0000-0000FFA10000}"/>
    <cellStyle name="40 % - Accent5 3 3 8 2" xfId="16540" xr:uid="{00000000-0005-0000-0000-000000A20000}"/>
    <cellStyle name="40 % - Accent5 3 3 8 2 2" xfId="26772" xr:uid="{00000000-0005-0000-0000-000001A20000}"/>
    <cellStyle name="40 % - Accent5 3 3 8 2 2 2" xfId="54684" xr:uid="{00000000-0005-0000-0000-000002A20000}"/>
    <cellStyle name="40 % - Accent5 3 3 8 2 3" xfId="44452" xr:uid="{00000000-0005-0000-0000-000003A20000}"/>
    <cellStyle name="40 % - Accent5 3 3 8 3" xfId="11424" xr:uid="{00000000-0005-0000-0000-000004A20000}"/>
    <cellStyle name="40 % - Accent5 3 3 8 3 2" xfId="39336" xr:uid="{00000000-0005-0000-0000-000005A20000}"/>
    <cellStyle name="40 % - Accent5 3 3 8 4" xfId="21656" xr:uid="{00000000-0005-0000-0000-000006A20000}"/>
    <cellStyle name="40 % - Accent5 3 3 8 4 2" xfId="49568" xr:uid="{00000000-0005-0000-0000-000007A20000}"/>
    <cellStyle name="40 % - Accent5 3 3 8 5" xfId="35203" xr:uid="{00000000-0005-0000-0000-000008A20000}"/>
    <cellStyle name="40 % - Accent5 3 3 9" xfId="11425" xr:uid="{00000000-0005-0000-0000-000009A20000}"/>
    <cellStyle name="40 % - Accent5 3 3 9 2" xfId="16541" xr:uid="{00000000-0005-0000-0000-00000AA20000}"/>
    <cellStyle name="40 % - Accent5 3 3 9 2 2" xfId="26773" xr:uid="{00000000-0005-0000-0000-00000BA20000}"/>
    <cellStyle name="40 % - Accent5 3 3 9 2 2 2" xfId="54685" xr:uid="{00000000-0005-0000-0000-00000CA20000}"/>
    <cellStyle name="40 % - Accent5 3 3 9 2 3" xfId="44453" xr:uid="{00000000-0005-0000-0000-00000DA20000}"/>
    <cellStyle name="40 % - Accent5 3 3 9 3" xfId="21657" xr:uid="{00000000-0005-0000-0000-00000EA20000}"/>
    <cellStyle name="40 % - Accent5 3 3 9 3 2" xfId="49569" xr:uid="{00000000-0005-0000-0000-00000FA20000}"/>
    <cellStyle name="40 % - Accent5 3 3 9 4" xfId="39337" xr:uid="{00000000-0005-0000-0000-000010A20000}"/>
    <cellStyle name="40 % - Accent5 3 4" xfId="128" xr:uid="{00000000-0005-0000-0000-000011A20000}"/>
    <cellStyle name="40 % - Accent5 3 4 10" xfId="28049" xr:uid="{00000000-0005-0000-0000-000012A20000}"/>
    <cellStyle name="40 % - Accent5 3 4 2" xfId="1458" xr:uid="{00000000-0005-0000-0000-000013A20000}"/>
    <cellStyle name="40 % - Accent5 3 4 2 2" xfId="5014" xr:uid="{00000000-0005-0000-0000-000014A20000}"/>
    <cellStyle name="40 % - Accent5 3 4 2 2 2" xfId="16543" xr:uid="{00000000-0005-0000-0000-000015A20000}"/>
    <cellStyle name="40 % - Accent5 3 4 2 2 2 2" xfId="44455" xr:uid="{00000000-0005-0000-0000-000016A20000}"/>
    <cellStyle name="40 % - Accent5 3 4 2 2 3" xfId="26775" xr:uid="{00000000-0005-0000-0000-000017A20000}"/>
    <cellStyle name="40 % - Accent5 3 4 2 2 3 2" xfId="54687" xr:uid="{00000000-0005-0000-0000-000018A20000}"/>
    <cellStyle name="40 % - Accent5 3 4 2 2 4" xfId="32935" xr:uid="{00000000-0005-0000-0000-000019A20000}"/>
    <cellStyle name="40 % - Accent5 3 4 2 3" xfId="11427" xr:uid="{00000000-0005-0000-0000-00001AA20000}"/>
    <cellStyle name="40 % - Accent5 3 4 2 3 2" xfId="39339" xr:uid="{00000000-0005-0000-0000-00001BA20000}"/>
    <cellStyle name="40 % - Accent5 3 4 2 4" xfId="21659" xr:uid="{00000000-0005-0000-0000-00001CA20000}"/>
    <cellStyle name="40 % - Accent5 3 4 2 4 2" xfId="49571" xr:uid="{00000000-0005-0000-0000-00001DA20000}"/>
    <cellStyle name="40 % - Accent5 3 4 2 5" xfId="29379" xr:uid="{00000000-0005-0000-0000-00001EA20000}"/>
    <cellStyle name="40 % - Accent5 3 4 3" xfId="1864" xr:uid="{00000000-0005-0000-0000-00001FA20000}"/>
    <cellStyle name="40 % - Accent5 3 4 3 2" xfId="5420" xr:uid="{00000000-0005-0000-0000-000020A20000}"/>
    <cellStyle name="40 % - Accent5 3 4 3 2 2" xfId="33341" xr:uid="{00000000-0005-0000-0000-000021A20000}"/>
    <cellStyle name="40 % - Accent5 3 4 3 3" xfId="16542" xr:uid="{00000000-0005-0000-0000-000022A20000}"/>
    <cellStyle name="40 % - Accent5 3 4 3 3 2" xfId="44454" xr:uid="{00000000-0005-0000-0000-000023A20000}"/>
    <cellStyle name="40 % - Accent5 3 4 3 4" xfId="26774" xr:uid="{00000000-0005-0000-0000-000024A20000}"/>
    <cellStyle name="40 % - Accent5 3 4 3 4 2" xfId="54686" xr:uid="{00000000-0005-0000-0000-000025A20000}"/>
    <cellStyle name="40 % - Accent5 3 4 3 5" xfId="29785" xr:uid="{00000000-0005-0000-0000-000026A20000}"/>
    <cellStyle name="40 % - Accent5 3 4 4" xfId="2270" xr:uid="{00000000-0005-0000-0000-000027A20000}"/>
    <cellStyle name="40 % - Accent5 3 4 4 2" xfId="5826" xr:uid="{00000000-0005-0000-0000-000028A20000}"/>
    <cellStyle name="40 % - Accent5 3 4 4 2 2" xfId="33747" xr:uid="{00000000-0005-0000-0000-000029A20000}"/>
    <cellStyle name="40 % - Accent5 3 4 4 3" xfId="30191" xr:uid="{00000000-0005-0000-0000-00002AA20000}"/>
    <cellStyle name="40 % - Accent5 3 4 5" xfId="2970" xr:uid="{00000000-0005-0000-0000-00002BA20000}"/>
    <cellStyle name="40 % - Accent5 3 4 5 2" xfId="6526" xr:uid="{00000000-0005-0000-0000-00002CA20000}"/>
    <cellStyle name="40 % - Accent5 3 4 5 2 2" xfId="34447" xr:uid="{00000000-0005-0000-0000-00002DA20000}"/>
    <cellStyle name="40 % - Accent5 3 4 5 3" xfId="30891" xr:uid="{00000000-0005-0000-0000-00002EA20000}"/>
    <cellStyle name="40 % - Accent5 3 4 6" xfId="912" xr:uid="{00000000-0005-0000-0000-00002FA20000}"/>
    <cellStyle name="40 % - Accent5 3 4 6 2" xfId="4468" xr:uid="{00000000-0005-0000-0000-000030A20000}"/>
    <cellStyle name="40 % - Accent5 3 4 6 2 2" xfId="32389" xr:uid="{00000000-0005-0000-0000-000031A20000}"/>
    <cellStyle name="40 % - Accent5 3 4 6 3" xfId="28833" xr:uid="{00000000-0005-0000-0000-000032A20000}"/>
    <cellStyle name="40 % - Accent5 3 4 7" xfId="3684" xr:uid="{00000000-0005-0000-0000-000033A20000}"/>
    <cellStyle name="40 % - Accent5 3 4 7 2" xfId="31605" xr:uid="{00000000-0005-0000-0000-000034A20000}"/>
    <cellStyle name="40 % - Accent5 3 4 8" xfId="11426" xr:uid="{00000000-0005-0000-0000-000035A20000}"/>
    <cellStyle name="40 % - Accent5 3 4 8 2" xfId="39338" xr:uid="{00000000-0005-0000-0000-000036A20000}"/>
    <cellStyle name="40 % - Accent5 3 4 9" xfId="21658" xr:uid="{00000000-0005-0000-0000-000037A20000}"/>
    <cellStyle name="40 % - Accent5 3 4 9 2" xfId="49570" xr:uid="{00000000-0005-0000-0000-000038A20000}"/>
    <cellStyle name="40 % - Accent5 3 5" xfId="492" xr:uid="{00000000-0005-0000-0000-000039A20000}"/>
    <cellStyle name="40 % - Accent5 3 5 2" xfId="2634" xr:uid="{00000000-0005-0000-0000-00003AA20000}"/>
    <cellStyle name="40 % - Accent5 3 5 2 2" xfId="6190" xr:uid="{00000000-0005-0000-0000-00003BA20000}"/>
    <cellStyle name="40 % - Accent5 3 5 2 2 2" xfId="16545" xr:uid="{00000000-0005-0000-0000-00003CA20000}"/>
    <cellStyle name="40 % - Accent5 3 5 2 2 2 2" xfId="44457" xr:uid="{00000000-0005-0000-0000-00003DA20000}"/>
    <cellStyle name="40 % - Accent5 3 5 2 2 3" xfId="26777" xr:uid="{00000000-0005-0000-0000-00003EA20000}"/>
    <cellStyle name="40 % - Accent5 3 5 2 2 3 2" xfId="54689" xr:uid="{00000000-0005-0000-0000-00003FA20000}"/>
    <cellStyle name="40 % - Accent5 3 5 2 2 4" xfId="34111" xr:uid="{00000000-0005-0000-0000-000040A20000}"/>
    <cellStyle name="40 % - Accent5 3 5 2 3" xfId="11429" xr:uid="{00000000-0005-0000-0000-000041A20000}"/>
    <cellStyle name="40 % - Accent5 3 5 2 3 2" xfId="39341" xr:uid="{00000000-0005-0000-0000-000042A20000}"/>
    <cellStyle name="40 % - Accent5 3 5 2 4" xfId="21661" xr:uid="{00000000-0005-0000-0000-000043A20000}"/>
    <cellStyle name="40 % - Accent5 3 5 2 4 2" xfId="49573" xr:uid="{00000000-0005-0000-0000-000044A20000}"/>
    <cellStyle name="40 % - Accent5 3 5 2 5" xfId="30555" xr:uid="{00000000-0005-0000-0000-000045A20000}"/>
    <cellStyle name="40 % - Accent5 3 5 3" xfId="3334" xr:uid="{00000000-0005-0000-0000-000046A20000}"/>
    <cellStyle name="40 % - Accent5 3 5 3 2" xfId="6890" xr:uid="{00000000-0005-0000-0000-000047A20000}"/>
    <cellStyle name="40 % - Accent5 3 5 3 2 2" xfId="34811" xr:uid="{00000000-0005-0000-0000-000048A20000}"/>
    <cellStyle name="40 % - Accent5 3 5 3 3" xfId="16544" xr:uid="{00000000-0005-0000-0000-000049A20000}"/>
    <cellStyle name="40 % - Accent5 3 5 3 3 2" xfId="44456" xr:uid="{00000000-0005-0000-0000-00004AA20000}"/>
    <cellStyle name="40 % - Accent5 3 5 3 4" xfId="26776" xr:uid="{00000000-0005-0000-0000-00004BA20000}"/>
    <cellStyle name="40 % - Accent5 3 5 3 4 2" xfId="54688" xr:uid="{00000000-0005-0000-0000-00004CA20000}"/>
    <cellStyle name="40 % - Accent5 3 5 3 5" xfId="31255" xr:uid="{00000000-0005-0000-0000-00004DA20000}"/>
    <cellStyle name="40 % - Accent5 3 5 4" xfId="858" xr:uid="{00000000-0005-0000-0000-00004EA20000}"/>
    <cellStyle name="40 % - Accent5 3 5 4 2" xfId="4414" xr:uid="{00000000-0005-0000-0000-00004FA20000}"/>
    <cellStyle name="40 % - Accent5 3 5 4 2 2" xfId="32335" xr:uid="{00000000-0005-0000-0000-000050A20000}"/>
    <cellStyle name="40 % - Accent5 3 5 4 3" xfId="28779" xr:uid="{00000000-0005-0000-0000-000051A20000}"/>
    <cellStyle name="40 % - Accent5 3 5 5" xfId="4048" xr:uid="{00000000-0005-0000-0000-000052A20000}"/>
    <cellStyle name="40 % - Accent5 3 5 5 2" xfId="31969" xr:uid="{00000000-0005-0000-0000-000053A20000}"/>
    <cellStyle name="40 % - Accent5 3 5 6" xfId="11428" xr:uid="{00000000-0005-0000-0000-000054A20000}"/>
    <cellStyle name="40 % - Accent5 3 5 6 2" xfId="39340" xr:uid="{00000000-0005-0000-0000-000055A20000}"/>
    <cellStyle name="40 % - Accent5 3 5 7" xfId="21660" xr:uid="{00000000-0005-0000-0000-000056A20000}"/>
    <cellStyle name="40 % - Accent5 3 5 7 2" xfId="49572" xr:uid="{00000000-0005-0000-0000-000057A20000}"/>
    <cellStyle name="40 % - Accent5 3 5 8" xfId="28413" xr:uid="{00000000-0005-0000-0000-000058A20000}"/>
    <cellStyle name="40 % - Accent5 3 6" xfId="1234" xr:uid="{00000000-0005-0000-0000-000059A20000}"/>
    <cellStyle name="40 % - Accent5 3 6 2" xfId="4790" xr:uid="{00000000-0005-0000-0000-00005AA20000}"/>
    <cellStyle name="40 % - Accent5 3 6 2 2" xfId="16547" xr:uid="{00000000-0005-0000-0000-00005BA20000}"/>
    <cellStyle name="40 % - Accent5 3 6 2 2 2" xfId="26779" xr:uid="{00000000-0005-0000-0000-00005CA20000}"/>
    <cellStyle name="40 % - Accent5 3 6 2 2 2 2" xfId="54691" xr:uid="{00000000-0005-0000-0000-00005DA20000}"/>
    <cellStyle name="40 % - Accent5 3 6 2 2 3" xfId="44459" xr:uid="{00000000-0005-0000-0000-00005EA20000}"/>
    <cellStyle name="40 % - Accent5 3 6 2 3" xfId="11431" xr:uid="{00000000-0005-0000-0000-00005FA20000}"/>
    <cellStyle name="40 % - Accent5 3 6 2 3 2" xfId="39343" xr:uid="{00000000-0005-0000-0000-000060A20000}"/>
    <cellStyle name="40 % - Accent5 3 6 2 4" xfId="21663" xr:uid="{00000000-0005-0000-0000-000061A20000}"/>
    <cellStyle name="40 % - Accent5 3 6 2 4 2" xfId="49575" xr:uid="{00000000-0005-0000-0000-000062A20000}"/>
    <cellStyle name="40 % - Accent5 3 6 2 5" xfId="32711" xr:uid="{00000000-0005-0000-0000-000063A20000}"/>
    <cellStyle name="40 % - Accent5 3 6 3" xfId="16546" xr:uid="{00000000-0005-0000-0000-000064A20000}"/>
    <cellStyle name="40 % - Accent5 3 6 3 2" xfId="26778" xr:uid="{00000000-0005-0000-0000-000065A20000}"/>
    <cellStyle name="40 % - Accent5 3 6 3 2 2" xfId="54690" xr:uid="{00000000-0005-0000-0000-000066A20000}"/>
    <cellStyle name="40 % - Accent5 3 6 3 3" xfId="44458" xr:uid="{00000000-0005-0000-0000-000067A20000}"/>
    <cellStyle name="40 % - Accent5 3 6 4" xfId="11430" xr:uid="{00000000-0005-0000-0000-000068A20000}"/>
    <cellStyle name="40 % - Accent5 3 6 4 2" xfId="39342" xr:uid="{00000000-0005-0000-0000-000069A20000}"/>
    <cellStyle name="40 % - Accent5 3 6 5" xfId="21662" xr:uid="{00000000-0005-0000-0000-00006AA20000}"/>
    <cellStyle name="40 % - Accent5 3 6 5 2" xfId="49574" xr:uid="{00000000-0005-0000-0000-00006BA20000}"/>
    <cellStyle name="40 % - Accent5 3 6 6" xfId="29155" xr:uid="{00000000-0005-0000-0000-00006CA20000}"/>
    <cellStyle name="40 % - Accent5 3 7" xfId="1404" xr:uid="{00000000-0005-0000-0000-00006DA20000}"/>
    <cellStyle name="40 % - Accent5 3 7 2" xfId="4960" xr:uid="{00000000-0005-0000-0000-00006EA20000}"/>
    <cellStyle name="40 % - Accent5 3 7 2 2" xfId="16549" xr:uid="{00000000-0005-0000-0000-00006FA20000}"/>
    <cellStyle name="40 % - Accent5 3 7 2 2 2" xfId="26781" xr:uid="{00000000-0005-0000-0000-000070A20000}"/>
    <cellStyle name="40 % - Accent5 3 7 2 2 2 2" xfId="54693" xr:uid="{00000000-0005-0000-0000-000071A20000}"/>
    <cellStyle name="40 % - Accent5 3 7 2 2 3" xfId="44461" xr:uid="{00000000-0005-0000-0000-000072A20000}"/>
    <cellStyle name="40 % - Accent5 3 7 2 3" xfId="11433" xr:uid="{00000000-0005-0000-0000-000073A20000}"/>
    <cellStyle name="40 % - Accent5 3 7 2 3 2" xfId="39345" xr:uid="{00000000-0005-0000-0000-000074A20000}"/>
    <cellStyle name="40 % - Accent5 3 7 2 4" xfId="21665" xr:uid="{00000000-0005-0000-0000-000075A20000}"/>
    <cellStyle name="40 % - Accent5 3 7 2 4 2" xfId="49577" xr:uid="{00000000-0005-0000-0000-000076A20000}"/>
    <cellStyle name="40 % - Accent5 3 7 2 5" xfId="32881" xr:uid="{00000000-0005-0000-0000-000077A20000}"/>
    <cellStyle name="40 % - Accent5 3 7 3" xfId="16548" xr:uid="{00000000-0005-0000-0000-000078A20000}"/>
    <cellStyle name="40 % - Accent5 3 7 3 2" xfId="26780" xr:uid="{00000000-0005-0000-0000-000079A20000}"/>
    <cellStyle name="40 % - Accent5 3 7 3 2 2" xfId="54692" xr:uid="{00000000-0005-0000-0000-00007AA20000}"/>
    <cellStyle name="40 % - Accent5 3 7 3 3" xfId="44460" xr:uid="{00000000-0005-0000-0000-00007BA20000}"/>
    <cellStyle name="40 % - Accent5 3 7 4" xfId="11432" xr:uid="{00000000-0005-0000-0000-00007CA20000}"/>
    <cellStyle name="40 % - Accent5 3 7 4 2" xfId="39344" xr:uid="{00000000-0005-0000-0000-00007DA20000}"/>
    <cellStyle name="40 % - Accent5 3 7 5" xfId="21664" xr:uid="{00000000-0005-0000-0000-00007EA20000}"/>
    <cellStyle name="40 % - Accent5 3 7 5 2" xfId="49576" xr:uid="{00000000-0005-0000-0000-00007FA20000}"/>
    <cellStyle name="40 % - Accent5 3 7 6" xfId="29325" xr:uid="{00000000-0005-0000-0000-000080A20000}"/>
    <cellStyle name="40 % - Accent5 3 8" xfId="1810" xr:uid="{00000000-0005-0000-0000-000081A20000}"/>
    <cellStyle name="40 % - Accent5 3 8 2" xfId="5366" xr:uid="{00000000-0005-0000-0000-000082A20000}"/>
    <cellStyle name="40 % - Accent5 3 8 2 2" xfId="16551" xr:uid="{00000000-0005-0000-0000-000083A20000}"/>
    <cellStyle name="40 % - Accent5 3 8 2 2 2" xfId="26783" xr:uid="{00000000-0005-0000-0000-000084A20000}"/>
    <cellStyle name="40 % - Accent5 3 8 2 2 2 2" xfId="54695" xr:uid="{00000000-0005-0000-0000-000085A20000}"/>
    <cellStyle name="40 % - Accent5 3 8 2 2 3" xfId="44463" xr:uid="{00000000-0005-0000-0000-000086A20000}"/>
    <cellStyle name="40 % - Accent5 3 8 2 3" xfId="11435" xr:uid="{00000000-0005-0000-0000-000087A20000}"/>
    <cellStyle name="40 % - Accent5 3 8 2 3 2" xfId="39347" xr:uid="{00000000-0005-0000-0000-000088A20000}"/>
    <cellStyle name="40 % - Accent5 3 8 2 4" xfId="21667" xr:uid="{00000000-0005-0000-0000-000089A20000}"/>
    <cellStyle name="40 % - Accent5 3 8 2 4 2" xfId="49579" xr:uid="{00000000-0005-0000-0000-00008AA20000}"/>
    <cellStyle name="40 % - Accent5 3 8 2 5" xfId="33287" xr:uid="{00000000-0005-0000-0000-00008BA20000}"/>
    <cellStyle name="40 % - Accent5 3 8 3" xfId="16550" xr:uid="{00000000-0005-0000-0000-00008CA20000}"/>
    <cellStyle name="40 % - Accent5 3 8 3 2" xfId="26782" xr:uid="{00000000-0005-0000-0000-00008DA20000}"/>
    <cellStyle name="40 % - Accent5 3 8 3 2 2" xfId="54694" xr:uid="{00000000-0005-0000-0000-00008EA20000}"/>
    <cellStyle name="40 % - Accent5 3 8 3 3" xfId="44462" xr:uid="{00000000-0005-0000-0000-00008FA20000}"/>
    <cellStyle name="40 % - Accent5 3 8 4" xfId="11434" xr:uid="{00000000-0005-0000-0000-000090A20000}"/>
    <cellStyle name="40 % - Accent5 3 8 4 2" xfId="39346" xr:uid="{00000000-0005-0000-0000-000091A20000}"/>
    <cellStyle name="40 % - Accent5 3 8 5" xfId="21666" xr:uid="{00000000-0005-0000-0000-000092A20000}"/>
    <cellStyle name="40 % - Accent5 3 8 5 2" xfId="49578" xr:uid="{00000000-0005-0000-0000-000093A20000}"/>
    <cellStyle name="40 % - Accent5 3 8 6" xfId="29731" xr:uid="{00000000-0005-0000-0000-000094A20000}"/>
    <cellStyle name="40 % - Accent5 3 9" xfId="2216" xr:uid="{00000000-0005-0000-0000-000095A20000}"/>
    <cellStyle name="40 % - Accent5 3 9 2" xfId="5772" xr:uid="{00000000-0005-0000-0000-000096A20000}"/>
    <cellStyle name="40 % - Accent5 3 9 2 2" xfId="16553" xr:uid="{00000000-0005-0000-0000-000097A20000}"/>
    <cellStyle name="40 % - Accent5 3 9 2 2 2" xfId="26785" xr:uid="{00000000-0005-0000-0000-000098A20000}"/>
    <cellStyle name="40 % - Accent5 3 9 2 2 2 2" xfId="54697" xr:uid="{00000000-0005-0000-0000-000099A20000}"/>
    <cellStyle name="40 % - Accent5 3 9 2 2 3" xfId="44465" xr:uid="{00000000-0005-0000-0000-00009AA20000}"/>
    <cellStyle name="40 % - Accent5 3 9 2 3" xfId="11437" xr:uid="{00000000-0005-0000-0000-00009BA20000}"/>
    <cellStyle name="40 % - Accent5 3 9 2 3 2" xfId="39349" xr:uid="{00000000-0005-0000-0000-00009CA20000}"/>
    <cellStyle name="40 % - Accent5 3 9 2 4" xfId="21669" xr:uid="{00000000-0005-0000-0000-00009DA20000}"/>
    <cellStyle name="40 % - Accent5 3 9 2 4 2" xfId="49581" xr:uid="{00000000-0005-0000-0000-00009EA20000}"/>
    <cellStyle name="40 % - Accent5 3 9 2 5" xfId="33693" xr:uid="{00000000-0005-0000-0000-00009FA20000}"/>
    <cellStyle name="40 % - Accent5 3 9 3" xfId="16552" xr:uid="{00000000-0005-0000-0000-0000A0A20000}"/>
    <cellStyle name="40 % - Accent5 3 9 3 2" xfId="26784" xr:uid="{00000000-0005-0000-0000-0000A1A20000}"/>
    <cellStyle name="40 % - Accent5 3 9 3 2 2" xfId="54696" xr:uid="{00000000-0005-0000-0000-0000A2A20000}"/>
    <cellStyle name="40 % - Accent5 3 9 3 3" xfId="44464" xr:uid="{00000000-0005-0000-0000-0000A3A20000}"/>
    <cellStyle name="40 % - Accent5 3 9 4" xfId="11436" xr:uid="{00000000-0005-0000-0000-0000A4A20000}"/>
    <cellStyle name="40 % - Accent5 3 9 4 2" xfId="39348" xr:uid="{00000000-0005-0000-0000-0000A5A20000}"/>
    <cellStyle name="40 % - Accent5 3 9 5" xfId="21668" xr:uid="{00000000-0005-0000-0000-0000A6A20000}"/>
    <cellStyle name="40 % - Accent5 3 9 5 2" xfId="49580" xr:uid="{00000000-0005-0000-0000-0000A7A20000}"/>
    <cellStyle name="40 % - Accent5 3 9 6" xfId="30137" xr:uid="{00000000-0005-0000-0000-0000A8A20000}"/>
    <cellStyle name="40 % - Accent5 30" xfId="27965" xr:uid="{00000000-0005-0000-0000-0000A9A20000}"/>
    <cellStyle name="40 % - Accent5 31" xfId="55879" xr:uid="{00000000-0005-0000-0000-0000AAA20000}"/>
    <cellStyle name="40 % - Accent5 4" xfId="142" xr:uid="{00000000-0005-0000-0000-0000ABA20000}"/>
    <cellStyle name="40 % - Accent5 4 10" xfId="786" xr:uid="{00000000-0005-0000-0000-0000ACA20000}"/>
    <cellStyle name="40 % - Accent5 4 10 2" xfId="4342" xr:uid="{00000000-0005-0000-0000-0000ADA20000}"/>
    <cellStyle name="40 % - Accent5 4 10 2 2" xfId="16555" xr:uid="{00000000-0005-0000-0000-0000AEA20000}"/>
    <cellStyle name="40 % - Accent5 4 10 2 2 2" xfId="26787" xr:uid="{00000000-0005-0000-0000-0000AFA20000}"/>
    <cellStyle name="40 % - Accent5 4 10 2 2 2 2" xfId="54699" xr:uid="{00000000-0005-0000-0000-0000B0A20000}"/>
    <cellStyle name="40 % - Accent5 4 10 2 2 3" xfId="44467" xr:uid="{00000000-0005-0000-0000-0000B1A20000}"/>
    <cellStyle name="40 % - Accent5 4 10 2 3" xfId="11439" xr:uid="{00000000-0005-0000-0000-0000B2A20000}"/>
    <cellStyle name="40 % - Accent5 4 10 2 3 2" xfId="39351" xr:uid="{00000000-0005-0000-0000-0000B3A20000}"/>
    <cellStyle name="40 % - Accent5 4 10 2 4" xfId="21671" xr:uid="{00000000-0005-0000-0000-0000B4A20000}"/>
    <cellStyle name="40 % - Accent5 4 10 2 4 2" xfId="49583" xr:uid="{00000000-0005-0000-0000-0000B5A20000}"/>
    <cellStyle name="40 % - Accent5 4 10 2 5" xfId="32263" xr:uid="{00000000-0005-0000-0000-0000B6A20000}"/>
    <cellStyle name="40 % - Accent5 4 10 3" xfId="16554" xr:uid="{00000000-0005-0000-0000-0000B7A20000}"/>
    <cellStyle name="40 % - Accent5 4 10 3 2" xfId="26786" xr:uid="{00000000-0005-0000-0000-0000B8A20000}"/>
    <cellStyle name="40 % - Accent5 4 10 3 2 2" xfId="54698" xr:uid="{00000000-0005-0000-0000-0000B9A20000}"/>
    <cellStyle name="40 % - Accent5 4 10 3 3" xfId="44466" xr:uid="{00000000-0005-0000-0000-0000BAA20000}"/>
    <cellStyle name="40 % - Accent5 4 10 4" xfId="11438" xr:uid="{00000000-0005-0000-0000-0000BBA20000}"/>
    <cellStyle name="40 % - Accent5 4 10 4 2" xfId="39350" xr:uid="{00000000-0005-0000-0000-0000BCA20000}"/>
    <cellStyle name="40 % - Accent5 4 10 5" xfId="21670" xr:uid="{00000000-0005-0000-0000-0000BDA20000}"/>
    <cellStyle name="40 % - Accent5 4 10 5 2" xfId="49582" xr:uid="{00000000-0005-0000-0000-0000BEA20000}"/>
    <cellStyle name="40 % - Accent5 4 10 6" xfId="28707" xr:uid="{00000000-0005-0000-0000-0000BFA20000}"/>
    <cellStyle name="40 % - Accent5 4 11" xfId="3698" xr:uid="{00000000-0005-0000-0000-0000C0A20000}"/>
    <cellStyle name="40 % - Accent5 4 11 2" xfId="16556" xr:uid="{00000000-0005-0000-0000-0000C1A20000}"/>
    <cellStyle name="40 % - Accent5 4 11 2 2" xfId="26788" xr:uid="{00000000-0005-0000-0000-0000C2A20000}"/>
    <cellStyle name="40 % - Accent5 4 11 2 2 2" xfId="54700" xr:uid="{00000000-0005-0000-0000-0000C3A20000}"/>
    <cellStyle name="40 % - Accent5 4 11 2 3" xfId="44468" xr:uid="{00000000-0005-0000-0000-0000C4A20000}"/>
    <cellStyle name="40 % - Accent5 4 11 3" xfId="11440" xr:uid="{00000000-0005-0000-0000-0000C5A20000}"/>
    <cellStyle name="40 % - Accent5 4 11 3 2" xfId="39352" xr:uid="{00000000-0005-0000-0000-0000C6A20000}"/>
    <cellStyle name="40 % - Accent5 4 11 4" xfId="21672" xr:uid="{00000000-0005-0000-0000-0000C7A20000}"/>
    <cellStyle name="40 % - Accent5 4 11 4 2" xfId="49584" xr:uid="{00000000-0005-0000-0000-0000C8A20000}"/>
    <cellStyle name="40 % - Accent5 4 11 5" xfId="31619" xr:uid="{00000000-0005-0000-0000-0000C9A20000}"/>
    <cellStyle name="40 % - Accent5 4 12" xfId="7212" xr:uid="{00000000-0005-0000-0000-0000CAA20000}"/>
    <cellStyle name="40 % - Accent5 4 12 2" xfId="16557" xr:uid="{00000000-0005-0000-0000-0000CBA20000}"/>
    <cellStyle name="40 % - Accent5 4 12 2 2" xfId="26789" xr:uid="{00000000-0005-0000-0000-0000CCA20000}"/>
    <cellStyle name="40 % - Accent5 4 12 2 2 2" xfId="54701" xr:uid="{00000000-0005-0000-0000-0000CDA20000}"/>
    <cellStyle name="40 % - Accent5 4 12 2 3" xfId="44469" xr:uid="{00000000-0005-0000-0000-0000CEA20000}"/>
    <cellStyle name="40 % - Accent5 4 12 3" xfId="11441" xr:uid="{00000000-0005-0000-0000-0000CFA20000}"/>
    <cellStyle name="40 % - Accent5 4 12 3 2" xfId="39353" xr:uid="{00000000-0005-0000-0000-0000D0A20000}"/>
    <cellStyle name="40 % - Accent5 4 12 4" xfId="21673" xr:uid="{00000000-0005-0000-0000-0000D1A20000}"/>
    <cellStyle name="40 % - Accent5 4 12 4 2" xfId="49585" xr:uid="{00000000-0005-0000-0000-0000D2A20000}"/>
    <cellStyle name="40 % - Accent5 4 12 5" xfId="35133" xr:uid="{00000000-0005-0000-0000-0000D3A20000}"/>
    <cellStyle name="40 % - Accent5 4 13" xfId="11442" xr:uid="{00000000-0005-0000-0000-0000D4A20000}"/>
    <cellStyle name="40 % - Accent5 4 13 2" xfId="16558" xr:uid="{00000000-0005-0000-0000-0000D5A20000}"/>
    <cellStyle name="40 % - Accent5 4 13 2 2" xfId="26790" xr:uid="{00000000-0005-0000-0000-0000D6A20000}"/>
    <cellStyle name="40 % - Accent5 4 13 2 2 2" xfId="54702" xr:uid="{00000000-0005-0000-0000-0000D7A20000}"/>
    <cellStyle name="40 % - Accent5 4 13 2 3" xfId="44470" xr:uid="{00000000-0005-0000-0000-0000D8A20000}"/>
    <cellStyle name="40 % - Accent5 4 13 3" xfId="21674" xr:uid="{00000000-0005-0000-0000-0000D9A20000}"/>
    <cellStyle name="40 % - Accent5 4 13 3 2" xfId="49586" xr:uid="{00000000-0005-0000-0000-0000DAA20000}"/>
    <cellStyle name="40 % - Accent5 4 13 4" xfId="39354" xr:uid="{00000000-0005-0000-0000-0000DBA20000}"/>
    <cellStyle name="40 % - Accent5 4 14" xfId="7871" xr:uid="{00000000-0005-0000-0000-0000DCA20000}"/>
    <cellStyle name="40 % - Accent5 4 14 2" xfId="12988" xr:uid="{00000000-0005-0000-0000-0000DDA20000}"/>
    <cellStyle name="40 % - Accent5 4 14 2 2" xfId="23220" xr:uid="{00000000-0005-0000-0000-0000DEA20000}"/>
    <cellStyle name="40 % - Accent5 4 14 2 2 2" xfId="51132" xr:uid="{00000000-0005-0000-0000-0000DFA20000}"/>
    <cellStyle name="40 % - Accent5 4 14 2 3" xfId="40900" xr:uid="{00000000-0005-0000-0000-0000E0A20000}"/>
    <cellStyle name="40 % - Accent5 4 14 3" xfId="18104" xr:uid="{00000000-0005-0000-0000-0000E1A20000}"/>
    <cellStyle name="40 % - Accent5 4 14 3 2" xfId="46016" xr:uid="{00000000-0005-0000-0000-0000E2A20000}"/>
    <cellStyle name="40 % - Accent5 4 14 4" xfId="35784" xr:uid="{00000000-0005-0000-0000-0000E3A20000}"/>
    <cellStyle name="40 % - Accent5 4 15" xfId="12659" xr:uid="{00000000-0005-0000-0000-0000E4A20000}"/>
    <cellStyle name="40 % - Accent5 4 15 2" xfId="22891" xr:uid="{00000000-0005-0000-0000-0000E5A20000}"/>
    <cellStyle name="40 % - Accent5 4 15 2 2" xfId="50803" xr:uid="{00000000-0005-0000-0000-0000E6A20000}"/>
    <cellStyle name="40 % - Accent5 4 15 3" xfId="40571" xr:uid="{00000000-0005-0000-0000-0000E7A20000}"/>
    <cellStyle name="40 % - Accent5 4 16" xfId="7538" xr:uid="{00000000-0005-0000-0000-0000E8A20000}"/>
    <cellStyle name="40 % - Accent5 4 16 2" xfId="35455" xr:uid="{00000000-0005-0000-0000-0000E9A20000}"/>
    <cellStyle name="40 % - Accent5 4 17" xfId="17775" xr:uid="{00000000-0005-0000-0000-0000EAA20000}"/>
    <cellStyle name="40 % - Accent5 4 17 2" xfId="45687" xr:uid="{00000000-0005-0000-0000-0000EBA20000}"/>
    <cellStyle name="40 % - Accent5 4 18" xfId="28063" xr:uid="{00000000-0005-0000-0000-0000ECA20000}"/>
    <cellStyle name="40 % - Accent5 4 2" xfId="310" xr:uid="{00000000-0005-0000-0000-0000EDA20000}"/>
    <cellStyle name="40 % - Accent5 4 2 10" xfId="11443" xr:uid="{00000000-0005-0000-0000-0000EEA20000}"/>
    <cellStyle name="40 % - Accent5 4 2 10 2" xfId="16559" xr:uid="{00000000-0005-0000-0000-0000EFA20000}"/>
    <cellStyle name="40 % - Accent5 4 2 10 2 2" xfId="26791" xr:uid="{00000000-0005-0000-0000-0000F0A20000}"/>
    <cellStyle name="40 % - Accent5 4 2 10 2 2 2" xfId="54703" xr:uid="{00000000-0005-0000-0000-0000F1A20000}"/>
    <cellStyle name="40 % - Accent5 4 2 10 2 3" xfId="44471" xr:uid="{00000000-0005-0000-0000-0000F2A20000}"/>
    <cellStyle name="40 % - Accent5 4 2 10 3" xfId="21675" xr:uid="{00000000-0005-0000-0000-0000F3A20000}"/>
    <cellStyle name="40 % - Accent5 4 2 10 3 2" xfId="49587" xr:uid="{00000000-0005-0000-0000-0000F4A20000}"/>
    <cellStyle name="40 % - Accent5 4 2 10 4" xfId="39355" xr:uid="{00000000-0005-0000-0000-0000F5A20000}"/>
    <cellStyle name="40 % - Accent5 4 2 11" xfId="11444" xr:uid="{00000000-0005-0000-0000-0000F6A20000}"/>
    <cellStyle name="40 % - Accent5 4 2 11 2" xfId="16560" xr:uid="{00000000-0005-0000-0000-0000F7A20000}"/>
    <cellStyle name="40 % - Accent5 4 2 11 2 2" xfId="26792" xr:uid="{00000000-0005-0000-0000-0000F8A20000}"/>
    <cellStyle name="40 % - Accent5 4 2 11 2 2 2" xfId="54704" xr:uid="{00000000-0005-0000-0000-0000F9A20000}"/>
    <cellStyle name="40 % - Accent5 4 2 11 2 3" xfId="44472" xr:uid="{00000000-0005-0000-0000-0000FAA20000}"/>
    <cellStyle name="40 % - Accent5 4 2 11 3" xfId="21676" xr:uid="{00000000-0005-0000-0000-0000FBA20000}"/>
    <cellStyle name="40 % - Accent5 4 2 11 3 2" xfId="49588" xr:uid="{00000000-0005-0000-0000-0000FCA20000}"/>
    <cellStyle name="40 % - Accent5 4 2 11 4" xfId="39356" xr:uid="{00000000-0005-0000-0000-0000FDA20000}"/>
    <cellStyle name="40 % - Accent5 4 2 12" xfId="8049" xr:uid="{00000000-0005-0000-0000-0000FEA20000}"/>
    <cellStyle name="40 % - Accent5 4 2 12 2" xfId="13165" xr:uid="{00000000-0005-0000-0000-0000FFA20000}"/>
    <cellStyle name="40 % - Accent5 4 2 12 2 2" xfId="23397" xr:uid="{00000000-0005-0000-0000-000000A30000}"/>
    <cellStyle name="40 % - Accent5 4 2 12 2 2 2" xfId="51309" xr:uid="{00000000-0005-0000-0000-000001A30000}"/>
    <cellStyle name="40 % - Accent5 4 2 12 2 3" xfId="41077" xr:uid="{00000000-0005-0000-0000-000002A30000}"/>
    <cellStyle name="40 % - Accent5 4 2 12 3" xfId="18281" xr:uid="{00000000-0005-0000-0000-000003A30000}"/>
    <cellStyle name="40 % - Accent5 4 2 12 3 2" xfId="46193" xr:uid="{00000000-0005-0000-0000-000004A30000}"/>
    <cellStyle name="40 % - Accent5 4 2 12 4" xfId="35961" xr:uid="{00000000-0005-0000-0000-000005A30000}"/>
    <cellStyle name="40 % - Accent5 4 2 13" xfId="12827" xr:uid="{00000000-0005-0000-0000-000006A30000}"/>
    <cellStyle name="40 % - Accent5 4 2 13 2" xfId="23059" xr:uid="{00000000-0005-0000-0000-000007A30000}"/>
    <cellStyle name="40 % - Accent5 4 2 13 2 2" xfId="50971" xr:uid="{00000000-0005-0000-0000-000008A30000}"/>
    <cellStyle name="40 % - Accent5 4 2 13 3" xfId="40739" xr:uid="{00000000-0005-0000-0000-000009A30000}"/>
    <cellStyle name="40 % - Accent5 4 2 14" xfId="7706" xr:uid="{00000000-0005-0000-0000-00000AA30000}"/>
    <cellStyle name="40 % - Accent5 4 2 14 2" xfId="35623" xr:uid="{00000000-0005-0000-0000-00000BA30000}"/>
    <cellStyle name="40 % - Accent5 4 2 15" xfId="17943" xr:uid="{00000000-0005-0000-0000-00000CA30000}"/>
    <cellStyle name="40 % - Accent5 4 2 15 2" xfId="45855" xr:uid="{00000000-0005-0000-0000-00000DA30000}"/>
    <cellStyle name="40 % - Accent5 4 2 16" xfId="28231" xr:uid="{00000000-0005-0000-0000-00000EA30000}"/>
    <cellStyle name="40 % - Accent5 4 2 2" xfId="674" xr:uid="{00000000-0005-0000-0000-00000FA30000}"/>
    <cellStyle name="40 % - Accent5 4 2 2 2" xfId="2816" xr:uid="{00000000-0005-0000-0000-000010A30000}"/>
    <cellStyle name="40 % - Accent5 4 2 2 2 2" xfId="6372" xr:uid="{00000000-0005-0000-0000-000011A30000}"/>
    <cellStyle name="40 % - Accent5 4 2 2 2 2 2" xfId="16562" xr:uid="{00000000-0005-0000-0000-000012A30000}"/>
    <cellStyle name="40 % - Accent5 4 2 2 2 2 2 2" xfId="44474" xr:uid="{00000000-0005-0000-0000-000013A30000}"/>
    <cellStyle name="40 % - Accent5 4 2 2 2 2 3" xfId="26794" xr:uid="{00000000-0005-0000-0000-000014A30000}"/>
    <cellStyle name="40 % - Accent5 4 2 2 2 2 3 2" xfId="54706" xr:uid="{00000000-0005-0000-0000-000015A30000}"/>
    <cellStyle name="40 % - Accent5 4 2 2 2 2 4" xfId="34293" xr:uid="{00000000-0005-0000-0000-000016A30000}"/>
    <cellStyle name="40 % - Accent5 4 2 2 2 3" xfId="11446" xr:uid="{00000000-0005-0000-0000-000017A30000}"/>
    <cellStyle name="40 % - Accent5 4 2 2 2 3 2" xfId="39358" xr:uid="{00000000-0005-0000-0000-000018A30000}"/>
    <cellStyle name="40 % - Accent5 4 2 2 2 4" xfId="21678" xr:uid="{00000000-0005-0000-0000-000019A30000}"/>
    <cellStyle name="40 % - Accent5 4 2 2 2 4 2" xfId="49590" xr:uid="{00000000-0005-0000-0000-00001AA30000}"/>
    <cellStyle name="40 % - Accent5 4 2 2 2 5" xfId="30737" xr:uid="{00000000-0005-0000-0000-00001BA30000}"/>
    <cellStyle name="40 % - Accent5 4 2 2 3" xfId="3516" xr:uid="{00000000-0005-0000-0000-00001CA30000}"/>
    <cellStyle name="40 % - Accent5 4 2 2 3 2" xfId="7072" xr:uid="{00000000-0005-0000-0000-00001DA30000}"/>
    <cellStyle name="40 % - Accent5 4 2 2 3 2 2" xfId="34993" xr:uid="{00000000-0005-0000-0000-00001EA30000}"/>
    <cellStyle name="40 % - Accent5 4 2 2 3 3" xfId="16561" xr:uid="{00000000-0005-0000-0000-00001FA30000}"/>
    <cellStyle name="40 % - Accent5 4 2 2 3 3 2" xfId="44473" xr:uid="{00000000-0005-0000-0000-000020A30000}"/>
    <cellStyle name="40 % - Accent5 4 2 2 3 4" xfId="26793" xr:uid="{00000000-0005-0000-0000-000021A30000}"/>
    <cellStyle name="40 % - Accent5 4 2 2 3 4 2" xfId="54705" xr:uid="{00000000-0005-0000-0000-000022A30000}"/>
    <cellStyle name="40 % - Accent5 4 2 2 3 5" xfId="31437" xr:uid="{00000000-0005-0000-0000-000023A30000}"/>
    <cellStyle name="40 % - Accent5 4 2 2 4" xfId="1332" xr:uid="{00000000-0005-0000-0000-000024A30000}"/>
    <cellStyle name="40 % - Accent5 4 2 2 4 2" xfId="4888" xr:uid="{00000000-0005-0000-0000-000025A30000}"/>
    <cellStyle name="40 % - Accent5 4 2 2 4 2 2" xfId="32809" xr:uid="{00000000-0005-0000-0000-000026A30000}"/>
    <cellStyle name="40 % - Accent5 4 2 2 4 3" xfId="29253" xr:uid="{00000000-0005-0000-0000-000027A30000}"/>
    <cellStyle name="40 % - Accent5 4 2 2 5" xfId="4230" xr:uid="{00000000-0005-0000-0000-000028A30000}"/>
    <cellStyle name="40 % - Accent5 4 2 2 5 2" xfId="32151" xr:uid="{00000000-0005-0000-0000-000029A30000}"/>
    <cellStyle name="40 % - Accent5 4 2 2 6" xfId="11445" xr:uid="{00000000-0005-0000-0000-00002AA30000}"/>
    <cellStyle name="40 % - Accent5 4 2 2 6 2" xfId="39357" xr:uid="{00000000-0005-0000-0000-00002BA30000}"/>
    <cellStyle name="40 % - Accent5 4 2 2 7" xfId="21677" xr:uid="{00000000-0005-0000-0000-00002CA30000}"/>
    <cellStyle name="40 % - Accent5 4 2 2 7 2" xfId="49589" xr:uid="{00000000-0005-0000-0000-00002DA30000}"/>
    <cellStyle name="40 % - Accent5 4 2 2 8" xfId="28595" xr:uid="{00000000-0005-0000-0000-00002EA30000}"/>
    <cellStyle name="40 % - Accent5 4 2 3" xfId="1640" xr:uid="{00000000-0005-0000-0000-00002FA30000}"/>
    <cellStyle name="40 % - Accent5 4 2 3 2" xfId="5196" xr:uid="{00000000-0005-0000-0000-000030A30000}"/>
    <cellStyle name="40 % - Accent5 4 2 3 2 2" xfId="16564" xr:uid="{00000000-0005-0000-0000-000031A30000}"/>
    <cellStyle name="40 % - Accent5 4 2 3 2 2 2" xfId="26796" xr:uid="{00000000-0005-0000-0000-000032A30000}"/>
    <cellStyle name="40 % - Accent5 4 2 3 2 2 2 2" xfId="54708" xr:uid="{00000000-0005-0000-0000-000033A30000}"/>
    <cellStyle name="40 % - Accent5 4 2 3 2 2 3" xfId="44476" xr:uid="{00000000-0005-0000-0000-000034A30000}"/>
    <cellStyle name="40 % - Accent5 4 2 3 2 3" xfId="11448" xr:uid="{00000000-0005-0000-0000-000035A30000}"/>
    <cellStyle name="40 % - Accent5 4 2 3 2 3 2" xfId="39360" xr:uid="{00000000-0005-0000-0000-000036A30000}"/>
    <cellStyle name="40 % - Accent5 4 2 3 2 4" xfId="21680" xr:uid="{00000000-0005-0000-0000-000037A30000}"/>
    <cellStyle name="40 % - Accent5 4 2 3 2 4 2" xfId="49592" xr:uid="{00000000-0005-0000-0000-000038A30000}"/>
    <cellStyle name="40 % - Accent5 4 2 3 2 5" xfId="33117" xr:uid="{00000000-0005-0000-0000-000039A30000}"/>
    <cellStyle name="40 % - Accent5 4 2 3 3" xfId="16563" xr:uid="{00000000-0005-0000-0000-00003AA30000}"/>
    <cellStyle name="40 % - Accent5 4 2 3 3 2" xfId="26795" xr:uid="{00000000-0005-0000-0000-00003BA30000}"/>
    <cellStyle name="40 % - Accent5 4 2 3 3 2 2" xfId="54707" xr:uid="{00000000-0005-0000-0000-00003CA30000}"/>
    <cellStyle name="40 % - Accent5 4 2 3 3 3" xfId="44475" xr:uid="{00000000-0005-0000-0000-00003DA30000}"/>
    <cellStyle name="40 % - Accent5 4 2 3 4" xfId="11447" xr:uid="{00000000-0005-0000-0000-00003EA30000}"/>
    <cellStyle name="40 % - Accent5 4 2 3 4 2" xfId="39359" xr:uid="{00000000-0005-0000-0000-00003FA30000}"/>
    <cellStyle name="40 % - Accent5 4 2 3 5" xfId="21679" xr:uid="{00000000-0005-0000-0000-000040A30000}"/>
    <cellStyle name="40 % - Accent5 4 2 3 5 2" xfId="49591" xr:uid="{00000000-0005-0000-0000-000041A30000}"/>
    <cellStyle name="40 % - Accent5 4 2 3 6" xfId="29561" xr:uid="{00000000-0005-0000-0000-000042A30000}"/>
    <cellStyle name="40 % - Accent5 4 2 4" xfId="2046" xr:uid="{00000000-0005-0000-0000-000043A30000}"/>
    <cellStyle name="40 % - Accent5 4 2 4 2" xfId="5602" xr:uid="{00000000-0005-0000-0000-000044A30000}"/>
    <cellStyle name="40 % - Accent5 4 2 4 2 2" xfId="16566" xr:uid="{00000000-0005-0000-0000-000045A30000}"/>
    <cellStyle name="40 % - Accent5 4 2 4 2 2 2" xfId="26798" xr:uid="{00000000-0005-0000-0000-000046A30000}"/>
    <cellStyle name="40 % - Accent5 4 2 4 2 2 2 2" xfId="54710" xr:uid="{00000000-0005-0000-0000-000047A30000}"/>
    <cellStyle name="40 % - Accent5 4 2 4 2 2 3" xfId="44478" xr:uid="{00000000-0005-0000-0000-000048A30000}"/>
    <cellStyle name="40 % - Accent5 4 2 4 2 3" xfId="11450" xr:uid="{00000000-0005-0000-0000-000049A30000}"/>
    <cellStyle name="40 % - Accent5 4 2 4 2 3 2" xfId="39362" xr:uid="{00000000-0005-0000-0000-00004AA30000}"/>
    <cellStyle name="40 % - Accent5 4 2 4 2 4" xfId="21682" xr:uid="{00000000-0005-0000-0000-00004BA30000}"/>
    <cellStyle name="40 % - Accent5 4 2 4 2 4 2" xfId="49594" xr:uid="{00000000-0005-0000-0000-00004CA30000}"/>
    <cellStyle name="40 % - Accent5 4 2 4 2 5" xfId="33523" xr:uid="{00000000-0005-0000-0000-00004DA30000}"/>
    <cellStyle name="40 % - Accent5 4 2 4 3" xfId="16565" xr:uid="{00000000-0005-0000-0000-00004EA30000}"/>
    <cellStyle name="40 % - Accent5 4 2 4 3 2" xfId="26797" xr:uid="{00000000-0005-0000-0000-00004FA30000}"/>
    <cellStyle name="40 % - Accent5 4 2 4 3 2 2" xfId="54709" xr:uid="{00000000-0005-0000-0000-000050A30000}"/>
    <cellStyle name="40 % - Accent5 4 2 4 3 3" xfId="44477" xr:uid="{00000000-0005-0000-0000-000051A30000}"/>
    <cellStyle name="40 % - Accent5 4 2 4 4" xfId="11449" xr:uid="{00000000-0005-0000-0000-000052A30000}"/>
    <cellStyle name="40 % - Accent5 4 2 4 4 2" xfId="39361" xr:uid="{00000000-0005-0000-0000-000053A30000}"/>
    <cellStyle name="40 % - Accent5 4 2 4 5" xfId="21681" xr:uid="{00000000-0005-0000-0000-000054A30000}"/>
    <cellStyle name="40 % - Accent5 4 2 4 5 2" xfId="49593" xr:uid="{00000000-0005-0000-0000-000055A30000}"/>
    <cellStyle name="40 % - Accent5 4 2 4 6" xfId="29967" xr:uid="{00000000-0005-0000-0000-000056A30000}"/>
    <cellStyle name="40 % - Accent5 4 2 5" xfId="2452" xr:uid="{00000000-0005-0000-0000-000057A30000}"/>
    <cellStyle name="40 % - Accent5 4 2 5 2" xfId="6008" xr:uid="{00000000-0005-0000-0000-000058A30000}"/>
    <cellStyle name="40 % - Accent5 4 2 5 2 2" xfId="16568" xr:uid="{00000000-0005-0000-0000-000059A30000}"/>
    <cellStyle name="40 % - Accent5 4 2 5 2 2 2" xfId="26800" xr:uid="{00000000-0005-0000-0000-00005AA30000}"/>
    <cellStyle name="40 % - Accent5 4 2 5 2 2 2 2" xfId="54712" xr:uid="{00000000-0005-0000-0000-00005BA30000}"/>
    <cellStyle name="40 % - Accent5 4 2 5 2 2 3" xfId="44480" xr:uid="{00000000-0005-0000-0000-00005CA30000}"/>
    <cellStyle name="40 % - Accent5 4 2 5 2 3" xfId="11452" xr:uid="{00000000-0005-0000-0000-00005DA30000}"/>
    <cellStyle name="40 % - Accent5 4 2 5 2 3 2" xfId="39364" xr:uid="{00000000-0005-0000-0000-00005EA30000}"/>
    <cellStyle name="40 % - Accent5 4 2 5 2 4" xfId="21684" xr:uid="{00000000-0005-0000-0000-00005FA30000}"/>
    <cellStyle name="40 % - Accent5 4 2 5 2 4 2" xfId="49596" xr:uid="{00000000-0005-0000-0000-000060A30000}"/>
    <cellStyle name="40 % - Accent5 4 2 5 2 5" xfId="33929" xr:uid="{00000000-0005-0000-0000-000061A30000}"/>
    <cellStyle name="40 % - Accent5 4 2 5 3" xfId="16567" xr:uid="{00000000-0005-0000-0000-000062A30000}"/>
    <cellStyle name="40 % - Accent5 4 2 5 3 2" xfId="26799" xr:uid="{00000000-0005-0000-0000-000063A30000}"/>
    <cellStyle name="40 % - Accent5 4 2 5 3 2 2" xfId="54711" xr:uid="{00000000-0005-0000-0000-000064A30000}"/>
    <cellStyle name="40 % - Accent5 4 2 5 3 3" xfId="44479" xr:uid="{00000000-0005-0000-0000-000065A30000}"/>
    <cellStyle name="40 % - Accent5 4 2 5 4" xfId="11451" xr:uid="{00000000-0005-0000-0000-000066A30000}"/>
    <cellStyle name="40 % - Accent5 4 2 5 4 2" xfId="39363" xr:uid="{00000000-0005-0000-0000-000067A30000}"/>
    <cellStyle name="40 % - Accent5 4 2 5 5" xfId="21683" xr:uid="{00000000-0005-0000-0000-000068A30000}"/>
    <cellStyle name="40 % - Accent5 4 2 5 5 2" xfId="49595" xr:uid="{00000000-0005-0000-0000-000069A30000}"/>
    <cellStyle name="40 % - Accent5 4 2 5 6" xfId="30373" xr:uid="{00000000-0005-0000-0000-00006AA30000}"/>
    <cellStyle name="40 % - Accent5 4 2 6" xfId="3152" xr:uid="{00000000-0005-0000-0000-00006BA30000}"/>
    <cellStyle name="40 % - Accent5 4 2 6 2" xfId="6708" xr:uid="{00000000-0005-0000-0000-00006CA30000}"/>
    <cellStyle name="40 % - Accent5 4 2 6 2 2" xfId="16570" xr:uid="{00000000-0005-0000-0000-00006DA30000}"/>
    <cellStyle name="40 % - Accent5 4 2 6 2 2 2" xfId="26802" xr:uid="{00000000-0005-0000-0000-00006EA30000}"/>
    <cellStyle name="40 % - Accent5 4 2 6 2 2 2 2" xfId="54714" xr:uid="{00000000-0005-0000-0000-00006FA30000}"/>
    <cellStyle name="40 % - Accent5 4 2 6 2 2 3" xfId="44482" xr:uid="{00000000-0005-0000-0000-000070A30000}"/>
    <cellStyle name="40 % - Accent5 4 2 6 2 3" xfId="11454" xr:uid="{00000000-0005-0000-0000-000071A30000}"/>
    <cellStyle name="40 % - Accent5 4 2 6 2 3 2" xfId="39366" xr:uid="{00000000-0005-0000-0000-000072A30000}"/>
    <cellStyle name="40 % - Accent5 4 2 6 2 4" xfId="21686" xr:uid="{00000000-0005-0000-0000-000073A30000}"/>
    <cellStyle name="40 % - Accent5 4 2 6 2 4 2" xfId="49598" xr:uid="{00000000-0005-0000-0000-000074A30000}"/>
    <cellStyle name="40 % - Accent5 4 2 6 2 5" xfId="34629" xr:uid="{00000000-0005-0000-0000-000075A30000}"/>
    <cellStyle name="40 % - Accent5 4 2 6 3" xfId="16569" xr:uid="{00000000-0005-0000-0000-000076A30000}"/>
    <cellStyle name="40 % - Accent5 4 2 6 3 2" xfId="26801" xr:uid="{00000000-0005-0000-0000-000077A30000}"/>
    <cellStyle name="40 % - Accent5 4 2 6 3 2 2" xfId="54713" xr:uid="{00000000-0005-0000-0000-000078A30000}"/>
    <cellStyle name="40 % - Accent5 4 2 6 3 3" xfId="44481" xr:uid="{00000000-0005-0000-0000-000079A30000}"/>
    <cellStyle name="40 % - Accent5 4 2 6 4" xfId="11453" xr:uid="{00000000-0005-0000-0000-00007AA30000}"/>
    <cellStyle name="40 % - Accent5 4 2 6 4 2" xfId="39365" xr:uid="{00000000-0005-0000-0000-00007BA30000}"/>
    <cellStyle name="40 % - Accent5 4 2 6 5" xfId="21685" xr:uid="{00000000-0005-0000-0000-00007CA30000}"/>
    <cellStyle name="40 % - Accent5 4 2 6 5 2" xfId="49597" xr:uid="{00000000-0005-0000-0000-00007DA30000}"/>
    <cellStyle name="40 % - Accent5 4 2 6 6" xfId="31073" xr:uid="{00000000-0005-0000-0000-00007EA30000}"/>
    <cellStyle name="40 % - Accent5 4 2 7" xfId="1094" xr:uid="{00000000-0005-0000-0000-00007FA30000}"/>
    <cellStyle name="40 % - Accent5 4 2 7 2" xfId="4650" xr:uid="{00000000-0005-0000-0000-000080A30000}"/>
    <cellStyle name="40 % - Accent5 4 2 7 2 2" xfId="16572" xr:uid="{00000000-0005-0000-0000-000081A30000}"/>
    <cellStyle name="40 % - Accent5 4 2 7 2 2 2" xfId="26804" xr:uid="{00000000-0005-0000-0000-000082A30000}"/>
    <cellStyle name="40 % - Accent5 4 2 7 2 2 2 2" xfId="54716" xr:uid="{00000000-0005-0000-0000-000083A30000}"/>
    <cellStyle name="40 % - Accent5 4 2 7 2 2 3" xfId="44484" xr:uid="{00000000-0005-0000-0000-000084A30000}"/>
    <cellStyle name="40 % - Accent5 4 2 7 2 3" xfId="11456" xr:uid="{00000000-0005-0000-0000-000085A30000}"/>
    <cellStyle name="40 % - Accent5 4 2 7 2 3 2" xfId="39368" xr:uid="{00000000-0005-0000-0000-000086A30000}"/>
    <cellStyle name="40 % - Accent5 4 2 7 2 4" xfId="21688" xr:uid="{00000000-0005-0000-0000-000087A30000}"/>
    <cellStyle name="40 % - Accent5 4 2 7 2 4 2" xfId="49600" xr:uid="{00000000-0005-0000-0000-000088A30000}"/>
    <cellStyle name="40 % - Accent5 4 2 7 2 5" xfId="32571" xr:uid="{00000000-0005-0000-0000-000089A30000}"/>
    <cellStyle name="40 % - Accent5 4 2 7 3" xfId="16571" xr:uid="{00000000-0005-0000-0000-00008AA30000}"/>
    <cellStyle name="40 % - Accent5 4 2 7 3 2" xfId="26803" xr:uid="{00000000-0005-0000-0000-00008BA30000}"/>
    <cellStyle name="40 % - Accent5 4 2 7 3 2 2" xfId="54715" xr:uid="{00000000-0005-0000-0000-00008CA30000}"/>
    <cellStyle name="40 % - Accent5 4 2 7 3 3" xfId="44483" xr:uid="{00000000-0005-0000-0000-00008DA30000}"/>
    <cellStyle name="40 % - Accent5 4 2 7 4" xfId="11455" xr:uid="{00000000-0005-0000-0000-00008EA30000}"/>
    <cellStyle name="40 % - Accent5 4 2 7 4 2" xfId="39367" xr:uid="{00000000-0005-0000-0000-00008FA30000}"/>
    <cellStyle name="40 % - Accent5 4 2 7 5" xfId="21687" xr:uid="{00000000-0005-0000-0000-000090A30000}"/>
    <cellStyle name="40 % - Accent5 4 2 7 5 2" xfId="49599" xr:uid="{00000000-0005-0000-0000-000091A30000}"/>
    <cellStyle name="40 % - Accent5 4 2 7 6" xfId="29015" xr:uid="{00000000-0005-0000-0000-000092A30000}"/>
    <cellStyle name="40 % - Accent5 4 2 8" xfId="3866" xr:uid="{00000000-0005-0000-0000-000093A30000}"/>
    <cellStyle name="40 % - Accent5 4 2 8 2" xfId="11458" xr:uid="{00000000-0005-0000-0000-000094A30000}"/>
    <cellStyle name="40 % - Accent5 4 2 8 2 2" xfId="16574" xr:uid="{00000000-0005-0000-0000-000095A30000}"/>
    <cellStyle name="40 % - Accent5 4 2 8 2 2 2" xfId="26806" xr:uid="{00000000-0005-0000-0000-000096A30000}"/>
    <cellStyle name="40 % - Accent5 4 2 8 2 2 2 2" xfId="54718" xr:uid="{00000000-0005-0000-0000-000097A30000}"/>
    <cellStyle name="40 % - Accent5 4 2 8 2 2 3" xfId="44486" xr:uid="{00000000-0005-0000-0000-000098A30000}"/>
    <cellStyle name="40 % - Accent5 4 2 8 2 3" xfId="21690" xr:uid="{00000000-0005-0000-0000-000099A30000}"/>
    <cellStyle name="40 % - Accent5 4 2 8 2 3 2" xfId="49602" xr:uid="{00000000-0005-0000-0000-00009AA30000}"/>
    <cellStyle name="40 % - Accent5 4 2 8 2 4" xfId="39370" xr:uid="{00000000-0005-0000-0000-00009BA30000}"/>
    <cellStyle name="40 % - Accent5 4 2 8 3" xfId="16573" xr:uid="{00000000-0005-0000-0000-00009CA30000}"/>
    <cellStyle name="40 % - Accent5 4 2 8 3 2" xfId="26805" xr:uid="{00000000-0005-0000-0000-00009DA30000}"/>
    <cellStyle name="40 % - Accent5 4 2 8 3 2 2" xfId="54717" xr:uid="{00000000-0005-0000-0000-00009EA30000}"/>
    <cellStyle name="40 % - Accent5 4 2 8 3 3" xfId="44485" xr:uid="{00000000-0005-0000-0000-00009FA30000}"/>
    <cellStyle name="40 % - Accent5 4 2 8 4" xfId="11457" xr:uid="{00000000-0005-0000-0000-0000A0A30000}"/>
    <cellStyle name="40 % - Accent5 4 2 8 4 2" xfId="39369" xr:uid="{00000000-0005-0000-0000-0000A1A30000}"/>
    <cellStyle name="40 % - Accent5 4 2 8 5" xfId="21689" xr:uid="{00000000-0005-0000-0000-0000A2A30000}"/>
    <cellStyle name="40 % - Accent5 4 2 8 5 2" xfId="49601" xr:uid="{00000000-0005-0000-0000-0000A3A30000}"/>
    <cellStyle name="40 % - Accent5 4 2 8 6" xfId="31787" xr:uid="{00000000-0005-0000-0000-0000A4A30000}"/>
    <cellStyle name="40 % - Accent5 4 2 9" xfId="7380" xr:uid="{00000000-0005-0000-0000-0000A5A30000}"/>
    <cellStyle name="40 % - Accent5 4 2 9 2" xfId="16575" xr:uid="{00000000-0005-0000-0000-0000A6A30000}"/>
    <cellStyle name="40 % - Accent5 4 2 9 2 2" xfId="26807" xr:uid="{00000000-0005-0000-0000-0000A7A30000}"/>
    <cellStyle name="40 % - Accent5 4 2 9 2 2 2" xfId="54719" xr:uid="{00000000-0005-0000-0000-0000A8A30000}"/>
    <cellStyle name="40 % - Accent5 4 2 9 2 3" xfId="44487" xr:uid="{00000000-0005-0000-0000-0000A9A30000}"/>
    <cellStyle name="40 % - Accent5 4 2 9 3" xfId="11459" xr:uid="{00000000-0005-0000-0000-0000AAA30000}"/>
    <cellStyle name="40 % - Accent5 4 2 9 3 2" xfId="39371" xr:uid="{00000000-0005-0000-0000-0000ABA30000}"/>
    <cellStyle name="40 % - Accent5 4 2 9 4" xfId="21691" xr:uid="{00000000-0005-0000-0000-0000ACA30000}"/>
    <cellStyle name="40 % - Accent5 4 2 9 4 2" xfId="49603" xr:uid="{00000000-0005-0000-0000-0000ADA30000}"/>
    <cellStyle name="40 % - Accent5 4 2 9 5" xfId="35301" xr:uid="{00000000-0005-0000-0000-0000AEA30000}"/>
    <cellStyle name="40 % - Accent5 4 3" xfId="226" xr:uid="{00000000-0005-0000-0000-0000AFA30000}"/>
    <cellStyle name="40 % - Accent5 4 3 10" xfId="8050" xr:uid="{00000000-0005-0000-0000-0000B0A30000}"/>
    <cellStyle name="40 % - Accent5 4 3 10 2" xfId="13166" xr:uid="{00000000-0005-0000-0000-0000B1A30000}"/>
    <cellStyle name="40 % - Accent5 4 3 10 2 2" xfId="23398" xr:uid="{00000000-0005-0000-0000-0000B2A30000}"/>
    <cellStyle name="40 % - Accent5 4 3 10 2 2 2" xfId="51310" xr:uid="{00000000-0005-0000-0000-0000B3A30000}"/>
    <cellStyle name="40 % - Accent5 4 3 10 2 3" xfId="41078" xr:uid="{00000000-0005-0000-0000-0000B4A30000}"/>
    <cellStyle name="40 % - Accent5 4 3 10 3" xfId="18282" xr:uid="{00000000-0005-0000-0000-0000B5A30000}"/>
    <cellStyle name="40 % - Accent5 4 3 10 3 2" xfId="46194" xr:uid="{00000000-0005-0000-0000-0000B6A30000}"/>
    <cellStyle name="40 % - Accent5 4 3 10 4" xfId="35962" xr:uid="{00000000-0005-0000-0000-0000B7A30000}"/>
    <cellStyle name="40 % - Accent5 4 3 11" xfId="12743" xr:uid="{00000000-0005-0000-0000-0000B8A30000}"/>
    <cellStyle name="40 % - Accent5 4 3 11 2" xfId="22975" xr:uid="{00000000-0005-0000-0000-0000B9A30000}"/>
    <cellStyle name="40 % - Accent5 4 3 11 2 2" xfId="50887" xr:uid="{00000000-0005-0000-0000-0000BAA30000}"/>
    <cellStyle name="40 % - Accent5 4 3 11 3" xfId="40655" xr:uid="{00000000-0005-0000-0000-0000BBA30000}"/>
    <cellStyle name="40 % - Accent5 4 3 12" xfId="7622" xr:uid="{00000000-0005-0000-0000-0000BCA30000}"/>
    <cellStyle name="40 % - Accent5 4 3 12 2" xfId="35539" xr:uid="{00000000-0005-0000-0000-0000BDA30000}"/>
    <cellStyle name="40 % - Accent5 4 3 13" xfId="17859" xr:uid="{00000000-0005-0000-0000-0000BEA30000}"/>
    <cellStyle name="40 % - Accent5 4 3 13 2" xfId="45771" xr:uid="{00000000-0005-0000-0000-0000BFA30000}"/>
    <cellStyle name="40 % - Accent5 4 3 14" xfId="28147" xr:uid="{00000000-0005-0000-0000-0000C0A30000}"/>
    <cellStyle name="40 % - Accent5 4 3 2" xfId="590" xr:uid="{00000000-0005-0000-0000-0000C1A30000}"/>
    <cellStyle name="40 % - Accent5 4 3 2 2" xfId="2732" xr:uid="{00000000-0005-0000-0000-0000C2A30000}"/>
    <cellStyle name="40 % - Accent5 4 3 2 2 2" xfId="6288" xr:uid="{00000000-0005-0000-0000-0000C3A30000}"/>
    <cellStyle name="40 % - Accent5 4 3 2 2 2 2" xfId="16577" xr:uid="{00000000-0005-0000-0000-0000C4A30000}"/>
    <cellStyle name="40 % - Accent5 4 3 2 2 2 2 2" xfId="44489" xr:uid="{00000000-0005-0000-0000-0000C5A30000}"/>
    <cellStyle name="40 % - Accent5 4 3 2 2 2 3" xfId="26809" xr:uid="{00000000-0005-0000-0000-0000C6A30000}"/>
    <cellStyle name="40 % - Accent5 4 3 2 2 2 3 2" xfId="54721" xr:uid="{00000000-0005-0000-0000-0000C7A30000}"/>
    <cellStyle name="40 % - Accent5 4 3 2 2 2 4" xfId="34209" xr:uid="{00000000-0005-0000-0000-0000C8A30000}"/>
    <cellStyle name="40 % - Accent5 4 3 2 2 3" xfId="11461" xr:uid="{00000000-0005-0000-0000-0000C9A30000}"/>
    <cellStyle name="40 % - Accent5 4 3 2 2 3 2" xfId="39373" xr:uid="{00000000-0005-0000-0000-0000CAA30000}"/>
    <cellStyle name="40 % - Accent5 4 3 2 2 4" xfId="21693" xr:uid="{00000000-0005-0000-0000-0000CBA30000}"/>
    <cellStyle name="40 % - Accent5 4 3 2 2 4 2" xfId="49605" xr:uid="{00000000-0005-0000-0000-0000CCA30000}"/>
    <cellStyle name="40 % - Accent5 4 3 2 2 5" xfId="30653" xr:uid="{00000000-0005-0000-0000-0000CDA30000}"/>
    <cellStyle name="40 % - Accent5 4 3 2 3" xfId="3432" xr:uid="{00000000-0005-0000-0000-0000CEA30000}"/>
    <cellStyle name="40 % - Accent5 4 3 2 3 2" xfId="6988" xr:uid="{00000000-0005-0000-0000-0000CFA30000}"/>
    <cellStyle name="40 % - Accent5 4 3 2 3 2 2" xfId="34909" xr:uid="{00000000-0005-0000-0000-0000D0A30000}"/>
    <cellStyle name="40 % - Accent5 4 3 2 3 3" xfId="16576" xr:uid="{00000000-0005-0000-0000-0000D1A30000}"/>
    <cellStyle name="40 % - Accent5 4 3 2 3 3 2" xfId="44488" xr:uid="{00000000-0005-0000-0000-0000D2A30000}"/>
    <cellStyle name="40 % - Accent5 4 3 2 3 4" xfId="26808" xr:uid="{00000000-0005-0000-0000-0000D3A30000}"/>
    <cellStyle name="40 % - Accent5 4 3 2 3 4 2" xfId="54720" xr:uid="{00000000-0005-0000-0000-0000D4A30000}"/>
    <cellStyle name="40 % - Accent5 4 3 2 3 5" xfId="31353" xr:uid="{00000000-0005-0000-0000-0000D5A30000}"/>
    <cellStyle name="40 % - Accent5 4 3 2 4" xfId="1556" xr:uid="{00000000-0005-0000-0000-0000D6A30000}"/>
    <cellStyle name="40 % - Accent5 4 3 2 4 2" xfId="5112" xr:uid="{00000000-0005-0000-0000-0000D7A30000}"/>
    <cellStyle name="40 % - Accent5 4 3 2 4 2 2" xfId="33033" xr:uid="{00000000-0005-0000-0000-0000D8A30000}"/>
    <cellStyle name="40 % - Accent5 4 3 2 4 3" xfId="29477" xr:uid="{00000000-0005-0000-0000-0000D9A30000}"/>
    <cellStyle name="40 % - Accent5 4 3 2 5" xfId="4146" xr:uid="{00000000-0005-0000-0000-0000DAA30000}"/>
    <cellStyle name="40 % - Accent5 4 3 2 5 2" xfId="32067" xr:uid="{00000000-0005-0000-0000-0000DBA30000}"/>
    <cellStyle name="40 % - Accent5 4 3 2 6" xfId="11460" xr:uid="{00000000-0005-0000-0000-0000DCA30000}"/>
    <cellStyle name="40 % - Accent5 4 3 2 6 2" xfId="39372" xr:uid="{00000000-0005-0000-0000-0000DDA30000}"/>
    <cellStyle name="40 % - Accent5 4 3 2 7" xfId="21692" xr:uid="{00000000-0005-0000-0000-0000DEA30000}"/>
    <cellStyle name="40 % - Accent5 4 3 2 7 2" xfId="49604" xr:uid="{00000000-0005-0000-0000-0000DFA30000}"/>
    <cellStyle name="40 % - Accent5 4 3 2 8" xfId="28511" xr:uid="{00000000-0005-0000-0000-0000E0A30000}"/>
    <cellStyle name="40 % - Accent5 4 3 3" xfId="1962" xr:uid="{00000000-0005-0000-0000-0000E1A30000}"/>
    <cellStyle name="40 % - Accent5 4 3 3 2" xfId="5518" xr:uid="{00000000-0005-0000-0000-0000E2A30000}"/>
    <cellStyle name="40 % - Accent5 4 3 3 2 2" xfId="16579" xr:uid="{00000000-0005-0000-0000-0000E3A30000}"/>
    <cellStyle name="40 % - Accent5 4 3 3 2 2 2" xfId="26811" xr:uid="{00000000-0005-0000-0000-0000E4A30000}"/>
    <cellStyle name="40 % - Accent5 4 3 3 2 2 2 2" xfId="54723" xr:uid="{00000000-0005-0000-0000-0000E5A30000}"/>
    <cellStyle name="40 % - Accent5 4 3 3 2 2 3" xfId="44491" xr:uid="{00000000-0005-0000-0000-0000E6A30000}"/>
    <cellStyle name="40 % - Accent5 4 3 3 2 3" xfId="11463" xr:uid="{00000000-0005-0000-0000-0000E7A30000}"/>
    <cellStyle name="40 % - Accent5 4 3 3 2 3 2" xfId="39375" xr:uid="{00000000-0005-0000-0000-0000E8A30000}"/>
    <cellStyle name="40 % - Accent5 4 3 3 2 4" xfId="21695" xr:uid="{00000000-0005-0000-0000-0000E9A30000}"/>
    <cellStyle name="40 % - Accent5 4 3 3 2 4 2" xfId="49607" xr:uid="{00000000-0005-0000-0000-0000EAA30000}"/>
    <cellStyle name="40 % - Accent5 4 3 3 2 5" xfId="33439" xr:uid="{00000000-0005-0000-0000-0000EBA30000}"/>
    <cellStyle name="40 % - Accent5 4 3 3 3" xfId="16578" xr:uid="{00000000-0005-0000-0000-0000ECA30000}"/>
    <cellStyle name="40 % - Accent5 4 3 3 3 2" xfId="26810" xr:uid="{00000000-0005-0000-0000-0000EDA30000}"/>
    <cellStyle name="40 % - Accent5 4 3 3 3 2 2" xfId="54722" xr:uid="{00000000-0005-0000-0000-0000EEA30000}"/>
    <cellStyle name="40 % - Accent5 4 3 3 3 3" xfId="44490" xr:uid="{00000000-0005-0000-0000-0000EFA30000}"/>
    <cellStyle name="40 % - Accent5 4 3 3 4" xfId="11462" xr:uid="{00000000-0005-0000-0000-0000F0A30000}"/>
    <cellStyle name="40 % - Accent5 4 3 3 4 2" xfId="39374" xr:uid="{00000000-0005-0000-0000-0000F1A30000}"/>
    <cellStyle name="40 % - Accent5 4 3 3 5" xfId="21694" xr:uid="{00000000-0005-0000-0000-0000F2A30000}"/>
    <cellStyle name="40 % - Accent5 4 3 3 5 2" xfId="49606" xr:uid="{00000000-0005-0000-0000-0000F3A30000}"/>
    <cellStyle name="40 % - Accent5 4 3 3 6" xfId="29883" xr:uid="{00000000-0005-0000-0000-0000F4A30000}"/>
    <cellStyle name="40 % - Accent5 4 3 4" xfId="2368" xr:uid="{00000000-0005-0000-0000-0000F5A30000}"/>
    <cellStyle name="40 % - Accent5 4 3 4 2" xfId="5924" xr:uid="{00000000-0005-0000-0000-0000F6A30000}"/>
    <cellStyle name="40 % - Accent5 4 3 4 2 2" xfId="16581" xr:uid="{00000000-0005-0000-0000-0000F7A30000}"/>
    <cellStyle name="40 % - Accent5 4 3 4 2 2 2" xfId="26813" xr:uid="{00000000-0005-0000-0000-0000F8A30000}"/>
    <cellStyle name="40 % - Accent5 4 3 4 2 2 2 2" xfId="54725" xr:uid="{00000000-0005-0000-0000-0000F9A30000}"/>
    <cellStyle name="40 % - Accent5 4 3 4 2 2 3" xfId="44493" xr:uid="{00000000-0005-0000-0000-0000FAA30000}"/>
    <cellStyle name="40 % - Accent5 4 3 4 2 3" xfId="11465" xr:uid="{00000000-0005-0000-0000-0000FBA30000}"/>
    <cellStyle name="40 % - Accent5 4 3 4 2 3 2" xfId="39377" xr:uid="{00000000-0005-0000-0000-0000FCA30000}"/>
    <cellStyle name="40 % - Accent5 4 3 4 2 4" xfId="21697" xr:uid="{00000000-0005-0000-0000-0000FDA30000}"/>
    <cellStyle name="40 % - Accent5 4 3 4 2 4 2" xfId="49609" xr:uid="{00000000-0005-0000-0000-0000FEA30000}"/>
    <cellStyle name="40 % - Accent5 4 3 4 2 5" xfId="33845" xr:uid="{00000000-0005-0000-0000-0000FFA30000}"/>
    <cellStyle name="40 % - Accent5 4 3 4 3" xfId="16580" xr:uid="{00000000-0005-0000-0000-000000A40000}"/>
    <cellStyle name="40 % - Accent5 4 3 4 3 2" xfId="26812" xr:uid="{00000000-0005-0000-0000-000001A40000}"/>
    <cellStyle name="40 % - Accent5 4 3 4 3 2 2" xfId="54724" xr:uid="{00000000-0005-0000-0000-000002A40000}"/>
    <cellStyle name="40 % - Accent5 4 3 4 3 3" xfId="44492" xr:uid="{00000000-0005-0000-0000-000003A40000}"/>
    <cellStyle name="40 % - Accent5 4 3 4 4" xfId="11464" xr:uid="{00000000-0005-0000-0000-000004A40000}"/>
    <cellStyle name="40 % - Accent5 4 3 4 4 2" xfId="39376" xr:uid="{00000000-0005-0000-0000-000005A40000}"/>
    <cellStyle name="40 % - Accent5 4 3 4 5" xfId="21696" xr:uid="{00000000-0005-0000-0000-000006A40000}"/>
    <cellStyle name="40 % - Accent5 4 3 4 5 2" xfId="49608" xr:uid="{00000000-0005-0000-0000-000007A40000}"/>
    <cellStyle name="40 % - Accent5 4 3 4 6" xfId="30289" xr:uid="{00000000-0005-0000-0000-000008A40000}"/>
    <cellStyle name="40 % - Accent5 4 3 5" xfId="3068" xr:uid="{00000000-0005-0000-0000-000009A40000}"/>
    <cellStyle name="40 % - Accent5 4 3 5 2" xfId="6624" xr:uid="{00000000-0005-0000-0000-00000AA40000}"/>
    <cellStyle name="40 % - Accent5 4 3 5 2 2" xfId="16583" xr:uid="{00000000-0005-0000-0000-00000BA40000}"/>
    <cellStyle name="40 % - Accent5 4 3 5 2 2 2" xfId="26815" xr:uid="{00000000-0005-0000-0000-00000CA40000}"/>
    <cellStyle name="40 % - Accent5 4 3 5 2 2 2 2" xfId="54727" xr:uid="{00000000-0005-0000-0000-00000DA40000}"/>
    <cellStyle name="40 % - Accent5 4 3 5 2 2 3" xfId="44495" xr:uid="{00000000-0005-0000-0000-00000EA40000}"/>
    <cellStyle name="40 % - Accent5 4 3 5 2 3" xfId="11467" xr:uid="{00000000-0005-0000-0000-00000FA40000}"/>
    <cellStyle name="40 % - Accent5 4 3 5 2 3 2" xfId="39379" xr:uid="{00000000-0005-0000-0000-000010A40000}"/>
    <cellStyle name="40 % - Accent5 4 3 5 2 4" xfId="21699" xr:uid="{00000000-0005-0000-0000-000011A40000}"/>
    <cellStyle name="40 % - Accent5 4 3 5 2 4 2" xfId="49611" xr:uid="{00000000-0005-0000-0000-000012A40000}"/>
    <cellStyle name="40 % - Accent5 4 3 5 2 5" xfId="34545" xr:uid="{00000000-0005-0000-0000-000013A40000}"/>
    <cellStyle name="40 % - Accent5 4 3 5 3" xfId="16582" xr:uid="{00000000-0005-0000-0000-000014A40000}"/>
    <cellStyle name="40 % - Accent5 4 3 5 3 2" xfId="26814" xr:uid="{00000000-0005-0000-0000-000015A40000}"/>
    <cellStyle name="40 % - Accent5 4 3 5 3 2 2" xfId="54726" xr:uid="{00000000-0005-0000-0000-000016A40000}"/>
    <cellStyle name="40 % - Accent5 4 3 5 3 3" xfId="44494" xr:uid="{00000000-0005-0000-0000-000017A40000}"/>
    <cellStyle name="40 % - Accent5 4 3 5 4" xfId="11466" xr:uid="{00000000-0005-0000-0000-000018A40000}"/>
    <cellStyle name="40 % - Accent5 4 3 5 4 2" xfId="39378" xr:uid="{00000000-0005-0000-0000-000019A40000}"/>
    <cellStyle name="40 % - Accent5 4 3 5 5" xfId="21698" xr:uid="{00000000-0005-0000-0000-00001AA40000}"/>
    <cellStyle name="40 % - Accent5 4 3 5 5 2" xfId="49610" xr:uid="{00000000-0005-0000-0000-00001BA40000}"/>
    <cellStyle name="40 % - Accent5 4 3 5 6" xfId="30989" xr:uid="{00000000-0005-0000-0000-00001CA40000}"/>
    <cellStyle name="40 % - Accent5 4 3 6" xfId="1010" xr:uid="{00000000-0005-0000-0000-00001DA40000}"/>
    <cellStyle name="40 % - Accent5 4 3 6 2" xfId="4566" xr:uid="{00000000-0005-0000-0000-00001EA40000}"/>
    <cellStyle name="40 % - Accent5 4 3 6 2 2" xfId="16585" xr:uid="{00000000-0005-0000-0000-00001FA40000}"/>
    <cellStyle name="40 % - Accent5 4 3 6 2 2 2" xfId="26817" xr:uid="{00000000-0005-0000-0000-000020A40000}"/>
    <cellStyle name="40 % - Accent5 4 3 6 2 2 2 2" xfId="54729" xr:uid="{00000000-0005-0000-0000-000021A40000}"/>
    <cellStyle name="40 % - Accent5 4 3 6 2 2 3" xfId="44497" xr:uid="{00000000-0005-0000-0000-000022A40000}"/>
    <cellStyle name="40 % - Accent5 4 3 6 2 3" xfId="11469" xr:uid="{00000000-0005-0000-0000-000023A40000}"/>
    <cellStyle name="40 % - Accent5 4 3 6 2 3 2" xfId="39381" xr:uid="{00000000-0005-0000-0000-000024A40000}"/>
    <cellStyle name="40 % - Accent5 4 3 6 2 4" xfId="21701" xr:uid="{00000000-0005-0000-0000-000025A40000}"/>
    <cellStyle name="40 % - Accent5 4 3 6 2 4 2" xfId="49613" xr:uid="{00000000-0005-0000-0000-000026A40000}"/>
    <cellStyle name="40 % - Accent5 4 3 6 2 5" xfId="32487" xr:uid="{00000000-0005-0000-0000-000027A40000}"/>
    <cellStyle name="40 % - Accent5 4 3 6 3" xfId="16584" xr:uid="{00000000-0005-0000-0000-000028A40000}"/>
    <cellStyle name="40 % - Accent5 4 3 6 3 2" xfId="26816" xr:uid="{00000000-0005-0000-0000-000029A40000}"/>
    <cellStyle name="40 % - Accent5 4 3 6 3 2 2" xfId="54728" xr:uid="{00000000-0005-0000-0000-00002AA40000}"/>
    <cellStyle name="40 % - Accent5 4 3 6 3 3" xfId="44496" xr:uid="{00000000-0005-0000-0000-00002BA40000}"/>
    <cellStyle name="40 % - Accent5 4 3 6 4" xfId="11468" xr:uid="{00000000-0005-0000-0000-00002CA40000}"/>
    <cellStyle name="40 % - Accent5 4 3 6 4 2" xfId="39380" xr:uid="{00000000-0005-0000-0000-00002DA40000}"/>
    <cellStyle name="40 % - Accent5 4 3 6 5" xfId="21700" xr:uid="{00000000-0005-0000-0000-00002EA40000}"/>
    <cellStyle name="40 % - Accent5 4 3 6 5 2" xfId="49612" xr:uid="{00000000-0005-0000-0000-00002FA40000}"/>
    <cellStyle name="40 % - Accent5 4 3 6 6" xfId="28931" xr:uid="{00000000-0005-0000-0000-000030A40000}"/>
    <cellStyle name="40 % - Accent5 4 3 7" xfId="3782" xr:uid="{00000000-0005-0000-0000-000031A40000}"/>
    <cellStyle name="40 % - Accent5 4 3 7 2" xfId="11471" xr:uid="{00000000-0005-0000-0000-000032A40000}"/>
    <cellStyle name="40 % - Accent5 4 3 7 2 2" xfId="16587" xr:uid="{00000000-0005-0000-0000-000033A40000}"/>
    <cellStyle name="40 % - Accent5 4 3 7 2 2 2" xfId="26819" xr:uid="{00000000-0005-0000-0000-000034A40000}"/>
    <cellStyle name="40 % - Accent5 4 3 7 2 2 2 2" xfId="54731" xr:uid="{00000000-0005-0000-0000-000035A40000}"/>
    <cellStyle name="40 % - Accent5 4 3 7 2 2 3" xfId="44499" xr:uid="{00000000-0005-0000-0000-000036A40000}"/>
    <cellStyle name="40 % - Accent5 4 3 7 2 3" xfId="21703" xr:uid="{00000000-0005-0000-0000-000037A40000}"/>
    <cellStyle name="40 % - Accent5 4 3 7 2 3 2" xfId="49615" xr:uid="{00000000-0005-0000-0000-000038A40000}"/>
    <cellStyle name="40 % - Accent5 4 3 7 2 4" xfId="39383" xr:uid="{00000000-0005-0000-0000-000039A40000}"/>
    <cellStyle name="40 % - Accent5 4 3 7 3" xfId="16586" xr:uid="{00000000-0005-0000-0000-00003AA40000}"/>
    <cellStyle name="40 % - Accent5 4 3 7 3 2" xfId="26818" xr:uid="{00000000-0005-0000-0000-00003BA40000}"/>
    <cellStyle name="40 % - Accent5 4 3 7 3 2 2" xfId="54730" xr:uid="{00000000-0005-0000-0000-00003CA40000}"/>
    <cellStyle name="40 % - Accent5 4 3 7 3 3" xfId="44498" xr:uid="{00000000-0005-0000-0000-00003DA40000}"/>
    <cellStyle name="40 % - Accent5 4 3 7 4" xfId="11470" xr:uid="{00000000-0005-0000-0000-00003EA40000}"/>
    <cellStyle name="40 % - Accent5 4 3 7 4 2" xfId="39382" xr:uid="{00000000-0005-0000-0000-00003FA40000}"/>
    <cellStyle name="40 % - Accent5 4 3 7 5" xfId="21702" xr:uid="{00000000-0005-0000-0000-000040A40000}"/>
    <cellStyle name="40 % - Accent5 4 3 7 5 2" xfId="49614" xr:uid="{00000000-0005-0000-0000-000041A40000}"/>
    <cellStyle name="40 % - Accent5 4 3 7 6" xfId="31703" xr:uid="{00000000-0005-0000-0000-000042A40000}"/>
    <cellStyle name="40 % - Accent5 4 3 8" xfId="7296" xr:uid="{00000000-0005-0000-0000-000043A40000}"/>
    <cellStyle name="40 % - Accent5 4 3 8 2" xfId="16588" xr:uid="{00000000-0005-0000-0000-000044A40000}"/>
    <cellStyle name="40 % - Accent5 4 3 8 2 2" xfId="26820" xr:uid="{00000000-0005-0000-0000-000045A40000}"/>
    <cellStyle name="40 % - Accent5 4 3 8 2 2 2" xfId="54732" xr:uid="{00000000-0005-0000-0000-000046A40000}"/>
    <cellStyle name="40 % - Accent5 4 3 8 2 3" xfId="44500" xr:uid="{00000000-0005-0000-0000-000047A40000}"/>
    <cellStyle name="40 % - Accent5 4 3 8 3" xfId="11472" xr:uid="{00000000-0005-0000-0000-000048A40000}"/>
    <cellStyle name="40 % - Accent5 4 3 8 3 2" xfId="39384" xr:uid="{00000000-0005-0000-0000-000049A40000}"/>
    <cellStyle name="40 % - Accent5 4 3 8 4" xfId="21704" xr:uid="{00000000-0005-0000-0000-00004AA40000}"/>
    <cellStyle name="40 % - Accent5 4 3 8 4 2" xfId="49616" xr:uid="{00000000-0005-0000-0000-00004BA40000}"/>
    <cellStyle name="40 % - Accent5 4 3 8 5" xfId="35217" xr:uid="{00000000-0005-0000-0000-00004CA40000}"/>
    <cellStyle name="40 % - Accent5 4 3 9" xfId="11473" xr:uid="{00000000-0005-0000-0000-00004DA40000}"/>
    <cellStyle name="40 % - Accent5 4 3 9 2" xfId="16589" xr:uid="{00000000-0005-0000-0000-00004EA40000}"/>
    <cellStyle name="40 % - Accent5 4 3 9 2 2" xfId="26821" xr:uid="{00000000-0005-0000-0000-00004FA40000}"/>
    <cellStyle name="40 % - Accent5 4 3 9 2 2 2" xfId="54733" xr:uid="{00000000-0005-0000-0000-000050A40000}"/>
    <cellStyle name="40 % - Accent5 4 3 9 2 3" xfId="44501" xr:uid="{00000000-0005-0000-0000-000051A40000}"/>
    <cellStyle name="40 % - Accent5 4 3 9 3" xfId="21705" xr:uid="{00000000-0005-0000-0000-000052A40000}"/>
    <cellStyle name="40 % - Accent5 4 3 9 3 2" xfId="49617" xr:uid="{00000000-0005-0000-0000-000053A40000}"/>
    <cellStyle name="40 % - Accent5 4 3 9 4" xfId="39385" xr:uid="{00000000-0005-0000-0000-000054A40000}"/>
    <cellStyle name="40 % - Accent5 4 4" xfId="506" xr:uid="{00000000-0005-0000-0000-000055A40000}"/>
    <cellStyle name="40 % - Accent5 4 4 2" xfId="2648" xr:uid="{00000000-0005-0000-0000-000056A40000}"/>
    <cellStyle name="40 % - Accent5 4 4 2 2" xfId="6204" xr:uid="{00000000-0005-0000-0000-000057A40000}"/>
    <cellStyle name="40 % - Accent5 4 4 2 2 2" xfId="16591" xr:uid="{00000000-0005-0000-0000-000058A40000}"/>
    <cellStyle name="40 % - Accent5 4 4 2 2 2 2" xfId="44503" xr:uid="{00000000-0005-0000-0000-000059A40000}"/>
    <cellStyle name="40 % - Accent5 4 4 2 2 3" xfId="26823" xr:uid="{00000000-0005-0000-0000-00005AA40000}"/>
    <cellStyle name="40 % - Accent5 4 4 2 2 3 2" xfId="54735" xr:uid="{00000000-0005-0000-0000-00005BA40000}"/>
    <cellStyle name="40 % - Accent5 4 4 2 2 4" xfId="34125" xr:uid="{00000000-0005-0000-0000-00005CA40000}"/>
    <cellStyle name="40 % - Accent5 4 4 2 3" xfId="11475" xr:uid="{00000000-0005-0000-0000-00005DA40000}"/>
    <cellStyle name="40 % - Accent5 4 4 2 3 2" xfId="39387" xr:uid="{00000000-0005-0000-0000-00005EA40000}"/>
    <cellStyle name="40 % - Accent5 4 4 2 4" xfId="21707" xr:uid="{00000000-0005-0000-0000-00005FA40000}"/>
    <cellStyle name="40 % - Accent5 4 4 2 4 2" xfId="49619" xr:uid="{00000000-0005-0000-0000-000060A40000}"/>
    <cellStyle name="40 % - Accent5 4 4 2 5" xfId="30569" xr:uid="{00000000-0005-0000-0000-000061A40000}"/>
    <cellStyle name="40 % - Accent5 4 4 3" xfId="3348" xr:uid="{00000000-0005-0000-0000-000062A40000}"/>
    <cellStyle name="40 % - Accent5 4 4 3 2" xfId="6904" xr:uid="{00000000-0005-0000-0000-000063A40000}"/>
    <cellStyle name="40 % - Accent5 4 4 3 2 2" xfId="34825" xr:uid="{00000000-0005-0000-0000-000064A40000}"/>
    <cellStyle name="40 % - Accent5 4 4 3 3" xfId="16590" xr:uid="{00000000-0005-0000-0000-000065A40000}"/>
    <cellStyle name="40 % - Accent5 4 4 3 3 2" xfId="44502" xr:uid="{00000000-0005-0000-0000-000066A40000}"/>
    <cellStyle name="40 % - Accent5 4 4 3 4" xfId="26822" xr:uid="{00000000-0005-0000-0000-000067A40000}"/>
    <cellStyle name="40 % - Accent5 4 4 3 4 2" xfId="54734" xr:uid="{00000000-0005-0000-0000-000068A40000}"/>
    <cellStyle name="40 % - Accent5 4 4 3 5" xfId="31269" xr:uid="{00000000-0005-0000-0000-000069A40000}"/>
    <cellStyle name="40 % - Accent5 4 4 4" xfId="926" xr:uid="{00000000-0005-0000-0000-00006AA40000}"/>
    <cellStyle name="40 % - Accent5 4 4 4 2" xfId="4482" xr:uid="{00000000-0005-0000-0000-00006BA40000}"/>
    <cellStyle name="40 % - Accent5 4 4 4 2 2" xfId="32403" xr:uid="{00000000-0005-0000-0000-00006CA40000}"/>
    <cellStyle name="40 % - Accent5 4 4 4 3" xfId="28847" xr:uid="{00000000-0005-0000-0000-00006DA40000}"/>
    <cellStyle name="40 % - Accent5 4 4 5" xfId="4062" xr:uid="{00000000-0005-0000-0000-00006EA40000}"/>
    <cellStyle name="40 % - Accent5 4 4 5 2" xfId="31983" xr:uid="{00000000-0005-0000-0000-00006FA40000}"/>
    <cellStyle name="40 % - Accent5 4 4 6" xfId="11474" xr:uid="{00000000-0005-0000-0000-000070A40000}"/>
    <cellStyle name="40 % - Accent5 4 4 6 2" xfId="39386" xr:uid="{00000000-0005-0000-0000-000071A40000}"/>
    <cellStyle name="40 % - Accent5 4 4 7" xfId="21706" xr:uid="{00000000-0005-0000-0000-000072A40000}"/>
    <cellStyle name="40 % - Accent5 4 4 7 2" xfId="49618" xr:uid="{00000000-0005-0000-0000-000073A40000}"/>
    <cellStyle name="40 % - Accent5 4 4 8" xfId="28427" xr:uid="{00000000-0005-0000-0000-000074A40000}"/>
    <cellStyle name="40 % - Accent5 4 5" xfId="1248" xr:uid="{00000000-0005-0000-0000-000075A40000}"/>
    <cellStyle name="40 % - Accent5 4 5 2" xfId="4804" xr:uid="{00000000-0005-0000-0000-000076A40000}"/>
    <cellStyle name="40 % - Accent5 4 5 2 2" xfId="16593" xr:uid="{00000000-0005-0000-0000-000077A40000}"/>
    <cellStyle name="40 % - Accent5 4 5 2 2 2" xfId="26825" xr:uid="{00000000-0005-0000-0000-000078A40000}"/>
    <cellStyle name="40 % - Accent5 4 5 2 2 2 2" xfId="54737" xr:uid="{00000000-0005-0000-0000-000079A40000}"/>
    <cellStyle name="40 % - Accent5 4 5 2 2 3" xfId="44505" xr:uid="{00000000-0005-0000-0000-00007AA40000}"/>
    <cellStyle name="40 % - Accent5 4 5 2 3" xfId="11477" xr:uid="{00000000-0005-0000-0000-00007BA40000}"/>
    <cellStyle name="40 % - Accent5 4 5 2 3 2" xfId="39389" xr:uid="{00000000-0005-0000-0000-00007CA40000}"/>
    <cellStyle name="40 % - Accent5 4 5 2 4" xfId="21709" xr:uid="{00000000-0005-0000-0000-00007DA40000}"/>
    <cellStyle name="40 % - Accent5 4 5 2 4 2" xfId="49621" xr:uid="{00000000-0005-0000-0000-00007EA40000}"/>
    <cellStyle name="40 % - Accent5 4 5 2 5" xfId="32725" xr:uid="{00000000-0005-0000-0000-00007FA40000}"/>
    <cellStyle name="40 % - Accent5 4 5 3" xfId="16592" xr:uid="{00000000-0005-0000-0000-000080A40000}"/>
    <cellStyle name="40 % - Accent5 4 5 3 2" xfId="26824" xr:uid="{00000000-0005-0000-0000-000081A40000}"/>
    <cellStyle name="40 % - Accent5 4 5 3 2 2" xfId="54736" xr:uid="{00000000-0005-0000-0000-000082A40000}"/>
    <cellStyle name="40 % - Accent5 4 5 3 3" xfId="44504" xr:uid="{00000000-0005-0000-0000-000083A40000}"/>
    <cellStyle name="40 % - Accent5 4 5 4" xfId="11476" xr:uid="{00000000-0005-0000-0000-000084A40000}"/>
    <cellStyle name="40 % - Accent5 4 5 4 2" xfId="39388" xr:uid="{00000000-0005-0000-0000-000085A40000}"/>
    <cellStyle name="40 % - Accent5 4 5 5" xfId="21708" xr:uid="{00000000-0005-0000-0000-000086A40000}"/>
    <cellStyle name="40 % - Accent5 4 5 5 2" xfId="49620" xr:uid="{00000000-0005-0000-0000-000087A40000}"/>
    <cellStyle name="40 % - Accent5 4 5 6" xfId="29169" xr:uid="{00000000-0005-0000-0000-000088A40000}"/>
    <cellStyle name="40 % - Accent5 4 6" xfId="1472" xr:uid="{00000000-0005-0000-0000-000089A40000}"/>
    <cellStyle name="40 % - Accent5 4 6 2" xfId="5028" xr:uid="{00000000-0005-0000-0000-00008AA40000}"/>
    <cellStyle name="40 % - Accent5 4 6 2 2" xfId="16595" xr:uid="{00000000-0005-0000-0000-00008BA40000}"/>
    <cellStyle name="40 % - Accent5 4 6 2 2 2" xfId="26827" xr:uid="{00000000-0005-0000-0000-00008CA40000}"/>
    <cellStyle name="40 % - Accent5 4 6 2 2 2 2" xfId="54739" xr:uid="{00000000-0005-0000-0000-00008DA40000}"/>
    <cellStyle name="40 % - Accent5 4 6 2 2 3" xfId="44507" xr:uid="{00000000-0005-0000-0000-00008EA40000}"/>
    <cellStyle name="40 % - Accent5 4 6 2 3" xfId="11479" xr:uid="{00000000-0005-0000-0000-00008FA40000}"/>
    <cellStyle name="40 % - Accent5 4 6 2 3 2" xfId="39391" xr:uid="{00000000-0005-0000-0000-000090A40000}"/>
    <cellStyle name="40 % - Accent5 4 6 2 4" xfId="21711" xr:uid="{00000000-0005-0000-0000-000091A40000}"/>
    <cellStyle name="40 % - Accent5 4 6 2 4 2" xfId="49623" xr:uid="{00000000-0005-0000-0000-000092A40000}"/>
    <cellStyle name="40 % - Accent5 4 6 2 5" xfId="32949" xr:uid="{00000000-0005-0000-0000-000093A40000}"/>
    <cellStyle name="40 % - Accent5 4 6 3" xfId="16594" xr:uid="{00000000-0005-0000-0000-000094A40000}"/>
    <cellStyle name="40 % - Accent5 4 6 3 2" xfId="26826" xr:uid="{00000000-0005-0000-0000-000095A40000}"/>
    <cellStyle name="40 % - Accent5 4 6 3 2 2" xfId="54738" xr:uid="{00000000-0005-0000-0000-000096A40000}"/>
    <cellStyle name="40 % - Accent5 4 6 3 3" xfId="44506" xr:uid="{00000000-0005-0000-0000-000097A40000}"/>
    <cellStyle name="40 % - Accent5 4 6 4" xfId="11478" xr:uid="{00000000-0005-0000-0000-000098A40000}"/>
    <cellStyle name="40 % - Accent5 4 6 4 2" xfId="39390" xr:uid="{00000000-0005-0000-0000-000099A40000}"/>
    <cellStyle name="40 % - Accent5 4 6 5" xfId="21710" xr:uid="{00000000-0005-0000-0000-00009AA40000}"/>
    <cellStyle name="40 % - Accent5 4 6 5 2" xfId="49622" xr:uid="{00000000-0005-0000-0000-00009BA40000}"/>
    <cellStyle name="40 % - Accent5 4 6 6" xfId="29393" xr:uid="{00000000-0005-0000-0000-00009CA40000}"/>
    <cellStyle name="40 % - Accent5 4 7" xfId="1878" xr:uid="{00000000-0005-0000-0000-00009DA40000}"/>
    <cellStyle name="40 % - Accent5 4 7 2" xfId="5434" xr:uid="{00000000-0005-0000-0000-00009EA40000}"/>
    <cellStyle name="40 % - Accent5 4 7 2 2" xfId="16597" xr:uid="{00000000-0005-0000-0000-00009FA40000}"/>
    <cellStyle name="40 % - Accent5 4 7 2 2 2" xfId="26829" xr:uid="{00000000-0005-0000-0000-0000A0A40000}"/>
    <cellStyle name="40 % - Accent5 4 7 2 2 2 2" xfId="54741" xr:uid="{00000000-0005-0000-0000-0000A1A40000}"/>
    <cellStyle name="40 % - Accent5 4 7 2 2 3" xfId="44509" xr:uid="{00000000-0005-0000-0000-0000A2A40000}"/>
    <cellStyle name="40 % - Accent5 4 7 2 3" xfId="11481" xr:uid="{00000000-0005-0000-0000-0000A3A40000}"/>
    <cellStyle name="40 % - Accent5 4 7 2 3 2" xfId="39393" xr:uid="{00000000-0005-0000-0000-0000A4A40000}"/>
    <cellStyle name="40 % - Accent5 4 7 2 4" xfId="21713" xr:uid="{00000000-0005-0000-0000-0000A5A40000}"/>
    <cellStyle name="40 % - Accent5 4 7 2 4 2" xfId="49625" xr:uid="{00000000-0005-0000-0000-0000A6A40000}"/>
    <cellStyle name="40 % - Accent5 4 7 2 5" xfId="33355" xr:uid="{00000000-0005-0000-0000-0000A7A40000}"/>
    <cellStyle name="40 % - Accent5 4 7 3" xfId="16596" xr:uid="{00000000-0005-0000-0000-0000A8A40000}"/>
    <cellStyle name="40 % - Accent5 4 7 3 2" xfId="26828" xr:uid="{00000000-0005-0000-0000-0000A9A40000}"/>
    <cellStyle name="40 % - Accent5 4 7 3 2 2" xfId="54740" xr:uid="{00000000-0005-0000-0000-0000AAA40000}"/>
    <cellStyle name="40 % - Accent5 4 7 3 3" xfId="44508" xr:uid="{00000000-0005-0000-0000-0000ABA40000}"/>
    <cellStyle name="40 % - Accent5 4 7 4" xfId="11480" xr:uid="{00000000-0005-0000-0000-0000ACA40000}"/>
    <cellStyle name="40 % - Accent5 4 7 4 2" xfId="39392" xr:uid="{00000000-0005-0000-0000-0000ADA40000}"/>
    <cellStyle name="40 % - Accent5 4 7 5" xfId="21712" xr:uid="{00000000-0005-0000-0000-0000AEA40000}"/>
    <cellStyle name="40 % - Accent5 4 7 5 2" xfId="49624" xr:uid="{00000000-0005-0000-0000-0000AFA40000}"/>
    <cellStyle name="40 % - Accent5 4 7 6" xfId="29799" xr:uid="{00000000-0005-0000-0000-0000B0A40000}"/>
    <cellStyle name="40 % - Accent5 4 8" xfId="2284" xr:uid="{00000000-0005-0000-0000-0000B1A40000}"/>
    <cellStyle name="40 % - Accent5 4 8 2" xfId="5840" xr:uid="{00000000-0005-0000-0000-0000B2A40000}"/>
    <cellStyle name="40 % - Accent5 4 8 2 2" xfId="16599" xr:uid="{00000000-0005-0000-0000-0000B3A40000}"/>
    <cellStyle name="40 % - Accent5 4 8 2 2 2" xfId="26831" xr:uid="{00000000-0005-0000-0000-0000B4A40000}"/>
    <cellStyle name="40 % - Accent5 4 8 2 2 2 2" xfId="54743" xr:uid="{00000000-0005-0000-0000-0000B5A40000}"/>
    <cellStyle name="40 % - Accent5 4 8 2 2 3" xfId="44511" xr:uid="{00000000-0005-0000-0000-0000B6A40000}"/>
    <cellStyle name="40 % - Accent5 4 8 2 3" xfId="11483" xr:uid="{00000000-0005-0000-0000-0000B7A40000}"/>
    <cellStyle name="40 % - Accent5 4 8 2 3 2" xfId="39395" xr:uid="{00000000-0005-0000-0000-0000B8A40000}"/>
    <cellStyle name="40 % - Accent5 4 8 2 4" xfId="21715" xr:uid="{00000000-0005-0000-0000-0000B9A40000}"/>
    <cellStyle name="40 % - Accent5 4 8 2 4 2" xfId="49627" xr:uid="{00000000-0005-0000-0000-0000BAA40000}"/>
    <cellStyle name="40 % - Accent5 4 8 2 5" xfId="33761" xr:uid="{00000000-0005-0000-0000-0000BBA40000}"/>
    <cellStyle name="40 % - Accent5 4 8 3" xfId="16598" xr:uid="{00000000-0005-0000-0000-0000BCA40000}"/>
    <cellStyle name="40 % - Accent5 4 8 3 2" xfId="26830" xr:uid="{00000000-0005-0000-0000-0000BDA40000}"/>
    <cellStyle name="40 % - Accent5 4 8 3 2 2" xfId="54742" xr:uid="{00000000-0005-0000-0000-0000BEA40000}"/>
    <cellStyle name="40 % - Accent5 4 8 3 3" xfId="44510" xr:uid="{00000000-0005-0000-0000-0000BFA40000}"/>
    <cellStyle name="40 % - Accent5 4 8 4" xfId="11482" xr:uid="{00000000-0005-0000-0000-0000C0A40000}"/>
    <cellStyle name="40 % - Accent5 4 8 4 2" xfId="39394" xr:uid="{00000000-0005-0000-0000-0000C1A40000}"/>
    <cellStyle name="40 % - Accent5 4 8 5" xfId="21714" xr:uid="{00000000-0005-0000-0000-0000C2A40000}"/>
    <cellStyle name="40 % - Accent5 4 8 5 2" xfId="49626" xr:uid="{00000000-0005-0000-0000-0000C3A40000}"/>
    <cellStyle name="40 % - Accent5 4 8 6" xfId="30205" xr:uid="{00000000-0005-0000-0000-0000C4A40000}"/>
    <cellStyle name="40 % - Accent5 4 9" xfId="2984" xr:uid="{00000000-0005-0000-0000-0000C5A40000}"/>
    <cellStyle name="40 % - Accent5 4 9 2" xfId="6540" xr:uid="{00000000-0005-0000-0000-0000C6A40000}"/>
    <cellStyle name="40 % - Accent5 4 9 2 2" xfId="16601" xr:uid="{00000000-0005-0000-0000-0000C7A40000}"/>
    <cellStyle name="40 % - Accent5 4 9 2 2 2" xfId="26833" xr:uid="{00000000-0005-0000-0000-0000C8A40000}"/>
    <cellStyle name="40 % - Accent5 4 9 2 2 2 2" xfId="54745" xr:uid="{00000000-0005-0000-0000-0000C9A40000}"/>
    <cellStyle name="40 % - Accent5 4 9 2 2 3" xfId="44513" xr:uid="{00000000-0005-0000-0000-0000CAA40000}"/>
    <cellStyle name="40 % - Accent5 4 9 2 3" xfId="11485" xr:uid="{00000000-0005-0000-0000-0000CBA40000}"/>
    <cellStyle name="40 % - Accent5 4 9 2 3 2" xfId="39397" xr:uid="{00000000-0005-0000-0000-0000CCA40000}"/>
    <cellStyle name="40 % - Accent5 4 9 2 4" xfId="21717" xr:uid="{00000000-0005-0000-0000-0000CDA40000}"/>
    <cellStyle name="40 % - Accent5 4 9 2 4 2" xfId="49629" xr:uid="{00000000-0005-0000-0000-0000CEA40000}"/>
    <cellStyle name="40 % - Accent5 4 9 2 5" xfId="34461" xr:uid="{00000000-0005-0000-0000-0000CFA40000}"/>
    <cellStyle name="40 % - Accent5 4 9 3" xfId="16600" xr:uid="{00000000-0005-0000-0000-0000D0A40000}"/>
    <cellStyle name="40 % - Accent5 4 9 3 2" xfId="26832" xr:uid="{00000000-0005-0000-0000-0000D1A40000}"/>
    <cellStyle name="40 % - Accent5 4 9 3 2 2" xfId="54744" xr:uid="{00000000-0005-0000-0000-0000D2A40000}"/>
    <cellStyle name="40 % - Accent5 4 9 3 3" xfId="44512" xr:uid="{00000000-0005-0000-0000-0000D3A40000}"/>
    <cellStyle name="40 % - Accent5 4 9 4" xfId="11484" xr:uid="{00000000-0005-0000-0000-0000D4A40000}"/>
    <cellStyle name="40 % - Accent5 4 9 4 2" xfId="39396" xr:uid="{00000000-0005-0000-0000-0000D5A40000}"/>
    <cellStyle name="40 % - Accent5 4 9 5" xfId="21716" xr:uid="{00000000-0005-0000-0000-0000D6A40000}"/>
    <cellStyle name="40 % - Accent5 4 9 5 2" xfId="49628" xr:uid="{00000000-0005-0000-0000-0000D7A40000}"/>
    <cellStyle name="40 % - Accent5 4 9 6" xfId="30905" xr:uid="{00000000-0005-0000-0000-0000D8A40000}"/>
    <cellStyle name="40 % - Accent5 5" xfId="156" xr:uid="{00000000-0005-0000-0000-0000D9A40000}"/>
    <cellStyle name="40 % - Accent5 5 10" xfId="3712" xr:uid="{00000000-0005-0000-0000-0000DAA40000}"/>
    <cellStyle name="40 % - Accent5 5 10 2" xfId="11487" xr:uid="{00000000-0005-0000-0000-0000DBA40000}"/>
    <cellStyle name="40 % - Accent5 5 10 2 2" xfId="16603" xr:uid="{00000000-0005-0000-0000-0000DCA40000}"/>
    <cellStyle name="40 % - Accent5 5 10 2 2 2" xfId="26835" xr:uid="{00000000-0005-0000-0000-0000DDA40000}"/>
    <cellStyle name="40 % - Accent5 5 10 2 2 2 2" xfId="54747" xr:uid="{00000000-0005-0000-0000-0000DEA40000}"/>
    <cellStyle name="40 % - Accent5 5 10 2 2 3" xfId="44515" xr:uid="{00000000-0005-0000-0000-0000DFA40000}"/>
    <cellStyle name="40 % - Accent5 5 10 2 3" xfId="21719" xr:uid="{00000000-0005-0000-0000-0000E0A40000}"/>
    <cellStyle name="40 % - Accent5 5 10 2 3 2" xfId="49631" xr:uid="{00000000-0005-0000-0000-0000E1A40000}"/>
    <cellStyle name="40 % - Accent5 5 10 2 4" xfId="39399" xr:uid="{00000000-0005-0000-0000-0000E2A40000}"/>
    <cellStyle name="40 % - Accent5 5 10 3" xfId="16602" xr:uid="{00000000-0005-0000-0000-0000E3A40000}"/>
    <cellStyle name="40 % - Accent5 5 10 3 2" xfId="26834" xr:uid="{00000000-0005-0000-0000-0000E4A40000}"/>
    <cellStyle name="40 % - Accent5 5 10 3 2 2" xfId="54746" xr:uid="{00000000-0005-0000-0000-0000E5A40000}"/>
    <cellStyle name="40 % - Accent5 5 10 3 3" xfId="44514" xr:uid="{00000000-0005-0000-0000-0000E6A40000}"/>
    <cellStyle name="40 % - Accent5 5 10 4" xfId="11486" xr:uid="{00000000-0005-0000-0000-0000E7A40000}"/>
    <cellStyle name="40 % - Accent5 5 10 4 2" xfId="39398" xr:uid="{00000000-0005-0000-0000-0000E8A40000}"/>
    <cellStyle name="40 % - Accent5 5 10 5" xfId="21718" xr:uid="{00000000-0005-0000-0000-0000E9A40000}"/>
    <cellStyle name="40 % - Accent5 5 10 5 2" xfId="49630" xr:uid="{00000000-0005-0000-0000-0000EAA40000}"/>
    <cellStyle name="40 % - Accent5 5 10 6" xfId="31633" xr:uid="{00000000-0005-0000-0000-0000EBA40000}"/>
    <cellStyle name="40 % - Accent5 5 11" xfId="7226" xr:uid="{00000000-0005-0000-0000-0000ECA40000}"/>
    <cellStyle name="40 % - Accent5 5 11 2" xfId="16604" xr:uid="{00000000-0005-0000-0000-0000EDA40000}"/>
    <cellStyle name="40 % - Accent5 5 11 2 2" xfId="26836" xr:uid="{00000000-0005-0000-0000-0000EEA40000}"/>
    <cellStyle name="40 % - Accent5 5 11 2 2 2" xfId="54748" xr:uid="{00000000-0005-0000-0000-0000EFA40000}"/>
    <cellStyle name="40 % - Accent5 5 11 2 3" xfId="44516" xr:uid="{00000000-0005-0000-0000-0000F0A40000}"/>
    <cellStyle name="40 % - Accent5 5 11 3" xfId="11488" xr:uid="{00000000-0005-0000-0000-0000F1A40000}"/>
    <cellStyle name="40 % - Accent5 5 11 3 2" xfId="39400" xr:uid="{00000000-0005-0000-0000-0000F2A40000}"/>
    <cellStyle name="40 % - Accent5 5 11 4" xfId="21720" xr:uid="{00000000-0005-0000-0000-0000F3A40000}"/>
    <cellStyle name="40 % - Accent5 5 11 4 2" xfId="49632" xr:uid="{00000000-0005-0000-0000-0000F4A40000}"/>
    <cellStyle name="40 % - Accent5 5 11 5" xfId="35147" xr:uid="{00000000-0005-0000-0000-0000F5A40000}"/>
    <cellStyle name="40 % - Accent5 5 12" xfId="11489" xr:uid="{00000000-0005-0000-0000-0000F6A40000}"/>
    <cellStyle name="40 % - Accent5 5 12 2" xfId="16605" xr:uid="{00000000-0005-0000-0000-0000F7A40000}"/>
    <cellStyle name="40 % - Accent5 5 12 2 2" xfId="26837" xr:uid="{00000000-0005-0000-0000-0000F8A40000}"/>
    <cellStyle name="40 % - Accent5 5 12 2 2 2" xfId="54749" xr:uid="{00000000-0005-0000-0000-0000F9A40000}"/>
    <cellStyle name="40 % - Accent5 5 12 2 3" xfId="44517" xr:uid="{00000000-0005-0000-0000-0000FAA40000}"/>
    <cellStyle name="40 % - Accent5 5 12 3" xfId="21721" xr:uid="{00000000-0005-0000-0000-0000FBA40000}"/>
    <cellStyle name="40 % - Accent5 5 12 3 2" xfId="49633" xr:uid="{00000000-0005-0000-0000-0000FCA40000}"/>
    <cellStyle name="40 % - Accent5 5 12 4" xfId="39401" xr:uid="{00000000-0005-0000-0000-0000FDA40000}"/>
    <cellStyle name="40 % - Accent5 5 13" xfId="11490" xr:uid="{00000000-0005-0000-0000-0000FEA40000}"/>
    <cellStyle name="40 % - Accent5 5 13 2" xfId="16606" xr:uid="{00000000-0005-0000-0000-0000FFA40000}"/>
    <cellStyle name="40 % - Accent5 5 13 2 2" xfId="26838" xr:uid="{00000000-0005-0000-0000-000000A50000}"/>
    <cellStyle name="40 % - Accent5 5 13 2 2 2" xfId="54750" xr:uid="{00000000-0005-0000-0000-000001A50000}"/>
    <cellStyle name="40 % - Accent5 5 13 2 3" xfId="44518" xr:uid="{00000000-0005-0000-0000-000002A50000}"/>
    <cellStyle name="40 % - Accent5 5 13 3" xfId="21722" xr:uid="{00000000-0005-0000-0000-000003A50000}"/>
    <cellStyle name="40 % - Accent5 5 13 3 2" xfId="49634" xr:uid="{00000000-0005-0000-0000-000004A50000}"/>
    <cellStyle name="40 % - Accent5 5 13 4" xfId="39402" xr:uid="{00000000-0005-0000-0000-000005A50000}"/>
    <cellStyle name="40 % - Accent5 5 14" xfId="7872" xr:uid="{00000000-0005-0000-0000-000006A50000}"/>
    <cellStyle name="40 % - Accent5 5 14 2" xfId="12989" xr:uid="{00000000-0005-0000-0000-000007A50000}"/>
    <cellStyle name="40 % - Accent5 5 14 2 2" xfId="23221" xr:uid="{00000000-0005-0000-0000-000008A50000}"/>
    <cellStyle name="40 % - Accent5 5 14 2 2 2" xfId="51133" xr:uid="{00000000-0005-0000-0000-000009A50000}"/>
    <cellStyle name="40 % - Accent5 5 14 2 3" xfId="40901" xr:uid="{00000000-0005-0000-0000-00000AA50000}"/>
    <cellStyle name="40 % - Accent5 5 14 3" xfId="18105" xr:uid="{00000000-0005-0000-0000-00000BA50000}"/>
    <cellStyle name="40 % - Accent5 5 14 3 2" xfId="46017" xr:uid="{00000000-0005-0000-0000-00000CA50000}"/>
    <cellStyle name="40 % - Accent5 5 14 4" xfId="35785" xr:uid="{00000000-0005-0000-0000-00000DA50000}"/>
    <cellStyle name="40 % - Accent5 5 15" xfId="12673" xr:uid="{00000000-0005-0000-0000-00000EA50000}"/>
    <cellStyle name="40 % - Accent5 5 15 2" xfId="22905" xr:uid="{00000000-0005-0000-0000-00000FA50000}"/>
    <cellStyle name="40 % - Accent5 5 15 2 2" xfId="50817" xr:uid="{00000000-0005-0000-0000-000010A50000}"/>
    <cellStyle name="40 % - Accent5 5 15 3" xfId="40585" xr:uid="{00000000-0005-0000-0000-000011A50000}"/>
    <cellStyle name="40 % - Accent5 5 16" xfId="7552" xr:uid="{00000000-0005-0000-0000-000012A50000}"/>
    <cellStyle name="40 % - Accent5 5 16 2" xfId="35469" xr:uid="{00000000-0005-0000-0000-000013A50000}"/>
    <cellStyle name="40 % - Accent5 5 17" xfId="17789" xr:uid="{00000000-0005-0000-0000-000014A50000}"/>
    <cellStyle name="40 % - Accent5 5 17 2" xfId="45701" xr:uid="{00000000-0005-0000-0000-000015A50000}"/>
    <cellStyle name="40 % - Accent5 5 18" xfId="28077" xr:uid="{00000000-0005-0000-0000-000016A50000}"/>
    <cellStyle name="40 % - Accent5 5 2" xfId="324" xr:uid="{00000000-0005-0000-0000-000017A50000}"/>
    <cellStyle name="40 % - Accent5 5 2 10" xfId="11491" xr:uid="{00000000-0005-0000-0000-000018A50000}"/>
    <cellStyle name="40 % - Accent5 5 2 10 2" xfId="16607" xr:uid="{00000000-0005-0000-0000-000019A50000}"/>
    <cellStyle name="40 % - Accent5 5 2 10 2 2" xfId="26839" xr:uid="{00000000-0005-0000-0000-00001AA50000}"/>
    <cellStyle name="40 % - Accent5 5 2 10 2 2 2" xfId="54751" xr:uid="{00000000-0005-0000-0000-00001BA50000}"/>
    <cellStyle name="40 % - Accent5 5 2 10 2 3" xfId="44519" xr:uid="{00000000-0005-0000-0000-00001CA50000}"/>
    <cellStyle name="40 % - Accent5 5 2 10 3" xfId="21723" xr:uid="{00000000-0005-0000-0000-00001DA50000}"/>
    <cellStyle name="40 % - Accent5 5 2 10 3 2" xfId="49635" xr:uid="{00000000-0005-0000-0000-00001EA50000}"/>
    <cellStyle name="40 % - Accent5 5 2 10 4" xfId="39403" xr:uid="{00000000-0005-0000-0000-00001FA50000}"/>
    <cellStyle name="40 % - Accent5 5 2 11" xfId="11492" xr:uid="{00000000-0005-0000-0000-000020A50000}"/>
    <cellStyle name="40 % - Accent5 5 2 11 2" xfId="16608" xr:uid="{00000000-0005-0000-0000-000021A50000}"/>
    <cellStyle name="40 % - Accent5 5 2 11 2 2" xfId="26840" xr:uid="{00000000-0005-0000-0000-000022A50000}"/>
    <cellStyle name="40 % - Accent5 5 2 11 2 2 2" xfId="54752" xr:uid="{00000000-0005-0000-0000-000023A50000}"/>
    <cellStyle name="40 % - Accent5 5 2 11 2 3" xfId="44520" xr:uid="{00000000-0005-0000-0000-000024A50000}"/>
    <cellStyle name="40 % - Accent5 5 2 11 3" xfId="21724" xr:uid="{00000000-0005-0000-0000-000025A50000}"/>
    <cellStyle name="40 % - Accent5 5 2 11 3 2" xfId="49636" xr:uid="{00000000-0005-0000-0000-000026A50000}"/>
    <cellStyle name="40 % - Accent5 5 2 11 4" xfId="39404" xr:uid="{00000000-0005-0000-0000-000027A50000}"/>
    <cellStyle name="40 % - Accent5 5 2 12" xfId="8051" xr:uid="{00000000-0005-0000-0000-000028A50000}"/>
    <cellStyle name="40 % - Accent5 5 2 12 2" xfId="13167" xr:uid="{00000000-0005-0000-0000-000029A50000}"/>
    <cellStyle name="40 % - Accent5 5 2 12 2 2" xfId="23399" xr:uid="{00000000-0005-0000-0000-00002AA50000}"/>
    <cellStyle name="40 % - Accent5 5 2 12 2 2 2" xfId="51311" xr:uid="{00000000-0005-0000-0000-00002BA50000}"/>
    <cellStyle name="40 % - Accent5 5 2 12 2 3" xfId="41079" xr:uid="{00000000-0005-0000-0000-00002CA50000}"/>
    <cellStyle name="40 % - Accent5 5 2 12 3" xfId="18283" xr:uid="{00000000-0005-0000-0000-00002DA50000}"/>
    <cellStyle name="40 % - Accent5 5 2 12 3 2" xfId="46195" xr:uid="{00000000-0005-0000-0000-00002EA50000}"/>
    <cellStyle name="40 % - Accent5 5 2 12 4" xfId="35963" xr:uid="{00000000-0005-0000-0000-00002FA50000}"/>
    <cellStyle name="40 % - Accent5 5 2 13" xfId="12841" xr:uid="{00000000-0005-0000-0000-000030A50000}"/>
    <cellStyle name="40 % - Accent5 5 2 13 2" xfId="23073" xr:uid="{00000000-0005-0000-0000-000031A50000}"/>
    <cellStyle name="40 % - Accent5 5 2 13 2 2" xfId="50985" xr:uid="{00000000-0005-0000-0000-000032A50000}"/>
    <cellStyle name="40 % - Accent5 5 2 13 3" xfId="40753" xr:uid="{00000000-0005-0000-0000-000033A50000}"/>
    <cellStyle name="40 % - Accent5 5 2 14" xfId="7720" xr:uid="{00000000-0005-0000-0000-000034A50000}"/>
    <cellStyle name="40 % - Accent5 5 2 14 2" xfId="35637" xr:uid="{00000000-0005-0000-0000-000035A50000}"/>
    <cellStyle name="40 % - Accent5 5 2 15" xfId="17957" xr:uid="{00000000-0005-0000-0000-000036A50000}"/>
    <cellStyle name="40 % - Accent5 5 2 15 2" xfId="45869" xr:uid="{00000000-0005-0000-0000-000037A50000}"/>
    <cellStyle name="40 % - Accent5 5 2 16" xfId="28245" xr:uid="{00000000-0005-0000-0000-000038A50000}"/>
    <cellStyle name="40 % - Accent5 5 2 2" xfId="688" xr:uid="{00000000-0005-0000-0000-000039A50000}"/>
    <cellStyle name="40 % - Accent5 5 2 2 2" xfId="2830" xr:uid="{00000000-0005-0000-0000-00003AA50000}"/>
    <cellStyle name="40 % - Accent5 5 2 2 2 2" xfId="6386" xr:uid="{00000000-0005-0000-0000-00003BA50000}"/>
    <cellStyle name="40 % - Accent5 5 2 2 2 2 2" xfId="16610" xr:uid="{00000000-0005-0000-0000-00003CA50000}"/>
    <cellStyle name="40 % - Accent5 5 2 2 2 2 2 2" xfId="44522" xr:uid="{00000000-0005-0000-0000-00003DA50000}"/>
    <cellStyle name="40 % - Accent5 5 2 2 2 2 3" xfId="26842" xr:uid="{00000000-0005-0000-0000-00003EA50000}"/>
    <cellStyle name="40 % - Accent5 5 2 2 2 2 3 2" xfId="54754" xr:uid="{00000000-0005-0000-0000-00003FA50000}"/>
    <cellStyle name="40 % - Accent5 5 2 2 2 2 4" xfId="34307" xr:uid="{00000000-0005-0000-0000-000040A50000}"/>
    <cellStyle name="40 % - Accent5 5 2 2 2 3" xfId="11494" xr:uid="{00000000-0005-0000-0000-000041A50000}"/>
    <cellStyle name="40 % - Accent5 5 2 2 2 3 2" xfId="39406" xr:uid="{00000000-0005-0000-0000-000042A50000}"/>
    <cellStyle name="40 % - Accent5 5 2 2 2 4" xfId="21726" xr:uid="{00000000-0005-0000-0000-000043A50000}"/>
    <cellStyle name="40 % - Accent5 5 2 2 2 4 2" xfId="49638" xr:uid="{00000000-0005-0000-0000-000044A50000}"/>
    <cellStyle name="40 % - Accent5 5 2 2 2 5" xfId="30751" xr:uid="{00000000-0005-0000-0000-000045A50000}"/>
    <cellStyle name="40 % - Accent5 5 2 2 3" xfId="3530" xr:uid="{00000000-0005-0000-0000-000046A50000}"/>
    <cellStyle name="40 % - Accent5 5 2 2 3 2" xfId="7086" xr:uid="{00000000-0005-0000-0000-000047A50000}"/>
    <cellStyle name="40 % - Accent5 5 2 2 3 2 2" xfId="35007" xr:uid="{00000000-0005-0000-0000-000048A50000}"/>
    <cellStyle name="40 % - Accent5 5 2 2 3 3" xfId="16609" xr:uid="{00000000-0005-0000-0000-000049A50000}"/>
    <cellStyle name="40 % - Accent5 5 2 2 3 3 2" xfId="44521" xr:uid="{00000000-0005-0000-0000-00004AA50000}"/>
    <cellStyle name="40 % - Accent5 5 2 2 3 4" xfId="26841" xr:uid="{00000000-0005-0000-0000-00004BA50000}"/>
    <cellStyle name="40 % - Accent5 5 2 2 3 4 2" xfId="54753" xr:uid="{00000000-0005-0000-0000-00004CA50000}"/>
    <cellStyle name="40 % - Accent5 5 2 2 3 5" xfId="31451" xr:uid="{00000000-0005-0000-0000-00004DA50000}"/>
    <cellStyle name="40 % - Accent5 5 2 2 4" xfId="1346" xr:uid="{00000000-0005-0000-0000-00004EA50000}"/>
    <cellStyle name="40 % - Accent5 5 2 2 4 2" xfId="4902" xr:uid="{00000000-0005-0000-0000-00004FA50000}"/>
    <cellStyle name="40 % - Accent5 5 2 2 4 2 2" xfId="32823" xr:uid="{00000000-0005-0000-0000-000050A50000}"/>
    <cellStyle name="40 % - Accent5 5 2 2 4 3" xfId="29267" xr:uid="{00000000-0005-0000-0000-000051A50000}"/>
    <cellStyle name="40 % - Accent5 5 2 2 5" xfId="4244" xr:uid="{00000000-0005-0000-0000-000052A50000}"/>
    <cellStyle name="40 % - Accent5 5 2 2 5 2" xfId="32165" xr:uid="{00000000-0005-0000-0000-000053A50000}"/>
    <cellStyle name="40 % - Accent5 5 2 2 6" xfId="11493" xr:uid="{00000000-0005-0000-0000-000054A50000}"/>
    <cellStyle name="40 % - Accent5 5 2 2 6 2" xfId="39405" xr:uid="{00000000-0005-0000-0000-000055A50000}"/>
    <cellStyle name="40 % - Accent5 5 2 2 7" xfId="21725" xr:uid="{00000000-0005-0000-0000-000056A50000}"/>
    <cellStyle name="40 % - Accent5 5 2 2 7 2" xfId="49637" xr:uid="{00000000-0005-0000-0000-000057A50000}"/>
    <cellStyle name="40 % - Accent5 5 2 2 8" xfId="28609" xr:uid="{00000000-0005-0000-0000-000058A50000}"/>
    <cellStyle name="40 % - Accent5 5 2 3" xfId="1654" xr:uid="{00000000-0005-0000-0000-000059A50000}"/>
    <cellStyle name="40 % - Accent5 5 2 3 2" xfId="5210" xr:uid="{00000000-0005-0000-0000-00005AA50000}"/>
    <cellStyle name="40 % - Accent5 5 2 3 2 2" xfId="16612" xr:uid="{00000000-0005-0000-0000-00005BA50000}"/>
    <cellStyle name="40 % - Accent5 5 2 3 2 2 2" xfId="26844" xr:uid="{00000000-0005-0000-0000-00005CA50000}"/>
    <cellStyle name="40 % - Accent5 5 2 3 2 2 2 2" xfId="54756" xr:uid="{00000000-0005-0000-0000-00005DA50000}"/>
    <cellStyle name="40 % - Accent5 5 2 3 2 2 3" xfId="44524" xr:uid="{00000000-0005-0000-0000-00005EA50000}"/>
    <cellStyle name="40 % - Accent5 5 2 3 2 3" xfId="11496" xr:uid="{00000000-0005-0000-0000-00005FA50000}"/>
    <cellStyle name="40 % - Accent5 5 2 3 2 3 2" xfId="39408" xr:uid="{00000000-0005-0000-0000-000060A50000}"/>
    <cellStyle name="40 % - Accent5 5 2 3 2 4" xfId="21728" xr:uid="{00000000-0005-0000-0000-000061A50000}"/>
    <cellStyle name="40 % - Accent5 5 2 3 2 4 2" xfId="49640" xr:uid="{00000000-0005-0000-0000-000062A50000}"/>
    <cellStyle name="40 % - Accent5 5 2 3 2 5" xfId="33131" xr:uid="{00000000-0005-0000-0000-000063A50000}"/>
    <cellStyle name="40 % - Accent5 5 2 3 3" xfId="16611" xr:uid="{00000000-0005-0000-0000-000064A50000}"/>
    <cellStyle name="40 % - Accent5 5 2 3 3 2" xfId="26843" xr:uid="{00000000-0005-0000-0000-000065A50000}"/>
    <cellStyle name="40 % - Accent5 5 2 3 3 2 2" xfId="54755" xr:uid="{00000000-0005-0000-0000-000066A50000}"/>
    <cellStyle name="40 % - Accent5 5 2 3 3 3" xfId="44523" xr:uid="{00000000-0005-0000-0000-000067A50000}"/>
    <cellStyle name="40 % - Accent5 5 2 3 4" xfId="11495" xr:uid="{00000000-0005-0000-0000-000068A50000}"/>
    <cellStyle name="40 % - Accent5 5 2 3 4 2" xfId="39407" xr:uid="{00000000-0005-0000-0000-000069A50000}"/>
    <cellStyle name="40 % - Accent5 5 2 3 5" xfId="21727" xr:uid="{00000000-0005-0000-0000-00006AA50000}"/>
    <cellStyle name="40 % - Accent5 5 2 3 5 2" xfId="49639" xr:uid="{00000000-0005-0000-0000-00006BA50000}"/>
    <cellStyle name="40 % - Accent5 5 2 3 6" xfId="29575" xr:uid="{00000000-0005-0000-0000-00006CA50000}"/>
    <cellStyle name="40 % - Accent5 5 2 4" xfId="2060" xr:uid="{00000000-0005-0000-0000-00006DA50000}"/>
    <cellStyle name="40 % - Accent5 5 2 4 2" xfId="5616" xr:uid="{00000000-0005-0000-0000-00006EA50000}"/>
    <cellStyle name="40 % - Accent5 5 2 4 2 2" xfId="16614" xr:uid="{00000000-0005-0000-0000-00006FA50000}"/>
    <cellStyle name="40 % - Accent5 5 2 4 2 2 2" xfId="26846" xr:uid="{00000000-0005-0000-0000-000070A50000}"/>
    <cellStyle name="40 % - Accent5 5 2 4 2 2 2 2" xfId="54758" xr:uid="{00000000-0005-0000-0000-000071A50000}"/>
    <cellStyle name="40 % - Accent5 5 2 4 2 2 3" xfId="44526" xr:uid="{00000000-0005-0000-0000-000072A50000}"/>
    <cellStyle name="40 % - Accent5 5 2 4 2 3" xfId="11498" xr:uid="{00000000-0005-0000-0000-000073A50000}"/>
    <cellStyle name="40 % - Accent5 5 2 4 2 3 2" xfId="39410" xr:uid="{00000000-0005-0000-0000-000074A50000}"/>
    <cellStyle name="40 % - Accent5 5 2 4 2 4" xfId="21730" xr:uid="{00000000-0005-0000-0000-000075A50000}"/>
    <cellStyle name="40 % - Accent5 5 2 4 2 4 2" xfId="49642" xr:uid="{00000000-0005-0000-0000-000076A50000}"/>
    <cellStyle name="40 % - Accent5 5 2 4 2 5" xfId="33537" xr:uid="{00000000-0005-0000-0000-000077A50000}"/>
    <cellStyle name="40 % - Accent5 5 2 4 3" xfId="16613" xr:uid="{00000000-0005-0000-0000-000078A50000}"/>
    <cellStyle name="40 % - Accent5 5 2 4 3 2" xfId="26845" xr:uid="{00000000-0005-0000-0000-000079A50000}"/>
    <cellStyle name="40 % - Accent5 5 2 4 3 2 2" xfId="54757" xr:uid="{00000000-0005-0000-0000-00007AA50000}"/>
    <cellStyle name="40 % - Accent5 5 2 4 3 3" xfId="44525" xr:uid="{00000000-0005-0000-0000-00007BA50000}"/>
    <cellStyle name="40 % - Accent5 5 2 4 4" xfId="11497" xr:uid="{00000000-0005-0000-0000-00007CA50000}"/>
    <cellStyle name="40 % - Accent5 5 2 4 4 2" xfId="39409" xr:uid="{00000000-0005-0000-0000-00007DA50000}"/>
    <cellStyle name="40 % - Accent5 5 2 4 5" xfId="21729" xr:uid="{00000000-0005-0000-0000-00007EA50000}"/>
    <cellStyle name="40 % - Accent5 5 2 4 5 2" xfId="49641" xr:uid="{00000000-0005-0000-0000-00007FA50000}"/>
    <cellStyle name="40 % - Accent5 5 2 4 6" xfId="29981" xr:uid="{00000000-0005-0000-0000-000080A50000}"/>
    <cellStyle name="40 % - Accent5 5 2 5" xfId="2466" xr:uid="{00000000-0005-0000-0000-000081A50000}"/>
    <cellStyle name="40 % - Accent5 5 2 5 2" xfId="6022" xr:uid="{00000000-0005-0000-0000-000082A50000}"/>
    <cellStyle name="40 % - Accent5 5 2 5 2 2" xfId="16616" xr:uid="{00000000-0005-0000-0000-000083A50000}"/>
    <cellStyle name="40 % - Accent5 5 2 5 2 2 2" xfId="26848" xr:uid="{00000000-0005-0000-0000-000084A50000}"/>
    <cellStyle name="40 % - Accent5 5 2 5 2 2 2 2" xfId="54760" xr:uid="{00000000-0005-0000-0000-000085A50000}"/>
    <cellStyle name="40 % - Accent5 5 2 5 2 2 3" xfId="44528" xr:uid="{00000000-0005-0000-0000-000086A50000}"/>
    <cellStyle name="40 % - Accent5 5 2 5 2 3" xfId="11500" xr:uid="{00000000-0005-0000-0000-000087A50000}"/>
    <cellStyle name="40 % - Accent5 5 2 5 2 3 2" xfId="39412" xr:uid="{00000000-0005-0000-0000-000088A50000}"/>
    <cellStyle name="40 % - Accent5 5 2 5 2 4" xfId="21732" xr:uid="{00000000-0005-0000-0000-000089A50000}"/>
    <cellStyle name="40 % - Accent5 5 2 5 2 4 2" xfId="49644" xr:uid="{00000000-0005-0000-0000-00008AA50000}"/>
    <cellStyle name="40 % - Accent5 5 2 5 2 5" xfId="33943" xr:uid="{00000000-0005-0000-0000-00008BA50000}"/>
    <cellStyle name="40 % - Accent5 5 2 5 3" xfId="16615" xr:uid="{00000000-0005-0000-0000-00008CA50000}"/>
    <cellStyle name="40 % - Accent5 5 2 5 3 2" xfId="26847" xr:uid="{00000000-0005-0000-0000-00008DA50000}"/>
    <cellStyle name="40 % - Accent5 5 2 5 3 2 2" xfId="54759" xr:uid="{00000000-0005-0000-0000-00008EA50000}"/>
    <cellStyle name="40 % - Accent5 5 2 5 3 3" xfId="44527" xr:uid="{00000000-0005-0000-0000-00008FA50000}"/>
    <cellStyle name="40 % - Accent5 5 2 5 4" xfId="11499" xr:uid="{00000000-0005-0000-0000-000090A50000}"/>
    <cellStyle name="40 % - Accent5 5 2 5 4 2" xfId="39411" xr:uid="{00000000-0005-0000-0000-000091A50000}"/>
    <cellStyle name="40 % - Accent5 5 2 5 5" xfId="21731" xr:uid="{00000000-0005-0000-0000-000092A50000}"/>
    <cellStyle name="40 % - Accent5 5 2 5 5 2" xfId="49643" xr:uid="{00000000-0005-0000-0000-000093A50000}"/>
    <cellStyle name="40 % - Accent5 5 2 5 6" xfId="30387" xr:uid="{00000000-0005-0000-0000-000094A50000}"/>
    <cellStyle name="40 % - Accent5 5 2 6" xfId="3166" xr:uid="{00000000-0005-0000-0000-000095A50000}"/>
    <cellStyle name="40 % - Accent5 5 2 6 2" xfId="6722" xr:uid="{00000000-0005-0000-0000-000096A50000}"/>
    <cellStyle name="40 % - Accent5 5 2 6 2 2" xfId="16618" xr:uid="{00000000-0005-0000-0000-000097A50000}"/>
    <cellStyle name="40 % - Accent5 5 2 6 2 2 2" xfId="26850" xr:uid="{00000000-0005-0000-0000-000098A50000}"/>
    <cellStyle name="40 % - Accent5 5 2 6 2 2 2 2" xfId="54762" xr:uid="{00000000-0005-0000-0000-000099A50000}"/>
    <cellStyle name="40 % - Accent5 5 2 6 2 2 3" xfId="44530" xr:uid="{00000000-0005-0000-0000-00009AA50000}"/>
    <cellStyle name="40 % - Accent5 5 2 6 2 3" xfId="11502" xr:uid="{00000000-0005-0000-0000-00009BA50000}"/>
    <cellStyle name="40 % - Accent5 5 2 6 2 3 2" xfId="39414" xr:uid="{00000000-0005-0000-0000-00009CA50000}"/>
    <cellStyle name="40 % - Accent5 5 2 6 2 4" xfId="21734" xr:uid="{00000000-0005-0000-0000-00009DA50000}"/>
    <cellStyle name="40 % - Accent5 5 2 6 2 4 2" xfId="49646" xr:uid="{00000000-0005-0000-0000-00009EA50000}"/>
    <cellStyle name="40 % - Accent5 5 2 6 2 5" xfId="34643" xr:uid="{00000000-0005-0000-0000-00009FA50000}"/>
    <cellStyle name="40 % - Accent5 5 2 6 3" xfId="16617" xr:uid="{00000000-0005-0000-0000-0000A0A50000}"/>
    <cellStyle name="40 % - Accent5 5 2 6 3 2" xfId="26849" xr:uid="{00000000-0005-0000-0000-0000A1A50000}"/>
    <cellStyle name="40 % - Accent5 5 2 6 3 2 2" xfId="54761" xr:uid="{00000000-0005-0000-0000-0000A2A50000}"/>
    <cellStyle name="40 % - Accent5 5 2 6 3 3" xfId="44529" xr:uid="{00000000-0005-0000-0000-0000A3A50000}"/>
    <cellStyle name="40 % - Accent5 5 2 6 4" xfId="11501" xr:uid="{00000000-0005-0000-0000-0000A4A50000}"/>
    <cellStyle name="40 % - Accent5 5 2 6 4 2" xfId="39413" xr:uid="{00000000-0005-0000-0000-0000A5A50000}"/>
    <cellStyle name="40 % - Accent5 5 2 6 5" xfId="21733" xr:uid="{00000000-0005-0000-0000-0000A6A50000}"/>
    <cellStyle name="40 % - Accent5 5 2 6 5 2" xfId="49645" xr:uid="{00000000-0005-0000-0000-0000A7A50000}"/>
    <cellStyle name="40 % - Accent5 5 2 6 6" xfId="31087" xr:uid="{00000000-0005-0000-0000-0000A8A50000}"/>
    <cellStyle name="40 % - Accent5 5 2 7" xfId="1108" xr:uid="{00000000-0005-0000-0000-0000A9A50000}"/>
    <cellStyle name="40 % - Accent5 5 2 7 2" xfId="4664" xr:uid="{00000000-0005-0000-0000-0000AAA50000}"/>
    <cellStyle name="40 % - Accent5 5 2 7 2 2" xfId="16620" xr:uid="{00000000-0005-0000-0000-0000ABA50000}"/>
    <cellStyle name="40 % - Accent5 5 2 7 2 2 2" xfId="26852" xr:uid="{00000000-0005-0000-0000-0000ACA50000}"/>
    <cellStyle name="40 % - Accent5 5 2 7 2 2 2 2" xfId="54764" xr:uid="{00000000-0005-0000-0000-0000ADA50000}"/>
    <cellStyle name="40 % - Accent5 5 2 7 2 2 3" xfId="44532" xr:uid="{00000000-0005-0000-0000-0000AEA50000}"/>
    <cellStyle name="40 % - Accent5 5 2 7 2 3" xfId="11504" xr:uid="{00000000-0005-0000-0000-0000AFA50000}"/>
    <cellStyle name="40 % - Accent5 5 2 7 2 3 2" xfId="39416" xr:uid="{00000000-0005-0000-0000-0000B0A50000}"/>
    <cellStyle name="40 % - Accent5 5 2 7 2 4" xfId="21736" xr:uid="{00000000-0005-0000-0000-0000B1A50000}"/>
    <cellStyle name="40 % - Accent5 5 2 7 2 4 2" xfId="49648" xr:uid="{00000000-0005-0000-0000-0000B2A50000}"/>
    <cellStyle name="40 % - Accent5 5 2 7 2 5" xfId="32585" xr:uid="{00000000-0005-0000-0000-0000B3A50000}"/>
    <cellStyle name="40 % - Accent5 5 2 7 3" xfId="16619" xr:uid="{00000000-0005-0000-0000-0000B4A50000}"/>
    <cellStyle name="40 % - Accent5 5 2 7 3 2" xfId="26851" xr:uid="{00000000-0005-0000-0000-0000B5A50000}"/>
    <cellStyle name="40 % - Accent5 5 2 7 3 2 2" xfId="54763" xr:uid="{00000000-0005-0000-0000-0000B6A50000}"/>
    <cellStyle name="40 % - Accent5 5 2 7 3 3" xfId="44531" xr:uid="{00000000-0005-0000-0000-0000B7A50000}"/>
    <cellStyle name="40 % - Accent5 5 2 7 4" xfId="11503" xr:uid="{00000000-0005-0000-0000-0000B8A50000}"/>
    <cellStyle name="40 % - Accent5 5 2 7 4 2" xfId="39415" xr:uid="{00000000-0005-0000-0000-0000B9A50000}"/>
    <cellStyle name="40 % - Accent5 5 2 7 5" xfId="21735" xr:uid="{00000000-0005-0000-0000-0000BAA50000}"/>
    <cellStyle name="40 % - Accent5 5 2 7 5 2" xfId="49647" xr:uid="{00000000-0005-0000-0000-0000BBA50000}"/>
    <cellStyle name="40 % - Accent5 5 2 7 6" xfId="29029" xr:uid="{00000000-0005-0000-0000-0000BCA50000}"/>
    <cellStyle name="40 % - Accent5 5 2 8" xfId="3880" xr:uid="{00000000-0005-0000-0000-0000BDA50000}"/>
    <cellStyle name="40 % - Accent5 5 2 8 2" xfId="11506" xr:uid="{00000000-0005-0000-0000-0000BEA50000}"/>
    <cellStyle name="40 % - Accent5 5 2 8 2 2" xfId="16622" xr:uid="{00000000-0005-0000-0000-0000BFA50000}"/>
    <cellStyle name="40 % - Accent5 5 2 8 2 2 2" xfId="26854" xr:uid="{00000000-0005-0000-0000-0000C0A50000}"/>
    <cellStyle name="40 % - Accent5 5 2 8 2 2 2 2" xfId="54766" xr:uid="{00000000-0005-0000-0000-0000C1A50000}"/>
    <cellStyle name="40 % - Accent5 5 2 8 2 2 3" xfId="44534" xr:uid="{00000000-0005-0000-0000-0000C2A50000}"/>
    <cellStyle name="40 % - Accent5 5 2 8 2 3" xfId="21738" xr:uid="{00000000-0005-0000-0000-0000C3A50000}"/>
    <cellStyle name="40 % - Accent5 5 2 8 2 3 2" xfId="49650" xr:uid="{00000000-0005-0000-0000-0000C4A50000}"/>
    <cellStyle name="40 % - Accent5 5 2 8 2 4" xfId="39418" xr:uid="{00000000-0005-0000-0000-0000C5A50000}"/>
    <cellStyle name="40 % - Accent5 5 2 8 3" xfId="16621" xr:uid="{00000000-0005-0000-0000-0000C6A50000}"/>
    <cellStyle name="40 % - Accent5 5 2 8 3 2" xfId="26853" xr:uid="{00000000-0005-0000-0000-0000C7A50000}"/>
    <cellStyle name="40 % - Accent5 5 2 8 3 2 2" xfId="54765" xr:uid="{00000000-0005-0000-0000-0000C8A50000}"/>
    <cellStyle name="40 % - Accent5 5 2 8 3 3" xfId="44533" xr:uid="{00000000-0005-0000-0000-0000C9A50000}"/>
    <cellStyle name="40 % - Accent5 5 2 8 4" xfId="11505" xr:uid="{00000000-0005-0000-0000-0000CAA50000}"/>
    <cellStyle name="40 % - Accent5 5 2 8 4 2" xfId="39417" xr:uid="{00000000-0005-0000-0000-0000CBA50000}"/>
    <cellStyle name="40 % - Accent5 5 2 8 5" xfId="21737" xr:uid="{00000000-0005-0000-0000-0000CCA50000}"/>
    <cellStyle name="40 % - Accent5 5 2 8 5 2" xfId="49649" xr:uid="{00000000-0005-0000-0000-0000CDA50000}"/>
    <cellStyle name="40 % - Accent5 5 2 8 6" xfId="31801" xr:uid="{00000000-0005-0000-0000-0000CEA50000}"/>
    <cellStyle name="40 % - Accent5 5 2 9" xfId="7394" xr:uid="{00000000-0005-0000-0000-0000CFA50000}"/>
    <cellStyle name="40 % - Accent5 5 2 9 2" xfId="16623" xr:uid="{00000000-0005-0000-0000-0000D0A50000}"/>
    <cellStyle name="40 % - Accent5 5 2 9 2 2" xfId="26855" xr:uid="{00000000-0005-0000-0000-0000D1A50000}"/>
    <cellStyle name="40 % - Accent5 5 2 9 2 2 2" xfId="54767" xr:uid="{00000000-0005-0000-0000-0000D2A50000}"/>
    <cellStyle name="40 % - Accent5 5 2 9 2 3" xfId="44535" xr:uid="{00000000-0005-0000-0000-0000D3A50000}"/>
    <cellStyle name="40 % - Accent5 5 2 9 3" xfId="11507" xr:uid="{00000000-0005-0000-0000-0000D4A50000}"/>
    <cellStyle name="40 % - Accent5 5 2 9 3 2" xfId="39419" xr:uid="{00000000-0005-0000-0000-0000D5A50000}"/>
    <cellStyle name="40 % - Accent5 5 2 9 4" xfId="21739" xr:uid="{00000000-0005-0000-0000-0000D6A50000}"/>
    <cellStyle name="40 % - Accent5 5 2 9 4 2" xfId="49651" xr:uid="{00000000-0005-0000-0000-0000D7A50000}"/>
    <cellStyle name="40 % - Accent5 5 2 9 5" xfId="35315" xr:uid="{00000000-0005-0000-0000-0000D8A50000}"/>
    <cellStyle name="40 % - Accent5 5 3" xfId="240" xr:uid="{00000000-0005-0000-0000-0000D9A50000}"/>
    <cellStyle name="40 % - Accent5 5 3 10" xfId="8052" xr:uid="{00000000-0005-0000-0000-0000DAA50000}"/>
    <cellStyle name="40 % - Accent5 5 3 10 2" xfId="13168" xr:uid="{00000000-0005-0000-0000-0000DBA50000}"/>
    <cellStyle name="40 % - Accent5 5 3 10 2 2" xfId="23400" xr:uid="{00000000-0005-0000-0000-0000DCA50000}"/>
    <cellStyle name="40 % - Accent5 5 3 10 2 2 2" xfId="51312" xr:uid="{00000000-0005-0000-0000-0000DDA50000}"/>
    <cellStyle name="40 % - Accent5 5 3 10 2 3" xfId="41080" xr:uid="{00000000-0005-0000-0000-0000DEA50000}"/>
    <cellStyle name="40 % - Accent5 5 3 10 3" xfId="18284" xr:uid="{00000000-0005-0000-0000-0000DFA50000}"/>
    <cellStyle name="40 % - Accent5 5 3 10 3 2" xfId="46196" xr:uid="{00000000-0005-0000-0000-0000E0A50000}"/>
    <cellStyle name="40 % - Accent5 5 3 10 4" xfId="35964" xr:uid="{00000000-0005-0000-0000-0000E1A50000}"/>
    <cellStyle name="40 % - Accent5 5 3 11" xfId="12757" xr:uid="{00000000-0005-0000-0000-0000E2A50000}"/>
    <cellStyle name="40 % - Accent5 5 3 11 2" xfId="22989" xr:uid="{00000000-0005-0000-0000-0000E3A50000}"/>
    <cellStyle name="40 % - Accent5 5 3 11 2 2" xfId="50901" xr:uid="{00000000-0005-0000-0000-0000E4A50000}"/>
    <cellStyle name="40 % - Accent5 5 3 11 3" xfId="40669" xr:uid="{00000000-0005-0000-0000-0000E5A50000}"/>
    <cellStyle name="40 % - Accent5 5 3 12" xfId="7636" xr:uid="{00000000-0005-0000-0000-0000E6A50000}"/>
    <cellStyle name="40 % - Accent5 5 3 12 2" xfId="35553" xr:uid="{00000000-0005-0000-0000-0000E7A50000}"/>
    <cellStyle name="40 % - Accent5 5 3 13" xfId="17873" xr:uid="{00000000-0005-0000-0000-0000E8A50000}"/>
    <cellStyle name="40 % - Accent5 5 3 13 2" xfId="45785" xr:uid="{00000000-0005-0000-0000-0000E9A50000}"/>
    <cellStyle name="40 % - Accent5 5 3 14" xfId="28161" xr:uid="{00000000-0005-0000-0000-0000EAA50000}"/>
    <cellStyle name="40 % - Accent5 5 3 2" xfId="604" xr:uid="{00000000-0005-0000-0000-0000EBA50000}"/>
    <cellStyle name="40 % - Accent5 5 3 2 2" xfId="2746" xr:uid="{00000000-0005-0000-0000-0000ECA50000}"/>
    <cellStyle name="40 % - Accent5 5 3 2 2 2" xfId="6302" xr:uid="{00000000-0005-0000-0000-0000EDA50000}"/>
    <cellStyle name="40 % - Accent5 5 3 2 2 2 2" xfId="16625" xr:uid="{00000000-0005-0000-0000-0000EEA50000}"/>
    <cellStyle name="40 % - Accent5 5 3 2 2 2 2 2" xfId="44537" xr:uid="{00000000-0005-0000-0000-0000EFA50000}"/>
    <cellStyle name="40 % - Accent5 5 3 2 2 2 3" xfId="26857" xr:uid="{00000000-0005-0000-0000-0000F0A50000}"/>
    <cellStyle name="40 % - Accent5 5 3 2 2 2 3 2" xfId="54769" xr:uid="{00000000-0005-0000-0000-0000F1A50000}"/>
    <cellStyle name="40 % - Accent5 5 3 2 2 2 4" xfId="34223" xr:uid="{00000000-0005-0000-0000-0000F2A50000}"/>
    <cellStyle name="40 % - Accent5 5 3 2 2 3" xfId="11509" xr:uid="{00000000-0005-0000-0000-0000F3A50000}"/>
    <cellStyle name="40 % - Accent5 5 3 2 2 3 2" xfId="39421" xr:uid="{00000000-0005-0000-0000-0000F4A50000}"/>
    <cellStyle name="40 % - Accent5 5 3 2 2 4" xfId="21741" xr:uid="{00000000-0005-0000-0000-0000F5A50000}"/>
    <cellStyle name="40 % - Accent5 5 3 2 2 4 2" xfId="49653" xr:uid="{00000000-0005-0000-0000-0000F6A50000}"/>
    <cellStyle name="40 % - Accent5 5 3 2 2 5" xfId="30667" xr:uid="{00000000-0005-0000-0000-0000F7A50000}"/>
    <cellStyle name="40 % - Accent5 5 3 2 3" xfId="3446" xr:uid="{00000000-0005-0000-0000-0000F8A50000}"/>
    <cellStyle name="40 % - Accent5 5 3 2 3 2" xfId="7002" xr:uid="{00000000-0005-0000-0000-0000F9A50000}"/>
    <cellStyle name="40 % - Accent5 5 3 2 3 2 2" xfId="34923" xr:uid="{00000000-0005-0000-0000-0000FAA50000}"/>
    <cellStyle name="40 % - Accent5 5 3 2 3 3" xfId="16624" xr:uid="{00000000-0005-0000-0000-0000FBA50000}"/>
    <cellStyle name="40 % - Accent5 5 3 2 3 3 2" xfId="44536" xr:uid="{00000000-0005-0000-0000-0000FCA50000}"/>
    <cellStyle name="40 % - Accent5 5 3 2 3 4" xfId="26856" xr:uid="{00000000-0005-0000-0000-0000FDA50000}"/>
    <cellStyle name="40 % - Accent5 5 3 2 3 4 2" xfId="54768" xr:uid="{00000000-0005-0000-0000-0000FEA50000}"/>
    <cellStyle name="40 % - Accent5 5 3 2 3 5" xfId="31367" xr:uid="{00000000-0005-0000-0000-0000FFA50000}"/>
    <cellStyle name="40 % - Accent5 5 3 2 4" xfId="1570" xr:uid="{00000000-0005-0000-0000-000000A60000}"/>
    <cellStyle name="40 % - Accent5 5 3 2 4 2" xfId="5126" xr:uid="{00000000-0005-0000-0000-000001A60000}"/>
    <cellStyle name="40 % - Accent5 5 3 2 4 2 2" xfId="33047" xr:uid="{00000000-0005-0000-0000-000002A60000}"/>
    <cellStyle name="40 % - Accent5 5 3 2 4 3" xfId="29491" xr:uid="{00000000-0005-0000-0000-000003A60000}"/>
    <cellStyle name="40 % - Accent5 5 3 2 5" xfId="4160" xr:uid="{00000000-0005-0000-0000-000004A60000}"/>
    <cellStyle name="40 % - Accent5 5 3 2 5 2" xfId="32081" xr:uid="{00000000-0005-0000-0000-000005A60000}"/>
    <cellStyle name="40 % - Accent5 5 3 2 6" xfId="11508" xr:uid="{00000000-0005-0000-0000-000006A60000}"/>
    <cellStyle name="40 % - Accent5 5 3 2 6 2" xfId="39420" xr:uid="{00000000-0005-0000-0000-000007A60000}"/>
    <cellStyle name="40 % - Accent5 5 3 2 7" xfId="21740" xr:uid="{00000000-0005-0000-0000-000008A60000}"/>
    <cellStyle name="40 % - Accent5 5 3 2 7 2" xfId="49652" xr:uid="{00000000-0005-0000-0000-000009A60000}"/>
    <cellStyle name="40 % - Accent5 5 3 2 8" xfId="28525" xr:uid="{00000000-0005-0000-0000-00000AA60000}"/>
    <cellStyle name="40 % - Accent5 5 3 3" xfId="1976" xr:uid="{00000000-0005-0000-0000-00000BA60000}"/>
    <cellStyle name="40 % - Accent5 5 3 3 2" xfId="5532" xr:uid="{00000000-0005-0000-0000-00000CA60000}"/>
    <cellStyle name="40 % - Accent5 5 3 3 2 2" xfId="16627" xr:uid="{00000000-0005-0000-0000-00000DA60000}"/>
    <cellStyle name="40 % - Accent5 5 3 3 2 2 2" xfId="26859" xr:uid="{00000000-0005-0000-0000-00000EA60000}"/>
    <cellStyle name="40 % - Accent5 5 3 3 2 2 2 2" xfId="54771" xr:uid="{00000000-0005-0000-0000-00000FA60000}"/>
    <cellStyle name="40 % - Accent5 5 3 3 2 2 3" xfId="44539" xr:uid="{00000000-0005-0000-0000-000010A60000}"/>
    <cellStyle name="40 % - Accent5 5 3 3 2 3" xfId="11511" xr:uid="{00000000-0005-0000-0000-000011A60000}"/>
    <cellStyle name="40 % - Accent5 5 3 3 2 3 2" xfId="39423" xr:uid="{00000000-0005-0000-0000-000012A60000}"/>
    <cellStyle name="40 % - Accent5 5 3 3 2 4" xfId="21743" xr:uid="{00000000-0005-0000-0000-000013A60000}"/>
    <cellStyle name="40 % - Accent5 5 3 3 2 4 2" xfId="49655" xr:uid="{00000000-0005-0000-0000-000014A60000}"/>
    <cellStyle name="40 % - Accent5 5 3 3 2 5" xfId="33453" xr:uid="{00000000-0005-0000-0000-000015A60000}"/>
    <cellStyle name="40 % - Accent5 5 3 3 3" xfId="16626" xr:uid="{00000000-0005-0000-0000-000016A60000}"/>
    <cellStyle name="40 % - Accent5 5 3 3 3 2" xfId="26858" xr:uid="{00000000-0005-0000-0000-000017A60000}"/>
    <cellStyle name="40 % - Accent5 5 3 3 3 2 2" xfId="54770" xr:uid="{00000000-0005-0000-0000-000018A60000}"/>
    <cellStyle name="40 % - Accent5 5 3 3 3 3" xfId="44538" xr:uid="{00000000-0005-0000-0000-000019A60000}"/>
    <cellStyle name="40 % - Accent5 5 3 3 4" xfId="11510" xr:uid="{00000000-0005-0000-0000-00001AA60000}"/>
    <cellStyle name="40 % - Accent5 5 3 3 4 2" xfId="39422" xr:uid="{00000000-0005-0000-0000-00001BA60000}"/>
    <cellStyle name="40 % - Accent5 5 3 3 5" xfId="21742" xr:uid="{00000000-0005-0000-0000-00001CA60000}"/>
    <cellStyle name="40 % - Accent5 5 3 3 5 2" xfId="49654" xr:uid="{00000000-0005-0000-0000-00001DA60000}"/>
    <cellStyle name="40 % - Accent5 5 3 3 6" xfId="29897" xr:uid="{00000000-0005-0000-0000-00001EA60000}"/>
    <cellStyle name="40 % - Accent5 5 3 4" xfId="2382" xr:uid="{00000000-0005-0000-0000-00001FA60000}"/>
    <cellStyle name="40 % - Accent5 5 3 4 2" xfId="5938" xr:uid="{00000000-0005-0000-0000-000020A60000}"/>
    <cellStyle name="40 % - Accent5 5 3 4 2 2" xfId="16629" xr:uid="{00000000-0005-0000-0000-000021A60000}"/>
    <cellStyle name="40 % - Accent5 5 3 4 2 2 2" xfId="26861" xr:uid="{00000000-0005-0000-0000-000022A60000}"/>
    <cellStyle name="40 % - Accent5 5 3 4 2 2 2 2" xfId="54773" xr:uid="{00000000-0005-0000-0000-000023A60000}"/>
    <cellStyle name="40 % - Accent5 5 3 4 2 2 3" xfId="44541" xr:uid="{00000000-0005-0000-0000-000024A60000}"/>
    <cellStyle name="40 % - Accent5 5 3 4 2 3" xfId="11513" xr:uid="{00000000-0005-0000-0000-000025A60000}"/>
    <cellStyle name="40 % - Accent5 5 3 4 2 3 2" xfId="39425" xr:uid="{00000000-0005-0000-0000-000026A60000}"/>
    <cellStyle name="40 % - Accent5 5 3 4 2 4" xfId="21745" xr:uid="{00000000-0005-0000-0000-000027A60000}"/>
    <cellStyle name="40 % - Accent5 5 3 4 2 4 2" xfId="49657" xr:uid="{00000000-0005-0000-0000-000028A60000}"/>
    <cellStyle name="40 % - Accent5 5 3 4 2 5" xfId="33859" xr:uid="{00000000-0005-0000-0000-000029A60000}"/>
    <cellStyle name="40 % - Accent5 5 3 4 3" xfId="16628" xr:uid="{00000000-0005-0000-0000-00002AA60000}"/>
    <cellStyle name="40 % - Accent5 5 3 4 3 2" xfId="26860" xr:uid="{00000000-0005-0000-0000-00002BA60000}"/>
    <cellStyle name="40 % - Accent5 5 3 4 3 2 2" xfId="54772" xr:uid="{00000000-0005-0000-0000-00002CA60000}"/>
    <cellStyle name="40 % - Accent5 5 3 4 3 3" xfId="44540" xr:uid="{00000000-0005-0000-0000-00002DA60000}"/>
    <cellStyle name="40 % - Accent5 5 3 4 4" xfId="11512" xr:uid="{00000000-0005-0000-0000-00002EA60000}"/>
    <cellStyle name="40 % - Accent5 5 3 4 4 2" xfId="39424" xr:uid="{00000000-0005-0000-0000-00002FA60000}"/>
    <cellStyle name="40 % - Accent5 5 3 4 5" xfId="21744" xr:uid="{00000000-0005-0000-0000-000030A60000}"/>
    <cellStyle name="40 % - Accent5 5 3 4 5 2" xfId="49656" xr:uid="{00000000-0005-0000-0000-000031A60000}"/>
    <cellStyle name="40 % - Accent5 5 3 4 6" xfId="30303" xr:uid="{00000000-0005-0000-0000-000032A60000}"/>
    <cellStyle name="40 % - Accent5 5 3 5" xfId="3082" xr:uid="{00000000-0005-0000-0000-000033A60000}"/>
    <cellStyle name="40 % - Accent5 5 3 5 2" xfId="6638" xr:uid="{00000000-0005-0000-0000-000034A60000}"/>
    <cellStyle name="40 % - Accent5 5 3 5 2 2" xfId="16631" xr:uid="{00000000-0005-0000-0000-000035A60000}"/>
    <cellStyle name="40 % - Accent5 5 3 5 2 2 2" xfId="26863" xr:uid="{00000000-0005-0000-0000-000036A60000}"/>
    <cellStyle name="40 % - Accent5 5 3 5 2 2 2 2" xfId="54775" xr:uid="{00000000-0005-0000-0000-000037A60000}"/>
    <cellStyle name="40 % - Accent5 5 3 5 2 2 3" xfId="44543" xr:uid="{00000000-0005-0000-0000-000038A60000}"/>
    <cellStyle name="40 % - Accent5 5 3 5 2 3" xfId="11515" xr:uid="{00000000-0005-0000-0000-000039A60000}"/>
    <cellStyle name="40 % - Accent5 5 3 5 2 3 2" xfId="39427" xr:uid="{00000000-0005-0000-0000-00003AA60000}"/>
    <cellStyle name="40 % - Accent5 5 3 5 2 4" xfId="21747" xr:uid="{00000000-0005-0000-0000-00003BA60000}"/>
    <cellStyle name="40 % - Accent5 5 3 5 2 4 2" xfId="49659" xr:uid="{00000000-0005-0000-0000-00003CA60000}"/>
    <cellStyle name="40 % - Accent5 5 3 5 2 5" xfId="34559" xr:uid="{00000000-0005-0000-0000-00003DA60000}"/>
    <cellStyle name="40 % - Accent5 5 3 5 3" xfId="16630" xr:uid="{00000000-0005-0000-0000-00003EA60000}"/>
    <cellStyle name="40 % - Accent5 5 3 5 3 2" xfId="26862" xr:uid="{00000000-0005-0000-0000-00003FA60000}"/>
    <cellStyle name="40 % - Accent5 5 3 5 3 2 2" xfId="54774" xr:uid="{00000000-0005-0000-0000-000040A60000}"/>
    <cellStyle name="40 % - Accent5 5 3 5 3 3" xfId="44542" xr:uid="{00000000-0005-0000-0000-000041A60000}"/>
    <cellStyle name="40 % - Accent5 5 3 5 4" xfId="11514" xr:uid="{00000000-0005-0000-0000-000042A60000}"/>
    <cellStyle name="40 % - Accent5 5 3 5 4 2" xfId="39426" xr:uid="{00000000-0005-0000-0000-000043A60000}"/>
    <cellStyle name="40 % - Accent5 5 3 5 5" xfId="21746" xr:uid="{00000000-0005-0000-0000-000044A60000}"/>
    <cellStyle name="40 % - Accent5 5 3 5 5 2" xfId="49658" xr:uid="{00000000-0005-0000-0000-000045A60000}"/>
    <cellStyle name="40 % - Accent5 5 3 5 6" xfId="31003" xr:uid="{00000000-0005-0000-0000-000046A60000}"/>
    <cellStyle name="40 % - Accent5 5 3 6" xfId="1024" xr:uid="{00000000-0005-0000-0000-000047A60000}"/>
    <cellStyle name="40 % - Accent5 5 3 6 2" xfId="4580" xr:uid="{00000000-0005-0000-0000-000048A60000}"/>
    <cellStyle name="40 % - Accent5 5 3 6 2 2" xfId="16633" xr:uid="{00000000-0005-0000-0000-000049A60000}"/>
    <cellStyle name="40 % - Accent5 5 3 6 2 2 2" xfId="26865" xr:uid="{00000000-0005-0000-0000-00004AA60000}"/>
    <cellStyle name="40 % - Accent5 5 3 6 2 2 2 2" xfId="54777" xr:uid="{00000000-0005-0000-0000-00004BA60000}"/>
    <cellStyle name="40 % - Accent5 5 3 6 2 2 3" xfId="44545" xr:uid="{00000000-0005-0000-0000-00004CA60000}"/>
    <cellStyle name="40 % - Accent5 5 3 6 2 3" xfId="11517" xr:uid="{00000000-0005-0000-0000-00004DA60000}"/>
    <cellStyle name="40 % - Accent5 5 3 6 2 3 2" xfId="39429" xr:uid="{00000000-0005-0000-0000-00004EA60000}"/>
    <cellStyle name="40 % - Accent5 5 3 6 2 4" xfId="21749" xr:uid="{00000000-0005-0000-0000-00004FA60000}"/>
    <cellStyle name="40 % - Accent5 5 3 6 2 4 2" xfId="49661" xr:uid="{00000000-0005-0000-0000-000050A60000}"/>
    <cellStyle name="40 % - Accent5 5 3 6 2 5" xfId="32501" xr:uid="{00000000-0005-0000-0000-000051A60000}"/>
    <cellStyle name="40 % - Accent5 5 3 6 3" xfId="16632" xr:uid="{00000000-0005-0000-0000-000052A60000}"/>
    <cellStyle name="40 % - Accent5 5 3 6 3 2" xfId="26864" xr:uid="{00000000-0005-0000-0000-000053A60000}"/>
    <cellStyle name="40 % - Accent5 5 3 6 3 2 2" xfId="54776" xr:uid="{00000000-0005-0000-0000-000054A60000}"/>
    <cellStyle name="40 % - Accent5 5 3 6 3 3" xfId="44544" xr:uid="{00000000-0005-0000-0000-000055A60000}"/>
    <cellStyle name="40 % - Accent5 5 3 6 4" xfId="11516" xr:uid="{00000000-0005-0000-0000-000056A60000}"/>
    <cellStyle name="40 % - Accent5 5 3 6 4 2" xfId="39428" xr:uid="{00000000-0005-0000-0000-000057A60000}"/>
    <cellStyle name="40 % - Accent5 5 3 6 5" xfId="21748" xr:uid="{00000000-0005-0000-0000-000058A60000}"/>
    <cellStyle name="40 % - Accent5 5 3 6 5 2" xfId="49660" xr:uid="{00000000-0005-0000-0000-000059A60000}"/>
    <cellStyle name="40 % - Accent5 5 3 6 6" xfId="28945" xr:uid="{00000000-0005-0000-0000-00005AA60000}"/>
    <cellStyle name="40 % - Accent5 5 3 7" xfId="3796" xr:uid="{00000000-0005-0000-0000-00005BA60000}"/>
    <cellStyle name="40 % - Accent5 5 3 7 2" xfId="11519" xr:uid="{00000000-0005-0000-0000-00005CA60000}"/>
    <cellStyle name="40 % - Accent5 5 3 7 2 2" xfId="16635" xr:uid="{00000000-0005-0000-0000-00005DA60000}"/>
    <cellStyle name="40 % - Accent5 5 3 7 2 2 2" xfId="26867" xr:uid="{00000000-0005-0000-0000-00005EA60000}"/>
    <cellStyle name="40 % - Accent5 5 3 7 2 2 2 2" xfId="54779" xr:uid="{00000000-0005-0000-0000-00005FA60000}"/>
    <cellStyle name="40 % - Accent5 5 3 7 2 2 3" xfId="44547" xr:uid="{00000000-0005-0000-0000-000060A60000}"/>
    <cellStyle name="40 % - Accent5 5 3 7 2 3" xfId="21751" xr:uid="{00000000-0005-0000-0000-000061A60000}"/>
    <cellStyle name="40 % - Accent5 5 3 7 2 3 2" xfId="49663" xr:uid="{00000000-0005-0000-0000-000062A60000}"/>
    <cellStyle name="40 % - Accent5 5 3 7 2 4" xfId="39431" xr:uid="{00000000-0005-0000-0000-000063A60000}"/>
    <cellStyle name="40 % - Accent5 5 3 7 3" xfId="16634" xr:uid="{00000000-0005-0000-0000-000064A60000}"/>
    <cellStyle name="40 % - Accent5 5 3 7 3 2" xfId="26866" xr:uid="{00000000-0005-0000-0000-000065A60000}"/>
    <cellStyle name="40 % - Accent5 5 3 7 3 2 2" xfId="54778" xr:uid="{00000000-0005-0000-0000-000066A60000}"/>
    <cellStyle name="40 % - Accent5 5 3 7 3 3" xfId="44546" xr:uid="{00000000-0005-0000-0000-000067A60000}"/>
    <cellStyle name="40 % - Accent5 5 3 7 4" xfId="11518" xr:uid="{00000000-0005-0000-0000-000068A60000}"/>
    <cellStyle name="40 % - Accent5 5 3 7 4 2" xfId="39430" xr:uid="{00000000-0005-0000-0000-000069A60000}"/>
    <cellStyle name="40 % - Accent5 5 3 7 5" xfId="21750" xr:uid="{00000000-0005-0000-0000-00006AA60000}"/>
    <cellStyle name="40 % - Accent5 5 3 7 5 2" xfId="49662" xr:uid="{00000000-0005-0000-0000-00006BA60000}"/>
    <cellStyle name="40 % - Accent5 5 3 7 6" xfId="31717" xr:uid="{00000000-0005-0000-0000-00006CA60000}"/>
    <cellStyle name="40 % - Accent5 5 3 8" xfId="7310" xr:uid="{00000000-0005-0000-0000-00006DA60000}"/>
    <cellStyle name="40 % - Accent5 5 3 8 2" xfId="16636" xr:uid="{00000000-0005-0000-0000-00006EA60000}"/>
    <cellStyle name="40 % - Accent5 5 3 8 2 2" xfId="26868" xr:uid="{00000000-0005-0000-0000-00006FA60000}"/>
    <cellStyle name="40 % - Accent5 5 3 8 2 2 2" xfId="54780" xr:uid="{00000000-0005-0000-0000-000070A60000}"/>
    <cellStyle name="40 % - Accent5 5 3 8 2 3" xfId="44548" xr:uid="{00000000-0005-0000-0000-000071A60000}"/>
    <cellStyle name="40 % - Accent5 5 3 8 3" xfId="11520" xr:uid="{00000000-0005-0000-0000-000072A60000}"/>
    <cellStyle name="40 % - Accent5 5 3 8 3 2" xfId="39432" xr:uid="{00000000-0005-0000-0000-000073A60000}"/>
    <cellStyle name="40 % - Accent5 5 3 8 4" xfId="21752" xr:uid="{00000000-0005-0000-0000-000074A60000}"/>
    <cellStyle name="40 % - Accent5 5 3 8 4 2" xfId="49664" xr:uid="{00000000-0005-0000-0000-000075A60000}"/>
    <cellStyle name="40 % - Accent5 5 3 8 5" xfId="35231" xr:uid="{00000000-0005-0000-0000-000076A60000}"/>
    <cellStyle name="40 % - Accent5 5 3 9" xfId="11521" xr:uid="{00000000-0005-0000-0000-000077A60000}"/>
    <cellStyle name="40 % - Accent5 5 3 9 2" xfId="16637" xr:uid="{00000000-0005-0000-0000-000078A60000}"/>
    <cellStyle name="40 % - Accent5 5 3 9 2 2" xfId="26869" xr:uid="{00000000-0005-0000-0000-000079A60000}"/>
    <cellStyle name="40 % - Accent5 5 3 9 2 2 2" xfId="54781" xr:uid="{00000000-0005-0000-0000-00007AA60000}"/>
    <cellStyle name="40 % - Accent5 5 3 9 2 3" xfId="44549" xr:uid="{00000000-0005-0000-0000-00007BA60000}"/>
    <cellStyle name="40 % - Accent5 5 3 9 3" xfId="21753" xr:uid="{00000000-0005-0000-0000-00007CA60000}"/>
    <cellStyle name="40 % - Accent5 5 3 9 3 2" xfId="49665" xr:uid="{00000000-0005-0000-0000-00007DA60000}"/>
    <cellStyle name="40 % - Accent5 5 3 9 4" xfId="39433" xr:uid="{00000000-0005-0000-0000-00007EA60000}"/>
    <cellStyle name="40 % - Accent5 5 4" xfId="520" xr:uid="{00000000-0005-0000-0000-00007FA60000}"/>
    <cellStyle name="40 % - Accent5 5 4 2" xfId="2662" xr:uid="{00000000-0005-0000-0000-000080A60000}"/>
    <cellStyle name="40 % - Accent5 5 4 2 2" xfId="6218" xr:uid="{00000000-0005-0000-0000-000081A60000}"/>
    <cellStyle name="40 % - Accent5 5 4 2 2 2" xfId="16639" xr:uid="{00000000-0005-0000-0000-000082A60000}"/>
    <cellStyle name="40 % - Accent5 5 4 2 2 2 2" xfId="44551" xr:uid="{00000000-0005-0000-0000-000083A60000}"/>
    <cellStyle name="40 % - Accent5 5 4 2 2 3" xfId="26871" xr:uid="{00000000-0005-0000-0000-000084A60000}"/>
    <cellStyle name="40 % - Accent5 5 4 2 2 3 2" xfId="54783" xr:uid="{00000000-0005-0000-0000-000085A60000}"/>
    <cellStyle name="40 % - Accent5 5 4 2 2 4" xfId="34139" xr:uid="{00000000-0005-0000-0000-000086A60000}"/>
    <cellStyle name="40 % - Accent5 5 4 2 3" xfId="11523" xr:uid="{00000000-0005-0000-0000-000087A60000}"/>
    <cellStyle name="40 % - Accent5 5 4 2 3 2" xfId="39435" xr:uid="{00000000-0005-0000-0000-000088A60000}"/>
    <cellStyle name="40 % - Accent5 5 4 2 4" xfId="21755" xr:uid="{00000000-0005-0000-0000-000089A60000}"/>
    <cellStyle name="40 % - Accent5 5 4 2 4 2" xfId="49667" xr:uid="{00000000-0005-0000-0000-00008AA60000}"/>
    <cellStyle name="40 % - Accent5 5 4 2 5" xfId="30583" xr:uid="{00000000-0005-0000-0000-00008BA60000}"/>
    <cellStyle name="40 % - Accent5 5 4 3" xfId="3362" xr:uid="{00000000-0005-0000-0000-00008CA60000}"/>
    <cellStyle name="40 % - Accent5 5 4 3 2" xfId="6918" xr:uid="{00000000-0005-0000-0000-00008DA60000}"/>
    <cellStyle name="40 % - Accent5 5 4 3 2 2" xfId="34839" xr:uid="{00000000-0005-0000-0000-00008EA60000}"/>
    <cellStyle name="40 % - Accent5 5 4 3 3" xfId="16638" xr:uid="{00000000-0005-0000-0000-00008FA60000}"/>
    <cellStyle name="40 % - Accent5 5 4 3 3 2" xfId="44550" xr:uid="{00000000-0005-0000-0000-000090A60000}"/>
    <cellStyle name="40 % - Accent5 5 4 3 4" xfId="26870" xr:uid="{00000000-0005-0000-0000-000091A60000}"/>
    <cellStyle name="40 % - Accent5 5 4 3 4 2" xfId="54782" xr:uid="{00000000-0005-0000-0000-000092A60000}"/>
    <cellStyle name="40 % - Accent5 5 4 3 5" xfId="31283" xr:uid="{00000000-0005-0000-0000-000093A60000}"/>
    <cellStyle name="40 % - Accent5 5 4 4" xfId="1262" xr:uid="{00000000-0005-0000-0000-000094A60000}"/>
    <cellStyle name="40 % - Accent5 5 4 4 2" xfId="4818" xr:uid="{00000000-0005-0000-0000-000095A60000}"/>
    <cellStyle name="40 % - Accent5 5 4 4 2 2" xfId="32739" xr:uid="{00000000-0005-0000-0000-000096A60000}"/>
    <cellStyle name="40 % - Accent5 5 4 4 3" xfId="29183" xr:uid="{00000000-0005-0000-0000-000097A60000}"/>
    <cellStyle name="40 % - Accent5 5 4 5" xfId="4076" xr:uid="{00000000-0005-0000-0000-000098A60000}"/>
    <cellStyle name="40 % - Accent5 5 4 5 2" xfId="31997" xr:uid="{00000000-0005-0000-0000-000099A60000}"/>
    <cellStyle name="40 % - Accent5 5 4 6" xfId="11522" xr:uid="{00000000-0005-0000-0000-00009AA60000}"/>
    <cellStyle name="40 % - Accent5 5 4 6 2" xfId="39434" xr:uid="{00000000-0005-0000-0000-00009BA60000}"/>
    <cellStyle name="40 % - Accent5 5 4 7" xfId="21754" xr:uid="{00000000-0005-0000-0000-00009CA60000}"/>
    <cellStyle name="40 % - Accent5 5 4 7 2" xfId="49666" xr:uid="{00000000-0005-0000-0000-00009DA60000}"/>
    <cellStyle name="40 % - Accent5 5 4 8" xfId="28441" xr:uid="{00000000-0005-0000-0000-00009EA60000}"/>
    <cellStyle name="40 % - Accent5 5 5" xfId="1486" xr:uid="{00000000-0005-0000-0000-00009FA60000}"/>
    <cellStyle name="40 % - Accent5 5 5 2" xfId="5042" xr:uid="{00000000-0005-0000-0000-0000A0A60000}"/>
    <cellStyle name="40 % - Accent5 5 5 2 2" xfId="16641" xr:uid="{00000000-0005-0000-0000-0000A1A60000}"/>
    <cellStyle name="40 % - Accent5 5 5 2 2 2" xfId="26873" xr:uid="{00000000-0005-0000-0000-0000A2A60000}"/>
    <cellStyle name="40 % - Accent5 5 5 2 2 2 2" xfId="54785" xr:uid="{00000000-0005-0000-0000-0000A3A60000}"/>
    <cellStyle name="40 % - Accent5 5 5 2 2 3" xfId="44553" xr:uid="{00000000-0005-0000-0000-0000A4A60000}"/>
    <cellStyle name="40 % - Accent5 5 5 2 3" xfId="11525" xr:uid="{00000000-0005-0000-0000-0000A5A60000}"/>
    <cellStyle name="40 % - Accent5 5 5 2 3 2" xfId="39437" xr:uid="{00000000-0005-0000-0000-0000A6A60000}"/>
    <cellStyle name="40 % - Accent5 5 5 2 4" xfId="21757" xr:uid="{00000000-0005-0000-0000-0000A7A60000}"/>
    <cellStyle name="40 % - Accent5 5 5 2 4 2" xfId="49669" xr:uid="{00000000-0005-0000-0000-0000A8A60000}"/>
    <cellStyle name="40 % - Accent5 5 5 2 5" xfId="32963" xr:uid="{00000000-0005-0000-0000-0000A9A60000}"/>
    <cellStyle name="40 % - Accent5 5 5 3" xfId="16640" xr:uid="{00000000-0005-0000-0000-0000AAA60000}"/>
    <cellStyle name="40 % - Accent5 5 5 3 2" xfId="26872" xr:uid="{00000000-0005-0000-0000-0000ABA60000}"/>
    <cellStyle name="40 % - Accent5 5 5 3 2 2" xfId="54784" xr:uid="{00000000-0005-0000-0000-0000ACA60000}"/>
    <cellStyle name="40 % - Accent5 5 5 3 3" xfId="44552" xr:uid="{00000000-0005-0000-0000-0000ADA60000}"/>
    <cellStyle name="40 % - Accent5 5 5 4" xfId="11524" xr:uid="{00000000-0005-0000-0000-0000AEA60000}"/>
    <cellStyle name="40 % - Accent5 5 5 4 2" xfId="39436" xr:uid="{00000000-0005-0000-0000-0000AFA60000}"/>
    <cellStyle name="40 % - Accent5 5 5 5" xfId="21756" xr:uid="{00000000-0005-0000-0000-0000B0A60000}"/>
    <cellStyle name="40 % - Accent5 5 5 5 2" xfId="49668" xr:uid="{00000000-0005-0000-0000-0000B1A60000}"/>
    <cellStyle name="40 % - Accent5 5 5 6" xfId="29407" xr:uid="{00000000-0005-0000-0000-0000B2A60000}"/>
    <cellStyle name="40 % - Accent5 5 6" xfId="1892" xr:uid="{00000000-0005-0000-0000-0000B3A60000}"/>
    <cellStyle name="40 % - Accent5 5 6 2" xfId="5448" xr:uid="{00000000-0005-0000-0000-0000B4A60000}"/>
    <cellStyle name="40 % - Accent5 5 6 2 2" xfId="16643" xr:uid="{00000000-0005-0000-0000-0000B5A60000}"/>
    <cellStyle name="40 % - Accent5 5 6 2 2 2" xfId="26875" xr:uid="{00000000-0005-0000-0000-0000B6A60000}"/>
    <cellStyle name="40 % - Accent5 5 6 2 2 2 2" xfId="54787" xr:uid="{00000000-0005-0000-0000-0000B7A60000}"/>
    <cellStyle name="40 % - Accent5 5 6 2 2 3" xfId="44555" xr:uid="{00000000-0005-0000-0000-0000B8A60000}"/>
    <cellStyle name="40 % - Accent5 5 6 2 3" xfId="11527" xr:uid="{00000000-0005-0000-0000-0000B9A60000}"/>
    <cellStyle name="40 % - Accent5 5 6 2 3 2" xfId="39439" xr:uid="{00000000-0005-0000-0000-0000BAA60000}"/>
    <cellStyle name="40 % - Accent5 5 6 2 4" xfId="21759" xr:uid="{00000000-0005-0000-0000-0000BBA60000}"/>
    <cellStyle name="40 % - Accent5 5 6 2 4 2" xfId="49671" xr:uid="{00000000-0005-0000-0000-0000BCA60000}"/>
    <cellStyle name="40 % - Accent5 5 6 2 5" xfId="33369" xr:uid="{00000000-0005-0000-0000-0000BDA60000}"/>
    <cellStyle name="40 % - Accent5 5 6 3" xfId="16642" xr:uid="{00000000-0005-0000-0000-0000BEA60000}"/>
    <cellStyle name="40 % - Accent5 5 6 3 2" xfId="26874" xr:uid="{00000000-0005-0000-0000-0000BFA60000}"/>
    <cellStyle name="40 % - Accent5 5 6 3 2 2" xfId="54786" xr:uid="{00000000-0005-0000-0000-0000C0A60000}"/>
    <cellStyle name="40 % - Accent5 5 6 3 3" xfId="44554" xr:uid="{00000000-0005-0000-0000-0000C1A60000}"/>
    <cellStyle name="40 % - Accent5 5 6 4" xfId="11526" xr:uid="{00000000-0005-0000-0000-0000C2A60000}"/>
    <cellStyle name="40 % - Accent5 5 6 4 2" xfId="39438" xr:uid="{00000000-0005-0000-0000-0000C3A60000}"/>
    <cellStyle name="40 % - Accent5 5 6 5" xfId="21758" xr:uid="{00000000-0005-0000-0000-0000C4A60000}"/>
    <cellStyle name="40 % - Accent5 5 6 5 2" xfId="49670" xr:uid="{00000000-0005-0000-0000-0000C5A60000}"/>
    <cellStyle name="40 % - Accent5 5 6 6" xfId="29813" xr:uid="{00000000-0005-0000-0000-0000C6A60000}"/>
    <cellStyle name="40 % - Accent5 5 7" xfId="2298" xr:uid="{00000000-0005-0000-0000-0000C7A60000}"/>
    <cellStyle name="40 % - Accent5 5 7 2" xfId="5854" xr:uid="{00000000-0005-0000-0000-0000C8A60000}"/>
    <cellStyle name="40 % - Accent5 5 7 2 2" xfId="16645" xr:uid="{00000000-0005-0000-0000-0000C9A60000}"/>
    <cellStyle name="40 % - Accent5 5 7 2 2 2" xfId="26877" xr:uid="{00000000-0005-0000-0000-0000CAA60000}"/>
    <cellStyle name="40 % - Accent5 5 7 2 2 2 2" xfId="54789" xr:uid="{00000000-0005-0000-0000-0000CBA60000}"/>
    <cellStyle name="40 % - Accent5 5 7 2 2 3" xfId="44557" xr:uid="{00000000-0005-0000-0000-0000CCA60000}"/>
    <cellStyle name="40 % - Accent5 5 7 2 3" xfId="11529" xr:uid="{00000000-0005-0000-0000-0000CDA60000}"/>
    <cellStyle name="40 % - Accent5 5 7 2 3 2" xfId="39441" xr:uid="{00000000-0005-0000-0000-0000CEA60000}"/>
    <cellStyle name="40 % - Accent5 5 7 2 4" xfId="21761" xr:uid="{00000000-0005-0000-0000-0000CFA60000}"/>
    <cellStyle name="40 % - Accent5 5 7 2 4 2" xfId="49673" xr:uid="{00000000-0005-0000-0000-0000D0A60000}"/>
    <cellStyle name="40 % - Accent5 5 7 2 5" xfId="33775" xr:uid="{00000000-0005-0000-0000-0000D1A60000}"/>
    <cellStyle name="40 % - Accent5 5 7 3" xfId="16644" xr:uid="{00000000-0005-0000-0000-0000D2A60000}"/>
    <cellStyle name="40 % - Accent5 5 7 3 2" xfId="26876" xr:uid="{00000000-0005-0000-0000-0000D3A60000}"/>
    <cellStyle name="40 % - Accent5 5 7 3 2 2" xfId="54788" xr:uid="{00000000-0005-0000-0000-0000D4A60000}"/>
    <cellStyle name="40 % - Accent5 5 7 3 3" xfId="44556" xr:uid="{00000000-0005-0000-0000-0000D5A60000}"/>
    <cellStyle name="40 % - Accent5 5 7 4" xfId="11528" xr:uid="{00000000-0005-0000-0000-0000D6A60000}"/>
    <cellStyle name="40 % - Accent5 5 7 4 2" xfId="39440" xr:uid="{00000000-0005-0000-0000-0000D7A60000}"/>
    <cellStyle name="40 % - Accent5 5 7 5" xfId="21760" xr:uid="{00000000-0005-0000-0000-0000D8A60000}"/>
    <cellStyle name="40 % - Accent5 5 7 5 2" xfId="49672" xr:uid="{00000000-0005-0000-0000-0000D9A60000}"/>
    <cellStyle name="40 % - Accent5 5 7 6" xfId="30219" xr:uid="{00000000-0005-0000-0000-0000DAA60000}"/>
    <cellStyle name="40 % - Accent5 5 8" xfId="2998" xr:uid="{00000000-0005-0000-0000-0000DBA60000}"/>
    <cellStyle name="40 % - Accent5 5 8 2" xfId="6554" xr:uid="{00000000-0005-0000-0000-0000DCA60000}"/>
    <cellStyle name="40 % - Accent5 5 8 2 2" xfId="16647" xr:uid="{00000000-0005-0000-0000-0000DDA60000}"/>
    <cellStyle name="40 % - Accent5 5 8 2 2 2" xfId="26879" xr:uid="{00000000-0005-0000-0000-0000DEA60000}"/>
    <cellStyle name="40 % - Accent5 5 8 2 2 2 2" xfId="54791" xr:uid="{00000000-0005-0000-0000-0000DFA60000}"/>
    <cellStyle name="40 % - Accent5 5 8 2 2 3" xfId="44559" xr:uid="{00000000-0005-0000-0000-0000E0A60000}"/>
    <cellStyle name="40 % - Accent5 5 8 2 3" xfId="11531" xr:uid="{00000000-0005-0000-0000-0000E1A60000}"/>
    <cellStyle name="40 % - Accent5 5 8 2 3 2" xfId="39443" xr:uid="{00000000-0005-0000-0000-0000E2A60000}"/>
    <cellStyle name="40 % - Accent5 5 8 2 4" xfId="21763" xr:uid="{00000000-0005-0000-0000-0000E3A60000}"/>
    <cellStyle name="40 % - Accent5 5 8 2 4 2" xfId="49675" xr:uid="{00000000-0005-0000-0000-0000E4A60000}"/>
    <cellStyle name="40 % - Accent5 5 8 2 5" xfId="34475" xr:uid="{00000000-0005-0000-0000-0000E5A60000}"/>
    <cellStyle name="40 % - Accent5 5 8 3" xfId="16646" xr:uid="{00000000-0005-0000-0000-0000E6A60000}"/>
    <cellStyle name="40 % - Accent5 5 8 3 2" xfId="26878" xr:uid="{00000000-0005-0000-0000-0000E7A60000}"/>
    <cellStyle name="40 % - Accent5 5 8 3 2 2" xfId="54790" xr:uid="{00000000-0005-0000-0000-0000E8A60000}"/>
    <cellStyle name="40 % - Accent5 5 8 3 3" xfId="44558" xr:uid="{00000000-0005-0000-0000-0000E9A60000}"/>
    <cellStyle name="40 % - Accent5 5 8 4" xfId="11530" xr:uid="{00000000-0005-0000-0000-0000EAA60000}"/>
    <cellStyle name="40 % - Accent5 5 8 4 2" xfId="39442" xr:uid="{00000000-0005-0000-0000-0000EBA60000}"/>
    <cellStyle name="40 % - Accent5 5 8 5" xfId="21762" xr:uid="{00000000-0005-0000-0000-0000ECA60000}"/>
    <cellStyle name="40 % - Accent5 5 8 5 2" xfId="49674" xr:uid="{00000000-0005-0000-0000-0000EDA60000}"/>
    <cellStyle name="40 % - Accent5 5 8 6" xfId="30919" xr:uid="{00000000-0005-0000-0000-0000EEA60000}"/>
    <cellStyle name="40 % - Accent5 5 9" xfId="940" xr:uid="{00000000-0005-0000-0000-0000EFA60000}"/>
    <cellStyle name="40 % - Accent5 5 9 2" xfId="4496" xr:uid="{00000000-0005-0000-0000-0000F0A60000}"/>
    <cellStyle name="40 % - Accent5 5 9 2 2" xfId="16649" xr:uid="{00000000-0005-0000-0000-0000F1A60000}"/>
    <cellStyle name="40 % - Accent5 5 9 2 2 2" xfId="26881" xr:uid="{00000000-0005-0000-0000-0000F2A60000}"/>
    <cellStyle name="40 % - Accent5 5 9 2 2 2 2" xfId="54793" xr:uid="{00000000-0005-0000-0000-0000F3A60000}"/>
    <cellStyle name="40 % - Accent5 5 9 2 2 3" xfId="44561" xr:uid="{00000000-0005-0000-0000-0000F4A60000}"/>
    <cellStyle name="40 % - Accent5 5 9 2 3" xfId="11533" xr:uid="{00000000-0005-0000-0000-0000F5A60000}"/>
    <cellStyle name="40 % - Accent5 5 9 2 3 2" xfId="39445" xr:uid="{00000000-0005-0000-0000-0000F6A60000}"/>
    <cellStyle name="40 % - Accent5 5 9 2 4" xfId="21765" xr:uid="{00000000-0005-0000-0000-0000F7A60000}"/>
    <cellStyle name="40 % - Accent5 5 9 2 4 2" xfId="49677" xr:uid="{00000000-0005-0000-0000-0000F8A60000}"/>
    <cellStyle name="40 % - Accent5 5 9 2 5" xfId="32417" xr:uid="{00000000-0005-0000-0000-0000F9A60000}"/>
    <cellStyle name="40 % - Accent5 5 9 3" xfId="16648" xr:uid="{00000000-0005-0000-0000-0000FAA60000}"/>
    <cellStyle name="40 % - Accent5 5 9 3 2" xfId="26880" xr:uid="{00000000-0005-0000-0000-0000FBA60000}"/>
    <cellStyle name="40 % - Accent5 5 9 3 2 2" xfId="54792" xr:uid="{00000000-0005-0000-0000-0000FCA60000}"/>
    <cellStyle name="40 % - Accent5 5 9 3 3" xfId="44560" xr:uid="{00000000-0005-0000-0000-0000FDA60000}"/>
    <cellStyle name="40 % - Accent5 5 9 4" xfId="11532" xr:uid="{00000000-0005-0000-0000-0000FEA60000}"/>
    <cellStyle name="40 % - Accent5 5 9 4 2" xfId="39444" xr:uid="{00000000-0005-0000-0000-0000FFA60000}"/>
    <cellStyle name="40 % - Accent5 5 9 5" xfId="21764" xr:uid="{00000000-0005-0000-0000-000000A70000}"/>
    <cellStyle name="40 % - Accent5 5 9 5 2" xfId="49676" xr:uid="{00000000-0005-0000-0000-000001A70000}"/>
    <cellStyle name="40 % - Accent5 5 9 6" xfId="28861" xr:uid="{00000000-0005-0000-0000-000002A70000}"/>
    <cellStyle name="40 % - Accent5 6" xfId="100" xr:uid="{00000000-0005-0000-0000-000003A70000}"/>
    <cellStyle name="40 % - Accent5 6 10" xfId="7170" xr:uid="{00000000-0005-0000-0000-000004A70000}"/>
    <cellStyle name="40 % - Accent5 6 10 2" xfId="16650" xr:uid="{00000000-0005-0000-0000-000005A70000}"/>
    <cellStyle name="40 % - Accent5 6 10 2 2" xfId="26882" xr:uid="{00000000-0005-0000-0000-000006A70000}"/>
    <cellStyle name="40 % - Accent5 6 10 2 2 2" xfId="54794" xr:uid="{00000000-0005-0000-0000-000007A70000}"/>
    <cellStyle name="40 % - Accent5 6 10 2 3" xfId="44562" xr:uid="{00000000-0005-0000-0000-000008A70000}"/>
    <cellStyle name="40 % - Accent5 6 10 3" xfId="11534" xr:uid="{00000000-0005-0000-0000-000009A70000}"/>
    <cellStyle name="40 % - Accent5 6 10 3 2" xfId="39446" xr:uid="{00000000-0005-0000-0000-00000AA70000}"/>
    <cellStyle name="40 % - Accent5 6 10 4" xfId="21766" xr:uid="{00000000-0005-0000-0000-00000BA70000}"/>
    <cellStyle name="40 % - Accent5 6 10 4 2" xfId="49678" xr:uid="{00000000-0005-0000-0000-00000CA70000}"/>
    <cellStyle name="40 % - Accent5 6 10 5" xfId="35091" xr:uid="{00000000-0005-0000-0000-00000DA70000}"/>
    <cellStyle name="40 % - Accent5 6 11" xfId="11535" xr:uid="{00000000-0005-0000-0000-00000EA70000}"/>
    <cellStyle name="40 % - Accent5 6 11 2" xfId="16651" xr:uid="{00000000-0005-0000-0000-00000FA70000}"/>
    <cellStyle name="40 % - Accent5 6 11 2 2" xfId="26883" xr:uid="{00000000-0005-0000-0000-000010A70000}"/>
    <cellStyle name="40 % - Accent5 6 11 2 2 2" xfId="54795" xr:uid="{00000000-0005-0000-0000-000011A70000}"/>
    <cellStyle name="40 % - Accent5 6 11 2 3" xfId="44563" xr:uid="{00000000-0005-0000-0000-000012A70000}"/>
    <cellStyle name="40 % - Accent5 6 11 3" xfId="21767" xr:uid="{00000000-0005-0000-0000-000013A70000}"/>
    <cellStyle name="40 % - Accent5 6 11 3 2" xfId="49679" xr:uid="{00000000-0005-0000-0000-000014A70000}"/>
    <cellStyle name="40 % - Accent5 6 11 4" xfId="39447" xr:uid="{00000000-0005-0000-0000-000015A70000}"/>
    <cellStyle name="40 % - Accent5 6 12" xfId="11536" xr:uid="{00000000-0005-0000-0000-000016A70000}"/>
    <cellStyle name="40 % - Accent5 6 12 2" xfId="16652" xr:uid="{00000000-0005-0000-0000-000017A70000}"/>
    <cellStyle name="40 % - Accent5 6 12 2 2" xfId="26884" xr:uid="{00000000-0005-0000-0000-000018A70000}"/>
    <cellStyle name="40 % - Accent5 6 12 2 2 2" xfId="54796" xr:uid="{00000000-0005-0000-0000-000019A70000}"/>
    <cellStyle name="40 % - Accent5 6 12 2 3" xfId="44564" xr:uid="{00000000-0005-0000-0000-00001AA70000}"/>
    <cellStyle name="40 % - Accent5 6 12 3" xfId="21768" xr:uid="{00000000-0005-0000-0000-00001BA70000}"/>
    <cellStyle name="40 % - Accent5 6 12 3 2" xfId="49680" xr:uid="{00000000-0005-0000-0000-00001CA70000}"/>
    <cellStyle name="40 % - Accent5 6 12 4" xfId="39448" xr:uid="{00000000-0005-0000-0000-00001DA70000}"/>
    <cellStyle name="40 % - Accent5 6 13" xfId="7873" xr:uid="{00000000-0005-0000-0000-00001EA70000}"/>
    <cellStyle name="40 % - Accent5 6 13 2" xfId="12990" xr:uid="{00000000-0005-0000-0000-00001FA70000}"/>
    <cellStyle name="40 % - Accent5 6 13 2 2" xfId="23222" xr:uid="{00000000-0005-0000-0000-000020A70000}"/>
    <cellStyle name="40 % - Accent5 6 13 2 2 2" xfId="51134" xr:uid="{00000000-0005-0000-0000-000021A70000}"/>
    <cellStyle name="40 % - Accent5 6 13 2 3" xfId="40902" xr:uid="{00000000-0005-0000-0000-000022A70000}"/>
    <cellStyle name="40 % - Accent5 6 13 3" xfId="18106" xr:uid="{00000000-0005-0000-0000-000023A70000}"/>
    <cellStyle name="40 % - Accent5 6 13 3 2" xfId="46018" xr:uid="{00000000-0005-0000-0000-000024A70000}"/>
    <cellStyle name="40 % - Accent5 6 13 4" xfId="35786" xr:uid="{00000000-0005-0000-0000-000025A70000}"/>
    <cellStyle name="40 % - Accent5 6 14" xfId="12617" xr:uid="{00000000-0005-0000-0000-000026A70000}"/>
    <cellStyle name="40 % - Accent5 6 14 2" xfId="22849" xr:uid="{00000000-0005-0000-0000-000027A70000}"/>
    <cellStyle name="40 % - Accent5 6 14 2 2" xfId="50761" xr:uid="{00000000-0005-0000-0000-000028A70000}"/>
    <cellStyle name="40 % - Accent5 6 14 3" xfId="40529" xr:uid="{00000000-0005-0000-0000-000029A70000}"/>
    <cellStyle name="40 % - Accent5 6 15" xfId="7496" xr:uid="{00000000-0005-0000-0000-00002AA70000}"/>
    <cellStyle name="40 % - Accent5 6 15 2" xfId="35413" xr:uid="{00000000-0005-0000-0000-00002BA70000}"/>
    <cellStyle name="40 % - Accent5 6 16" xfId="17733" xr:uid="{00000000-0005-0000-0000-00002CA70000}"/>
    <cellStyle name="40 % - Accent5 6 16 2" xfId="45645" xr:uid="{00000000-0005-0000-0000-00002DA70000}"/>
    <cellStyle name="40 % - Accent5 6 17" xfId="28021" xr:uid="{00000000-0005-0000-0000-00002EA70000}"/>
    <cellStyle name="40 % - Accent5 6 2" xfId="268" xr:uid="{00000000-0005-0000-0000-00002FA70000}"/>
    <cellStyle name="40 % - Accent5 6 2 10" xfId="8053" xr:uid="{00000000-0005-0000-0000-000030A70000}"/>
    <cellStyle name="40 % - Accent5 6 2 10 2" xfId="13169" xr:uid="{00000000-0005-0000-0000-000031A70000}"/>
    <cellStyle name="40 % - Accent5 6 2 10 2 2" xfId="23401" xr:uid="{00000000-0005-0000-0000-000032A70000}"/>
    <cellStyle name="40 % - Accent5 6 2 10 2 2 2" xfId="51313" xr:uid="{00000000-0005-0000-0000-000033A70000}"/>
    <cellStyle name="40 % - Accent5 6 2 10 2 3" xfId="41081" xr:uid="{00000000-0005-0000-0000-000034A70000}"/>
    <cellStyle name="40 % - Accent5 6 2 10 3" xfId="18285" xr:uid="{00000000-0005-0000-0000-000035A70000}"/>
    <cellStyle name="40 % - Accent5 6 2 10 3 2" xfId="46197" xr:uid="{00000000-0005-0000-0000-000036A70000}"/>
    <cellStyle name="40 % - Accent5 6 2 10 4" xfId="35965" xr:uid="{00000000-0005-0000-0000-000037A70000}"/>
    <cellStyle name="40 % - Accent5 6 2 11" xfId="12785" xr:uid="{00000000-0005-0000-0000-000038A70000}"/>
    <cellStyle name="40 % - Accent5 6 2 11 2" xfId="23017" xr:uid="{00000000-0005-0000-0000-000039A70000}"/>
    <cellStyle name="40 % - Accent5 6 2 11 2 2" xfId="50929" xr:uid="{00000000-0005-0000-0000-00003AA70000}"/>
    <cellStyle name="40 % - Accent5 6 2 11 3" xfId="40697" xr:uid="{00000000-0005-0000-0000-00003BA70000}"/>
    <cellStyle name="40 % - Accent5 6 2 12" xfId="7664" xr:uid="{00000000-0005-0000-0000-00003CA70000}"/>
    <cellStyle name="40 % - Accent5 6 2 12 2" xfId="35581" xr:uid="{00000000-0005-0000-0000-00003DA70000}"/>
    <cellStyle name="40 % - Accent5 6 2 13" xfId="17901" xr:uid="{00000000-0005-0000-0000-00003EA70000}"/>
    <cellStyle name="40 % - Accent5 6 2 13 2" xfId="45813" xr:uid="{00000000-0005-0000-0000-00003FA70000}"/>
    <cellStyle name="40 % - Accent5 6 2 14" xfId="28189" xr:uid="{00000000-0005-0000-0000-000040A70000}"/>
    <cellStyle name="40 % - Accent5 6 2 2" xfId="632" xr:uid="{00000000-0005-0000-0000-000041A70000}"/>
    <cellStyle name="40 % - Accent5 6 2 2 2" xfId="2774" xr:uid="{00000000-0005-0000-0000-000042A70000}"/>
    <cellStyle name="40 % - Accent5 6 2 2 2 2" xfId="6330" xr:uid="{00000000-0005-0000-0000-000043A70000}"/>
    <cellStyle name="40 % - Accent5 6 2 2 2 2 2" xfId="16654" xr:uid="{00000000-0005-0000-0000-000044A70000}"/>
    <cellStyle name="40 % - Accent5 6 2 2 2 2 2 2" xfId="44566" xr:uid="{00000000-0005-0000-0000-000045A70000}"/>
    <cellStyle name="40 % - Accent5 6 2 2 2 2 3" xfId="26886" xr:uid="{00000000-0005-0000-0000-000046A70000}"/>
    <cellStyle name="40 % - Accent5 6 2 2 2 2 3 2" xfId="54798" xr:uid="{00000000-0005-0000-0000-000047A70000}"/>
    <cellStyle name="40 % - Accent5 6 2 2 2 2 4" xfId="34251" xr:uid="{00000000-0005-0000-0000-000048A70000}"/>
    <cellStyle name="40 % - Accent5 6 2 2 2 3" xfId="11538" xr:uid="{00000000-0005-0000-0000-000049A70000}"/>
    <cellStyle name="40 % - Accent5 6 2 2 2 3 2" xfId="39450" xr:uid="{00000000-0005-0000-0000-00004AA70000}"/>
    <cellStyle name="40 % - Accent5 6 2 2 2 4" xfId="21770" xr:uid="{00000000-0005-0000-0000-00004BA70000}"/>
    <cellStyle name="40 % - Accent5 6 2 2 2 4 2" xfId="49682" xr:uid="{00000000-0005-0000-0000-00004CA70000}"/>
    <cellStyle name="40 % - Accent5 6 2 2 2 5" xfId="30695" xr:uid="{00000000-0005-0000-0000-00004DA70000}"/>
    <cellStyle name="40 % - Accent5 6 2 2 3" xfId="3474" xr:uid="{00000000-0005-0000-0000-00004EA70000}"/>
    <cellStyle name="40 % - Accent5 6 2 2 3 2" xfId="7030" xr:uid="{00000000-0005-0000-0000-00004FA70000}"/>
    <cellStyle name="40 % - Accent5 6 2 2 3 2 2" xfId="34951" xr:uid="{00000000-0005-0000-0000-000050A70000}"/>
    <cellStyle name="40 % - Accent5 6 2 2 3 3" xfId="16653" xr:uid="{00000000-0005-0000-0000-000051A70000}"/>
    <cellStyle name="40 % - Accent5 6 2 2 3 3 2" xfId="44565" xr:uid="{00000000-0005-0000-0000-000052A70000}"/>
    <cellStyle name="40 % - Accent5 6 2 2 3 4" xfId="26885" xr:uid="{00000000-0005-0000-0000-000053A70000}"/>
    <cellStyle name="40 % - Accent5 6 2 2 3 4 2" xfId="54797" xr:uid="{00000000-0005-0000-0000-000054A70000}"/>
    <cellStyle name="40 % - Accent5 6 2 2 3 5" xfId="31395" xr:uid="{00000000-0005-0000-0000-000055A70000}"/>
    <cellStyle name="40 % - Accent5 6 2 2 4" xfId="1598" xr:uid="{00000000-0005-0000-0000-000056A70000}"/>
    <cellStyle name="40 % - Accent5 6 2 2 4 2" xfId="5154" xr:uid="{00000000-0005-0000-0000-000057A70000}"/>
    <cellStyle name="40 % - Accent5 6 2 2 4 2 2" xfId="33075" xr:uid="{00000000-0005-0000-0000-000058A70000}"/>
    <cellStyle name="40 % - Accent5 6 2 2 4 3" xfId="29519" xr:uid="{00000000-0005-0000-0000-000059A70000}"/>
    <cellStyle name="40 % - Accent5 6 2 2 5" xfId="4188" xr:uid="{00000000-0005-0000-0000-00005AA70000}"/>
    <cellStyle name="40 % - Accent5 6 2 2 5 2" xfId="32109" xr:uid="{00000000-0005-0000-0000-00005BA70000}"/>
    <cellStyle name="40 % - Accent5 6 2 2 6" xfId="11537" xr:uid="{00000000-0005-0000-0000-00005CA70000}"/>
    <cellStyle name="40 % - Accent5 6 2 2 6 2" xfId="39449" xr:uid="{00000000-0005-0000-0000-00005DA70000}"/>
    <cellStyle name="40 % - Accent5 6 2 2 7" xfId="21769" xr:uid="{00000000-0005-0000-0000-00005EA70000}"/>
    <cellStyle name="40 % - Accent5 6 2 2 7 2" xfId="49681" xr:uid="{00000000-0005-0000-0000-00005FA70000}"/>
    <cellStyle name="40 % - Accent5 6 2 2 8" xfId="28553" xr:uid="{00000000-0005-0000-0000-000060A70000}"/>
    <cellStyle name="40 % - Accent5 6 2 3" xfId="2004" xr:uid="{00000000-0005-0000-0000-000061A70000}"/>
    <cellStyle name="40 % - Accent5 6 2 3 2" xfId="5560" xr:uid="{00000000-0005-0000-0000-000062A70000}"/>
    <cellStyle name="40 % - Accent5 6 2 3 2 2" xfId="16656" xr:uid="{00000000-0005-0000-0000-000063A70000}"/>
    <cellStyle name="40 % - Accent5 6 2 3 2 2 2" xfId="26888" xr:uid="{00000000-0005-0000-0000-000064A70000}"/>
    <cellStyle name="40 % - Accent5 6 2 3 2 2 2 2" xfId="54800" xr:uid="{00000000-0005-0000-0000-000065A70000}"/>
    <cellStyle name="40 % - Accent5 6 2 3 2 2 3" xfId="44568" xr:uid="{00000000-0005-0000-0000-000066A70000}"/>
    <cellStyle name="40 % - Accent5 6 2 3 2 3" xfId="11540" xr:uid="{00000000-0005-0000-0000-000067A70000}"/>
    <cellStyle name="40 % - Accent5 6 2 3 2 3 2" xfId="39452" xr:uid="{00000000-0005-0000-0000-000068A70000}"/>
    <cellStyle name="40 % - Accent5 6 2 3 2 4" xfId="21772" xr:uid="{00000000-0005-0000-0000-000069A70000}"/>
    <cellStyle name="40 % - Accent5 6 2 3 2 4 2" xfId="49684" xr:uid="{00000000-0005-0000-0000-00006AA70000}"/>
    <cellStyle name="40 % - Accent5 6 2 3 2 5" xfId="33481" xr:uid="{00000000-0005-0000-0000-00006BA70000}"/>
    <cellStyle name="40 % - Accent5 6 2 3 3" xfId="16655" xr:uid="{00000000-0005-0000-0000-00006CA70000}"/>
    <cellStyle name="40 % - Accent5 6 2 3 3 2" xfId="26887" xr:uid="{00000000-0005-0000-0000-00006DA70000}"/>
    <cellStyle name="40 % - Accent5 6 2 3 3 2 2" xfId="54799" xr:uid="{00000000-0005-0000-0000-00006EA70000}"/>
    <cellStyle name="40 % - Accent5 6 2 3 3 3" xfId="44567" xr:uid="{00000000-0005-0000-0000-00006FA70000}"/>
    <cellStyle name="40 % - Accent5 6 2 3 4" xfId="11539" xr:uid="{00000000-0005-0000-0000-000070A70000}"/>
    <cellStyle name="40 % - Accent5 6 2 3 4 2" xfId="39451" xr:uid="{00000000-0005-0000-0000-000071A70000}"/>
    <cellStyle name="40 % - Accent5 6 2 3 5" xfId="21771" xr:uid="{00000000-0005-0000-0000-000072A70000}"/>
    <cellStyle name="40 % - Accent5 6 2 3 5 2" xfId="49683" xr:uid="{00000000-0005-0000-0000-000073A70000}"/>
    <cellStyle name="40 % - Accent5 6 2 3 6" xfId="29925" xr:uid="{00000000-0005-0000-0000-000074A70000}"/>
    <cellStyle name="40 % - Accent5 6 2 4" xfId="2410" xr:uid="{00000000-0005-0000-0000-000075A70000}"/>
    <cellStyle name="40 % - Accent5 6 2 4 2" xfId="5966" xr:uid="{00000000-0005-0000-0000-000076A70000}"/>
    <cellStyle name="40 % - Accent5 6 2 4 2 2" xfId="16658" xr:uid="{00000000-0005-0000-0000-000077A70000}"/>
    <cellStyle name="40 % - Accent5 6 2 4 2 2 2" xfId="26890" xr:uid="{00000000-0005-0000-0000-000078A70000}"/>
    <cellStyle name="40 % - Accent5 6 2 4 2 2 2 2" xfId="54802" xr:uid="{00000000-0005-0000-0000-000079A70000}"/>
    <cellStyle name="40 % - Accent5 6 2 4 2 2 3" xfId="44570" xr:uid="{00000000-0005-0000-0000-00007AA70000}"/>
    <cellStyle name="40 % - Accent5 6 2 4 2 3" xfId="11542" xr:uid="{00000000-0005-0000-0000-00007BA70000}"/>
    <cellStyle name="40 % - Accent5 6 2 4 2 3 2" xfId="39454" xr:uid="{00000000-0005-0000-0000-00007CA70000}"/>
    <cellStyle name="40 % - Accent5 6 2 4 2 4" xfId="21774" xr:uid="{00000000-0005-0000-0000-00007DA70000}"/>
    <cellStyle name="40 % - Accent5 6 2 4 2 4 2" xfId="49686" xr:uid="{00000000-0005-0000-0000-00007EA70000}"/>
    <cellStyle name="40 % - Accent5 6 2 4 2 5" xfId="33887" xr:uid="{00000000-0005-0000-0000-00007FA70000}"/>
    <cellStyle name="40 % - Accent5 6 2 4 3" xfId="16657" xr:uid="{00000000-0005-0000-0000-000080A70000}"/>
    <cellStyle name="40 % - Accent5 6 2 4 3 2" xfId="26889" xr:uid="{00000000-0005-0000-0000-000081A70000}"/>
    <cellStyle name="40 % - Accent5 6 2 4 3 2 2" xfId="54801" xr:uid="{00000000-0005-0000-0000-000082A70000}"/>
    <cellStyle name="40 % - Accent5 6 2 4 3 3" xfId="44569" xr:uid="{00000000-0005-0000-0000-000083A70000}"/>
    <cellStyle name="40 % - Accent5 6 2 4 4" xfId="11541" xr:uid="{00000000-0005-0000-0000-000084A70000}"/>
    <cellStyle name="40 % - Accent5 6 2 4 4 2" xfId="39453" xr:uid="{00000000-0005-0000-0000-000085A70000}"/>
    <cellStyle name="40 % - Accent5 6 2 4 5" xfId="21773" xr:uid="{00000000-0005-0000-0000-000086A70000}"/>
    <cellStyle name="40 % - Accent5 6 2 4 5 2" xfId="49685" xr:uid="{00000000-0005-0000-0000-000087A70000}"/>
    <cellStyle name="40 % - Accent5 6 2 4 6" xfId="30331" xr:uid="{00000000-0005-0000-0000-000088A70000}"/>
    <cellStyle name="40 % - Accent5 6 2 5" xfId="3110" xr:uid="{00000000-0005-0000-0000-000089A70000}"/>
    <cellStyle name="40 % - Accent5 6 2 5 2" xfId="6666" xr:uid="{00000000-0005-0000-0000-00008AA70000}"/>
    <cellStyle name="40 % - Accent5 6 2 5 2 2" xfId="16660" xr:uid="{00000000-0005-0000-0000-00008BA70000}"/>
    <cellStyle name="40 % - Accent5 6 2 5 2 2 2" xfId="26892" xr:uid="{00000000-0005-0000-0000-00008CA70000}"/>
    <cellStyle name="40 % - Accent5 6 2 5 2 2 2 2" xfId="54804" xr:uid="{00000000-0005-0000-0000-00008DA70000}"/>
    <cellStyle name="40 % - Accent5 6 2 5 2 2 3" xfId="44572" xr:uid="{00000000-0005-0000-0000-00008EA70000}"/>
    <cellStyle name="40 % - Accent5 6 2 5 2 3" xfId="11544" xr:uid="{00000000-0005-0000-0000-00008FA70000}"/>
    <cellStyle name="40 % - Accent5 6 2 5 2 3 2" xfId="39456" xr:uid="{00000000-0005-0000-0000-000090A70000}"/>
    <cellStyle name="40 % - Accent5 6 2 5 2 4" xfId="21776" xr:uid="{00000000-0005-0000-0000-000091A70000}"/>
    <cellStyle name="40 % - Accent5 6 2 5 2 4 2" xfId="49688" xr:uid="{00000000-0005-0000-0000-000092A70000}"/>
    <cellStyle name="40 % - Accent5 6 2 5 2 5" xfId="34587" xr:uid="{00000000-0005-0000-0000-000093A70000}"/>
    <cellStyle name="40 % - Accent5 6 2 5 3" xfId="16659" xr:uid="{00000000-0005-0000-0000-000094A70000}"/>
    <cellStyle name="40 % - Accent5 6 2 5 3 2" xfId="26891" xr:uid="{00000000-0005-0000-0000-000095A70000}"/>
    <cellStyle name="40 % - Accent5 6 2 5 3 2 2" xfId="54803" xr:uid="{00000000-0005-0000-0000-000096A70000}"/>
    <cellStyle name="40 % - Accent5 6 2 5 3 3" xfId="44571" xr:uid="{00000000-0005-0000-0000-000097A70000}"/>
    <cellStyle name="40 % - Accent5 6 2 5 4" xfId="11543" xr:uid="{00000000-0005-0000-0000-000098A70000}"/>
    <cellStyle name="40 % - Accent5 6 2 5 4 2" xfId="39455" xr:uid="{00000000-0005-0000-0000-000099A70000}"/>
    <cellStyle name="40 % - Accent5 6 2 5 5" xfId="21775" xr:uid="{00000000-0005-0000-0000-00009AA70000}"/>
    <cellStyle name="40 % - Accent5 6 2 5 5 2" xfId="49687" xr:uid="{00000000-0005-0000-0000-00009BA70000}"/>
    <cellStyle name="40 % - Accent5 6 2 5 6" xfId="31031" xr:uid="{00000000-0005-0000-0000-00009CA70000}"/>
    <cellStyle name="40 % - Accent5 6 2 6" xfId="1052" xr:uid="{00000000-0005-0000-0000-00009DA70000}"/>
    <cellStyle name="40 % - Accent5 6 2 6 2" xfId="4608" xr:uid="{00000000-0005-0000-0000-00009EA70000}"/>
    <cellStyle name="40 % - Accent5 6 2 6 2 2" xfId="16662" xr:uid="{00000000-0005-0000-0000-00009FA70000}"/>
    <cellStyle name="40 % - Accent5 6 2 6 2 2 2" xfId="26894" xr:uid="{00000000-0005-0000-0000-0000A0A70000}"/>
    <cellStyle name="40 % - Accent5 6 2 6 2 2 2 2" xfId="54806" xr:uid="{00000000-0005-0000-0000-0000A1A70000}"/>
    <cellStyle name="40 % - Accent5 6 2 6 2 2 3" xfId="44574" xr:uid="{00000000-0005-0000-0000-0000A2A70000}"/>
    <cellStyle name="40 % - Accent5 6 2 6 2 3" xfId="11546" xr:uid="{00000000-0005-0000-0000-0000A3A70000}"/>
    <cellStyle name="40 % - Accent5 6 2 6 2 3 2" xfId="39458" xr:uid="{00000000-0005-0000-0000-0000A4A70000}"/>
    <cellStyle name="40 % - Accent5 6 2 6 2 4" xfId="21778" xr:uid="{00000000-0005-0000-0000-0000A5A70000}"/>
    <cellStyle name="40 % - Accent5 6 2 6 2 4 2" xfId="49690" xr:uid="{00000000-0005-0000-0000-0000A6A70000}"/>
    <cellStyle name="40 % - Accent5 6 2 6 2 5" xfId="32529" xr:uid="{00000000-0005-0000-0000-0000A7A70000}"/>
    <cellStyle name="40 % - Accent5 6 2 6 3" xfId="16661" xr:uid="{00000000-0005-0000-0000-0000A8A70000}"/>
    <cellStyle name="40 % - Accent5 6 2 6 3 2" xfId="26893" xr:uid="{00000000-0005-0000-0000-0000A9A70000}"/>
    <cellStyle name="40 % - Accent5 6 2 6 3 2 2" xfId="54805" xr:uid="{00000000-0005-0000-0000-0000AAA70000}"/>
    <cellStyle name="40 % - Accent5 6 2 6 3 3" xfId="44573" xr:uid="{00000000-0005-0000-0000-0000ABA70000}"/>
    <cellStyle name="40 % - Accent5 6 2 6 4" xfId="11545" xr:uid="{00000000-0005-0000-0000-0000ACA70000}"/>
    <cellStyle name="40 % - Accent5 6 2 6 4 2" xfId="39457" xr:uid="{00000000-0005-0000-0000-0000ADA70000}"/>
    <cellStyle name="40 % - Accent5 6 2 6 5" xfId="21777" xr:uid="{00000000-0005-0000-0000-0000AEA70000}"/>
    <cellStyle name="40 % - Accent5 6 2 6 5 2" xfId="49689" xr:uid="{00000000-0005-0000-0000-0000AFA70000}"/>
    <cellStyle name="40 % - Accent5 6 2 6 6" xfId="28973" xr:uid="{00000000-0005-0000-0000-0000B0A70000}"/>
    <cellStyle name="40 % - Accent5 6 2 7" xfId="3824" xr:uid="{00000000-0005-0000-0000-0000B1A70000}"/>
    <cellStyle name="40 % - Accent5 6 2 7 2" xfId="11548" xr:uid="{00000000-0005-0000-0000-0000B2A70000}"/>
    <cellStyle name="40 % - Accent5 6 2 7 2 2" xfId="16664" xr:uid="{00000000-0005-0000-0000-0000B3A70000}"/>
    <cellStyle name="40 % - Accent5 6 2 7 2 2 2" xfId="26896" xr:uid="{00000000-0005-0000-0000-0000B4A70000}"/>
    <cellStyle name="40 % - Accent5 6 2 7 2 2 2 2" xfId="54808" xr:uid="{00000000-0005-0000-0000-0000B5A70000}"/>
    <cellStyle name="40 % - Accent5 6 2 7 2 2 3" xfId="44576" xr:uid="{00000000-0005-0000-0000-0000B6A70000}"/>
    <cellStyle name="40 % - Accent5 6 2 7 2 3" xfId="21780" xr:uid="{00000000-0005-0000-0000-0000B7A70000}"/>
    <cellStyle name="40 % - Accent5 6 2 7 2 3 2" xfId="49692" xr:uid="{00000000-0005-0000-0000-0000B8A70000}"/>
    <cellStyle name="40 % - Accent5 6 2 7 2 4" xfId="39460" xr:uid="{00000000-0005-0000-0000-0000B9A70000}"/>
    <cellStyle name="40 % - Accent5 6 2 7 3" xfId="16663" xr:uid="{00000000-0005-0000-0000-0000BAA70000}"/>
    <cellStyle name="40 % - Accent5 6 2 7 3 2" xfId="26895" xr:uid="{00000000-0005-0000-0000-0000BBA70000}"/>
    <cellStyle name="40 % - Accent5 6 2 7 3 2 2" xfId="54807" xr:uid="{00000000-0005-0000-0000-0000BCA70000}"/>
    <cellStyle name="40 % - Accent5 6 2 7 3 3" xfId="44575" xr:uid="{00000000-0005-0000-0000-0000BDA70000}"/>
    <cellStyle name="40 % - Accent5 6 2 7 4" xfId="11547" xr:uid="{00000000-0005-0000-0000-0000BEA70000}"/>
    <cellStyle name="40 % - Accent5 6 2 7 4 2" xfId="39459" xr:uid="{00000000-0005-0000-0000-0000BFA70000}"/>
    <cellStyle name="40 % - Accent5 6 2 7 5" xfId="21779" xr:uid="{00000000-0005-0000-0000-0000C0A70000}"/>
    <cellStyle name="40 % - Accent5 6 2 7 5 2" xfId="49691" xr:uid="{00000000-0005-0000-0000-0000C1A70000}"/>
    <cellStyle name="40 % - Accent5 6 2 7 6" xfId="31745" xr:uid="{00000000-0005-0000-0000-0000C2A70000}"/>
    <cellStyle name="40 % - Accent5 6 2 8" xfId="7338" xr:uid="{00000000-0005-0000-0000-0000C3A70000}"/>
    <cellStyle name="40 % - Accent5 6 2 8 2" xfId="16665" xr:uid="{00000000-0005-0000-0000-0000C4A70000}"/>
    <cellStyle name="40 % - Accent5 6 2 8 2 2" xfId="26897" xr:uid="{00000000-0005-0000-0000-0000C5A70000}"/>
    <cellStyle name="40 % - Accent5 6 2 8 2 2 2" xfId="54809" xr:uid="{00000000-0005-0000-0000-0000C6A70000}"/>
    <cellStyle name="40 % - Accent5 6 2 8 2 3" xfId="44577" xr:uid="{00000000-0005-0000-0000-0000C7A70000}"/>
    <cellStyle name="40 % - Accent5 6 2 8 3" xfId="11549" xr:uid="{00000000-0005-0000-0000-0000C8A70000}"/>
    <cellStyle name="40 % - Accent5 6 2 8 3 2" xfId="39461" xr:uid="{00000000-0005-0000-0000-0000C9A70000}"/>
    <cellStyle name="40 % - Accent5 6 2 8 4" xfId="21781" xr:uid="{00000000-0005-0000-0000-0000CAA70000}"/>
    <cellStyle name="40 % - Accent5 6 2 8 4 2" xfId="49693" xr:uid="{00000000-0005-0000-0000-0000CBA70000}"/>
    <cellStyle name="40 % - Accent5 6 2 8 5" xfId="35259" xr:uid="{00000000-0005-0000-0000-0000CCA70000}"/>
    <cellStyle name="40 % - Accent5 6 2 9" xfId="11550" xr:uid="{00000000-0005-0000-0000-0000CDA70000}"/>
    <cellStyle name="40 % - Accent5 6 2 9 2" xfId="16666" xr:uid="{00000000-0005-0000-0000-0000CEA70000}"/>
    <cellStyle name="40 % - Accent5 6 2 9 2 2" xfId="26898" xr:uid="{00000000-0005-0000-0000-0000CFA70000}"/>
    <cellStyle name="40 % - Accent5 6 2 9 2 2 2" xfId="54810" xr:uid="{00000000-0005-0000-0000-0000D0A70000}"/>
    <cellStyle name="40 % - Accent5 6 2 9 2 3" xfId="44578" xr:uid="{00000000-0005-0000-0000-0000D1A70000}"/>
    <cellStyle name="40 % - Accent5 6 2 9 3" xfId="21782" xr:uid="{00000000-0005-0000-0000-0000D2A70000}"/>
    <cellStyle name="40 % - Accent5 6 2 9 3 2" xfId="49694" xr:uid="{00000000-0005-0000-0000-0000D3A70000}"/>
    <cellStyle name="40 % - Accent5 6 2 9 4" xfId="39462" xr:uid="{00000000-0005-0000-0000-0000D4A70000}"/>
    <cellStyle name="40 % - Accent5 6 3" xfId="464" xr:uid="{00000000-0005-0000-0000-0000D5A70000}"/>
    <cellStyle name="40 % - Accent5 6 3 2" xfId="2606" xr:uid="{00000000-0005-0000-0000-0000D6A70000}"/>
    <cellStyle name="40 % - Accent5 6 3 2 2" xfId="6162" xr:uid="{00000000-0005-0000-0000-0000D7A70000}"/>
    <cellStyle name="40 % - Accent5 6 3 2 2 2" xfId="16668" xr:uid="{00000000-0005-0000-0000-0000D8A70000}"/>
    <cellStyle name="40 % - Accent5 6 3 2 2 2 2" xfId="44580" xr:uid="{00000000-0005-0000-0000-0000D9A70000}"/>
    <cellStyle name="40 % - Accent5 6 3 2 2 3" xfId="26900" xr:uid="{00000000-0005-0000-0000-0000DAA70000}"/>
    <cellStyle name="40 % - Accent5 6 3 2 2 3 2" xfId="54812" xr:uid="{00000000-0005-0000-0000-0000DBA70000}"/>
    <cellStyle name="40 % - Accent5 6 3 2 2 4" xfId="34083" xr:uid="{00000000-0005-0000-0000-0000DCA70000}"/>
    <cellStyle name="40 % - Accent5 6 3 2 3" xfId="11552" xr:uid="{00000000-0005-0000-0000-0000DDA70000}"/>
    <cellStyle name="40 % - Accent5 6 3 2 3 2" xfId="39464" xr:uid="{00000000-0005-0000-0000-0000DEA70000}"/>
    <cellStyle name="40 % - Accent5 6 3 2 4" xfId="21784" xr:uid="{00000000-0005-0000-0000-0000DFA70000}"/>
    <cellStyle name="40 % - Accent5 6 3 2 4 2" xfId="49696" xr:uid="{00000000-0005-0000-0000-0000E0A70000}"/>
    <cellStyle name="40 % - Accent5 6 3 2 5" xfId="30527" xr:uid="{00000000-0005-0000-0000-0000E1A70000}"/>
    <cellStyle name="40 % - Accent5 6 3 3" xfId="3306" xr:uid="{00000000-0005-0000-0000-0000E2A70000}"/>
    <cellStyle name="40 % - Accent5 6 3 3 2" xfId="6862" xr:uid="{00000000-0005-0000-0000-0000E3A70000}"/>
    <cellStyle name="40 % - Accent5 6 3 3 2 2" xfId="34783" xr:uid="{00000000-0005-0000-0000-0000E4A70000}"/>
    <cellStyle name="40 % - Accent5 6 3 3 3" xfId="16667" xr:uid="{00000000-0005-0000-0000-0000E5A70000}"/>
    <cellStyle name="40 % - Accent5 6 3 3 3 2" xfId="44579" xr:uid="{00000000-0005-0000-0000-0000E6A70000}"/>
    <cellStyle name="40 % - Accent5 6 3 3 4" xfId="26899" xr:uid="{00000000-0005-0000-0000-0000E7A70000}"/>
    <cellStyle name="40 % - Accent5 6 3 3 4 2" xfId="54811" xr:uid="{00000000-0005-0000-0000-0000E8A70000}"/>
    <cellStyle name="40 % - Accent5 6 3 3 5" xfId="31227" xr:uid="{00000000-0005-0000-0000-0000E9A70000}"/>
    <cellStyle name="40 % - Accent5 6 3 4" xfId="1290" xr:uid="{00000000-0005-0000-0000-0000EAA70000}"/>
    <cellStyle name="40 % - Accent5 6 3 4 2" xfId="4846" xr:uid="{00000000-0005-0000-0000-0000EBA70000}"/>
    <cellStyle name="40 % - Accent5 6 3 4 2 2" xfId="32767" xr:uid="{00000000-0005-0000-0000-0000ECA70000}"/>
    <cellStyle name="40 % - Accent5 6 3 4 3" xfId="29211" xr:uid="{00000000-0005-0000-0000-0000EDA70000}"/>
    <cellStyle name="40 % - Accent5 6 3 5" xfId="4020" xr:uid="{00000000-0005-0000-0000-0000EEA70000}"/>
    <cellStyle name="40 % - Accent5 6 3 5 2" xfId="31941" xr:uid="{00000000-0005-0000-0000-0000EFA70000}"/>
    <cellStyle name="40 % - Accent5 6 3 6" xfId="11551" xr:uid="{00000000-0005-0000-0000-0000F0A70000}"/>
    <cellStyle name="40 % - Accent5 6 3 6 2" xfId="39463" xr:uid="{00000000-0005-0000-0000-0000F1A70000}"/>
    <cellStyle name="40 % - Accent5 6 3 7" xfId="21783" xr:uid="{00000000-0005-0000-0000-0000F2A70000}"/>
    <cellStyle name="40 % - Accent5 6 3 7 2" xfId="49695" xr:uid="{00000000-0005-0000-0000-0000F3A70000}"/>
    <cellStyle name="40 % - Accent5 6 3 8" xfId="28385" xr:uid="{00000000-0005-0000-0000-0000F4A70000}"/>
    <cellStyle name="40 % - Accent5 6 4" xfId="1430" xr:uid="{00000000-0005-0000-0000-0000F5A70000}"/>
    <cellStyle name="40 % - Accent5 6 4 2" xfId="4986" xr:uid="{00000000-0005-0000-0000-0000F6A70000}"/>
    <cellStyle name="40 % - Accent5 6 4 2 2" xfId="16670" xr:uid="{00000000-0005-0000-0000-0000F7A70000}"/>
    <cellStyle name="40 % - Accent5 6 4 2 2 2" xfId="26902" xr:uid="{00000000-0005-0000-0000-0000F8A70000}"/>
    <cellStyle name="40 % - Accent5 6 4 2 2 2 2" xfId="54814" xr:uid="{00000000-0005-0000-0000-0000F9A70000}"/>
    <cellStyle name="40 % - Accent5 6 4 2 2 3" xfId="44582" xr:uid="{00000000-0005-0000-0000-0000FAA70000}"/>
    <cellStyle name="40 % - Accent5 6 4 2 3" xfId="11554" xr:uid="{00000000-0005-0000-0000-0000FBA70000}"/>
    <cellStyle name="40 % - Accent5 6 4 2 3 2" xfId="39466" xr:uid="{00000000-0005-0000-0000-0000FCA70000}"/>
    <cellStyle name="40 % - Accent5 6 4 2 4" xfId="21786" xr:uid="{00000000-0005-0000-0000-0000FDA70000}"/>
    <cellStyle name="40 % - Accent5 6 4 2 4 2" xfId="49698" xr:uid="{00000000-0005-0000-0000-0000FEA70000}"/>
    <cellStyle name="40 % - Accent5 6 4 2 5" xfId="32907" xr:uid="{00000000-0005-0000-0000-0000FFA70000}"/>
    <cellStyle name="40 % - Accent5 6 4 3" xfId="16669" xr:uid="{00000000-0005-0000-0000-000000A80000}"/>
    <cellStyle name="40 % - Accent5 6 4 3 2" xfId="26901" xr:uid="{00000000-0005-0000-0000-000001A80000}"/>
    <cellStyle name="40 % - Accent5 6 4 3 2 2" xfId="54813" xr:uid="{00000000-0005-0000-0000-000002A80000}"/>
    <cellStyle name="40 % - Accent5 6 4 3 3" xfId="44581" xr:uid="{00000000-0005-0000-0000-000003A80000}"/>
    <cellStyle name="40 % - Accent5 6 4 4" xfId="11553" xr:uid="{00000000-0005-0000-0000-000004A80000}"/>
    <cellStyle name="40 % - Accent5 6 4 4 2" xfId="39465" xr:uid="{00000000-0005-0000-0000-000005A80000}"/>
    <cellStyle name="40 % - Accent5 6 4 5" xfId="21785" xr:uid="{00000000-0005-0000-0000-000006A80000}"/>
    <cellStyle name="40 % - Accent5 6 4 5 2" xfId="49697" xr:uid="{00000000-0005-0000-0000-000007A80000}"/>
    <cellStyle name="40 % - Accent5 6 4 6" xfId="29351" xr:uid="{00000000-0005-0000-0000-000008A80000}"/>
    <cellStyle name="40 % - Accent5 6 5" xfId="1836" xr:uid="{00000000-0005-0000-0000-000009A80000}"/>
    <cellStyle name="40 % - Accent5 6 5 2" xfId="5392" xr:uid="{00000000-0005-0000-0000-00000AA80000}"/>
    <cellStyle name="40 % - Accent5 6 5 2 2" xfId="16672" xr:uid="{00000000-0005-0000-0000-00000BA80000}"/>
    <cellStyle name="40 % - Accent5 6 5 2 2 2" xfId="26904" xr:uid="{00000000-0005-0000-0000-00000CA80000}"/>
    <cellStyle name="40 % - Accent5 6 5 2 2 2 2" xfId="54816" xr:uid="{00000000-0005-0000-0000-00000DA80000}"/>
    <cellStyle name="40 % - Accent5 6 5 2 2 3" xfId="44584" xr:uid="{00000000-0005-0000-0000-00000EA80000}"/>
    <cellStyle name="40 % - Accent5 6 5 2 3" xfId="11556" xr:uid="{00000000-0005-0000-0000-00000FA80000}"/>
    <cellStyle name="40 % - Accent5 6 5 2 3 2" xfId="39468" xr:uid="{00000000-0005-0000-0000-000010A80000}"/>
    <cellStyle name="40 % - Accent5 6 5 2 4" xfId="21788" xr:uid="{00000000-0005-0000-0000-000011A80000}"/>
    <cellStyle name="40 % - Accent5 6 5 2 4 2" xfId="49700" xr:uid="{00000000-0005-0000-0000-000012A80000}"/>
    <cellStyle name="40 % - Accent5 6 5 2 5" xfId="33313" xr:uid="{00000000-0005-0000-0000-000013A80000}"/>
    <cellStyle name="40 % - Accent5 6 5 3" xfId="16671" xr:uid="{00000000-0005-0000-0000-000014A80000}"/>
    <cellStyle name="40 % - Accent5 6 5 3 2" xfId="26903" xr:uid="{00000000-0005-0000-0000-000015A80000}"/>
    <cellStyle name="40 % - Accent5 6 5 3 2 2" xfId="54815" xr:uid="{00000000-0005-0000-0000-000016A80000}"/>
    <cellStyle name="40 % - Accent5 6 5 3 3" xfId="44583" xr:uid="{00000000-0005-0000-0000-000017A80000}"/>
    <cellStyle name="40 % - Accent5 6 5 4" xfId="11555" xr:uid="{00000000-0005-0000-0000-000018A80000}"/>
    <cellStyle name="40 % - Accent5 6 5 4 2" xfId="39467" xr:uid="{00000000-0005-0000-0000-000019A80000}"/>
    <cellStyle name="40 % - Accent5 6 5 5" xfId="21787" xr:uid="{00000000-0005-0000-0000-00001AA80000}"/>
    <cellStyle name="40 % - Accent5 6 5 5 2" xfId="49699" xr:uid="{00000000-0005-0000-0000-00001BA80000}"/>
    <cellStyle name="40 % - Accent5 6 5 6" xfId="29757" xr:uid="{00000000-0005-0000-0000-00001CA80000}"/>
    <cellStyle name="40 % - Accent5 6 6" xfId="2242" xr:uid="{00000000-0005-0000-0000-00001DA80000}"/>
    <cellStyle name="40 % - Accent5 6 6 2" xfId="5798" xr:uid="{00000000-0005-0000-0000-00001EA80000}"/>
    <cellStyle name="40 % - Accent5 6 6 2 2" xfId="16674" xr:uid="{00000000-0005-0000-0000-00001FA80000}"/>
    <cellStyle name="40 % - Accent5 6 6 2 2 2" xfId="26906" xr:uid="{00000000-0005-0000-0000-000020A80000}"/>
    <cellStyle name="40 % - Accent5 6 6 2 2 2 2" xfId="54818" xr:uid="{00000000-0005-0000-0000-000021A80000}"/>
    <cellStyle name="40 % - Accent5 6 6 2 2 3" xfId="44586" xr:uid="{00000000-0005-0000-0000-000022A80000}"/>
    <cellStyle name="40 % - Accent5 6 6 2 3" xfId="11558" xr:uid="{00000000-0005-0000-0000-000023A80000}"/>
    <cellStyle name="40 % - Accent5 6 6 2 3 2" xfId="39470" xr:uid="{00000000-0005-0000-0000-000024A80000}"/>
    <cellStyle name="40 % - Accent5 6 6 2 4" xfId="21790" xr:uid="{00000000-0005-0000-0000-000025A80000}"/>
    <cellStyle name="40 % - Accent5 6 6 2 4 2" xfId="49702" xr:uid="{00000000-0005-0000-0000-000026A80000}"/>
    <cellStyle name="40 % - Accent5 6 6 2 5" xfId="33719" xr:uid="{00000000-0005-0000-0000-000027A80000}"/>
    <cellStyle name="40 % - Accent5 6 6 3" xfId="16673" xr:uid="{00000000-0005-0000-0000-000028A80000}"/>
    <cellStyle name="40 % - Accent5 6 6 3 2" xfId="26905" xr:uid="{00000000-0005-0000-0000-000029A80000}"/>
    <cellStyle name="40 % - Accent5 6 6 3 2 2" xfId="54817" xr:uid="{00000000-0005-0000-0000-00002AA80000}"/>
    <cellStyle name="40 % - Accent5 6 6 3 3" xfId="44585" xr:uid="{00000000-0005-0000-0000-00002BA80000}"/>
    <cellStyle name="40 % - Accent5 6 6 4" xfId="11557" xr:uid="{00000000-0005-0000-0000-00002CA80000}"/>
    <cellStyle name="40 % - Accent5 6 6 4 2" xfId="39469" xr:uid="{00000000-0005-0000-0000-00002DA80000}"/>
    <cellStyle name="40 % - Accent5 6 6 5" xfId="21789" xr:uid="{00000000-0005-0000-0000-00002EA80000}"/>
    <cellStyle name="40 % - Accent5 6 6 5 2" xfId="49701" xr:uid="{00000000-0005-0000-0000-00002FA80000}"/>
    <cellStyle name="40 % - Accent5 6 6 6" xfId="30163" xr:uid="{00000000-0005-0000-0000-000030A80000}"/>
    <cellStyle name="40 % - Accent5 6 7" xfId="2942" xr:uid="{00000000-0005-0000-0000-000031A80000}"/>
    <cellStyle name="40 % - Accent5 6 7 2" xfId="6498" xr:uid="{00000000-0005-0000-0000-000032A80000}"/>
    <cellStyle name="40 % - Accent5 6 7 2 2" xfId="16676" xr:uid="{00000000-0005-0000-0000-000033A80000}"/>
    <cellStyle name="40 % - Accent5 6 7 2 2 2" xfId="26908" xr:uid="{00000000-0005-0000-0000-000034A80000}"/>
    <cellStyle name="40 % - Accent5 6 7 2 2 2 2" xfId="54820" xr:uid="{00000000-0005-0000-0000-000035A80000}"/>
    <cellStyle name="40 % - Accent5 6 7 2 2 3" xfId="44588" xr:uid="{00000000-0005-0000-0000-000036A80000}"/>
    <cellStyle name="40 % - Accent5 6 7 2 3" xfId="11560" xr:uid="{00000000-0005-0000-0000-000037A80000}"/>
    <cellStyle name="40 % - Accent5 6 7 2 3 2" xfId="39472" xr:uid="{00000000-0005-0000-0000-000038A80000}"/>
    <cellStyle name="40 % - Accent5 6 7 2 4" xfId="21792" xr:uid="{00000000-0005-0000-0000-000039A80000}"/>
    <cellStyle name="40 % - Accent5 6 7 2 4 2" xfId="49704" xr:uid="{00000000-0005-0000-0000-00003AA80000}"/>
    <cellStyle name="40 % - Accent5 6 7 2 5" xfId="34419" xr:uid="{00000000-0005-0000-0000-00003BA80000}"/>
    <cellStyle name="40 % - Accent5 6 7 3" xfId="16675" xr:uid="{00000000-0005-0000-0000-00003CA80000}"/>
    <cellStyle name="40 % - Accent5 6 7 3 2" xfId="26907" xr:uid="{00000000-0005-0000-0000-00003DA80000}"/>
    <cellStyle name="40 % - Accent5 6 7 3 2 2" xfId="54819" xr:uid="{00000000-0005-0000-0000-00003EA80000}"/>
    <cellStyle name="40 % - Accent5 6 7 3 3" xfId="44587" xr:uid="{00000000-0005-0000-0000-00003FA80000}"/>
    <cellStyle name="40 % - Accent5 6 7 4" xfId="11559" xr:uid="{00000000-0005-0000-0000-000040A80000}"/>
    <cellStyle name="40 % - Accent5 6 7 4 2" xfId="39471" xr:uid="{00000000-0005-0000-0000-000041A80000}"/>
    <cellStyle name="40 % - Accent5 6 7 5" xfId="21791" xr:uid="{00000000-0005-0000-0000-000042A80000}"/>
    <cellStyle name="40 % - Accent5 6 7 5 2" xfId="49703" xr:uid="{00000000-0005-0000-0000-000043A80000}"/>
    <cellStyle name="40 % - Accent5 6 7 6" xfId="30863" xr:uid="{00000000-0005-0000-0000-000044A80000}"/>
    <cellStyle name="40 % - Accent5 6 8" xfId="884" xr:uid="{00000000-0005-0000-0000-000045A80000}"/>
    <cellStyle name="40 % - Accent5 6 8 2" xfId="4440" xr:uid="{00000000-0005-0000-0000-000046A80000}"/>
    <cellStyle name="40 % - Accent5 6 8 2 2" xfId="16678" xr:uid="{00000000-0005-0000-0000-000047A80000}"/>
    <cellStyle name="40 % - Accent5 6 8 2 2 2" xfId="26910" xr:uid="{00000000-0005-0000-0000-000048A80000}"/>
    <cellStyle name="40 % - Accent5 6 8 2 2 2 2" xfId="54822" xr:uid="{00000000-0005-0000-0000-000049A80000}"/>
    <cellStyle name="40 % - Accent5 6 8 2 2 3" xfId="44590" xr:uid="{00000000-0005-0000-0000-00004AA80000}"/>
    <cellStyle name="40 % - Accent5 6 8 2 3" xfId="11562" xr:uid="{00000000-0005-0000-0000-00004BA80000}"/>
    <cellStyle name="40 % - Accent5 6 8 2 3 2" xfId="39474" xr:uid="{00000000-0005-0000-0000-00004CA80000}"/>
    <cellStyle name="40 % - Accent5 6 8 2 4" xfId="21794" xr:uid="{00000000-0005-0000-0000-00004DA80000}"/>
    <cellStyle name="40 % - Accent5 6 8 2 4 2" xfId="49706" xr:uid="{00000000-0005-0000-0000-00004EA80000}"/>
    <cellStyle name="40 % - Accent5 6 8 2 5" xfId="32361" xr:uid="{00000000-0005-0000-0000-00004FA80000}"/>
    <cellStyle name="40 % - Accent5 6 8 3" xfId="16677" xr:uid="{00000000-0005-0000-0000-000050A80000}"/>
    <cellStyle name="40 % - Accent5 6 8 3 2" xfId="26909" xr:uid="{00000000-0005-0000-0000-000051A80000}"/>
    <cellStyle name="40 % - Accent5 6 8 3 2 2" xfId="54821" xr:uid="{00000000-0005-0000-0000-000052A80000}"/>
    <cellStyle name="40 % - Accent5 6 8 3 3" xfId="44589" xr:uid="{00000000-0005-0000-0000-000053A80000}"/>
    <cellStyle name="40 % - Accent5 6 8 4" xfId="11561" xr:uid="{00000000-0005-0000-0000-000054A80000}"/>
    <cellStyle name="40 % - Accent5 6 8 4 2" xfId="39473" xr:uid="{00000000-0005-0000-0000-000055A80000}"/>
    <cellStyle name="40 % - Accent5 6 8 5" xfId="21793" xr:uid="{00000000-0005-0000-0000-000056A80000}"/>
    <cellStyle name="40 % - Accent5 6 8 5 2" xfId="49705" xr:uid="{00000000-0005-0000-0000-000057A80000}"/>
    <cellStyle name="40 % - Accent5 6 8 6" xfId="28805" xr:uid="{00000000-0005-0000-0000-000058A80000}"/>
    <cellStyle name="40 % - Accent5 6 9" xfId="3656" xr:uid="{00000000-0005-0000-0000-000059A80000}"/>
    <cellStyle name="40 % - Accent5 6 9 2" xfId="11564" xr:uid="{00000000-0005-0000-0000-00005AA80000}"/>
    <cellStyle name="40 % - Accent5 6 9 2 2" xfId="16680" xr:uid="{00000000-0005-0000-0000-00005BA80000}"/>
    <cellStyle name="40 % - Accent5 6 9 2 2 2" xfId="26912" xr:uid="{00000000-0005-0000-0000-00005CA80000}"/>
    <cellStyle name="40 % - Accent5 6 9 2 2 2 2" xfId="54824" xr:uid="{00000000-0005-0000-0000-00005DA80000}"/>
    <cellStyle name="40 % - Accent5 6 9 2 2 3" xfId="44592" xr:uid="{00000000-0005-0000-0000-00005EA80000}"/>
    <cellStyle name="40 % - Accent5 6 9 2 3" xfId="21796" xr:uid="{00000000-0005-0000-0000-00005FA80000}"/>
    <cellStyle name="40 % - Accent5 6 9 2 3 2" xfId="49708" xr:uid="{00000000-0005-0000-0000-000060A80000}"/>
    <cellStyle name="40 % - Accent5 6 9 2 4" xfId="39476" xr:uid="{00000000-0005-0000-0000-000061A80000}"/>
    <cellStyle name="40 % - Accent5 6 9 3" xfId="16679" xr:uid="{00000000-0005-0000-0000-000062A80000}"/>
    <cellStyle name="40 % - Accent5 6 9 3 2" xfId="26911" xr:uid="{00000000-0005-0000-0000-000063A80000}"/>
    <cellStyle name="40 % - Accent5 6 9 3 2 2" xfId="54823" xr:uid="{00000000-0005-0000-0000-000064A80000}"/>
    <cellStyle name="40 % - Accent5 6 9 3 3" xfId="44591" xr:uid="{00000000-0005-0000-0000-000065A80000}"/>
    <cellStyle name="40 % - Accent5 6 9 4" xfId="11563" xr:uid="{00000000-0005-0000-0000-000066A80000}"/>
    <cellStyle name="40 % - Accent5 6 9 4 2" xfId="39475" xr:uid="{00000000-0005-0000-0000-000067A80000}"/>
    <cellStyle name="40 % - Accent5 6 9 5" xfId="21795" xr:uid="{00000000-0005-0000-0000-000068A80000}"/>
    <cellStyle name="40 % - Accent5 6 9 5 2" xfId="49707" xr:uid="{00000000-0005-0000-0000-000069A80000}"/>
    <cellStyle name="40 % - Accent5 6 9 6" xfId="31577" xr:uid="{00000000-0005-0000-0000-00006AA80000}"/>
    <cellStyle name="40 % - Accent5 7" xfId="172" xr:uid="{00000000-0005-0000-0000-00006BA80000}"/>
    <cellStyle name="40 % - Accent5 7 10" xfId="7242" xr:uid="{00000000-0005-0000-0000-00006CA80000}"/>
    <cellStyle name="40 % - Accent5 7 10 2" xfId="16681" xr:uid="{00000000-0005-0000-0000-00006DA80000}"/>
    <cellStyle name="40 % - Accent5 7 10 2 2" xfId="26913" xr:uid="{00000000-0005-0000-0000-00006EA80000}"/>
    <cellStyle name="40 % - Accent5 7 10 2 2 2" xfId="54825" xr:uid="{00000000-0005-0000-0000-00006FA80000}"/>
    <cellStyle name="40 % - Accent5 7 10 2 3" xfId="44593" xr:uid="{00000000-0005-0000-0000-000070A80000}"/>
    <cellStyle name="40 % - Accent5 7 10 3" xfId="11565" xr:uid="{00000000-0005-0000-0000-000071A80000}"/>
    <cellStyle name="40 % - Accent5 7 10 3 2" xfId="39477" xr:uid="{00000000-0005-0000-0000-000072A80000}"/>
    <cellStyle name="40 % - Accent5 7 10 4" xfId="21797" xr:uid="{00000000-0005-0000-0000-000073A80000}"/>
    <cellStyle name="40 % - Accent5 7 10 4 2" xfId="49709" xr:uid="{00000000-0005-0000-0000-000074A80000}"/>
    <cellStyle name="40 % - Accent5 7 10 5" xfId="35163" xr:uid="{00000000-0005-0000-0000-000075A80000}"/>
    <cellStyle name="40 % - Accent5 7 11" xfId="11566" xr:uid="{00000000-0005-0000-0000-000076A80000}"/>
    <cellStyle name="40 % - Accent5 7 11 2" xfId="16682" xr:uid="{00000000-0005-0000-0000-000077A80000}"/>
    <cellStyle name="40 % - Accent5 7 11 2 2" xfId="26914" xr:uid="{00000000-0005-0000-0000-000078A80000}"/>
    <cellStyle name="40 % - Accent5 7 11 2 2 2" xfId="54826" xr:uid="{00000000-0005-0000-0000-000079A80000}"/>
    <cellStyle name="40 % - Accent5 7 11 2 3" xfId="44594" xr:uid="{00000000-0005-0000-0000-00007AA80000}"/>
    <cellStyle name="40 % - Accent5 7 11 3" xfId="21798" xr:uid="{00000000-0005-0000-0000-00007BA80000}"/>
    <cellStyle name="40 % - Accent5 7 11 3 2" xfId="49710" xr:uid="{00000000-0005-0000-0000-00007CA80000}"/>
    <cellStyle name="40 % - Accent5 7 11 4" xfId="39478" xr:uid="{00000000-0005-0000-0000-00007DA80000}"/>
    <cellStyle name="40 % - Accent5 7 12" xfId="11567" xr:uid="{00000000-0005-0000-0000-00007EA80000}"/>
    <cellStyle name="40 % - Accent5 7 12 2" xfId="16683" xr:uid="{00000000-0005-0000-0000-00007FA80000}"/>
    <cellStyle name="40 % - Accent5 7 12 2 2" xfId="26915" xr:uid="{00000000-0005-0000-0000-000080A80000}"/>
    <cellStyle name="40 % - Accent5 7 12 2 2 2" xfId="54827" xr:uid="{00000000-0005-0000-0000-000081A80000}"/>
    <cellStyle name="40 % - Accent5 7 12 2 3" xfId="44595" xr:uid="{00000000-0005-0000-0000-000082A80000}"/>
    <cellStyle name="40 % - Accent5 7 12 3" xfId="21799" xr:uid="{00000000-0005-0000-0000-000083A80000}"/>
    <cellStyle name="40 % - Accent5 7 12 3 2" xfId="49711" xr:uid="{00000000-0005-0000-0000-000084A80000}"/>
    <cellStyle name="40 % - Accent5 7 12 4" xfId="39479" xr:uid="{00000000-0005-0000-0000-000085A80000}"/>
    <cellStyle name="40 % - Accent5 7 13" xfId="7874" xr:uid="{00000000-0005-0000-0000-000086A80000}"/>
    <cellStyle name="40 % - Accent5 7 13 2" xfId="12991" xr:uid="{00000000-0005-0000-0000-000087A80000}"/>
    <cellStyle name="40 % - Accent5 7 13 2 2" xfId="23223" xr:uid="{00000000-0005-0000-0000-000088A80000}"/>
    <cellStyle name="40 % - Accent5 7 13 2 2 2" xfId="51135" xr:uid="{00000000-0005-0000-0000-000089A80000}"/>
    <cellStyle name="40 % - Accent5 7 13 2 3" xfId="40903" xr:uid="{00000000-0005-0000-0000-00008AA80000}"/>
    <cellStyle name="40 % - Accent5 7 13 3" xfId="18107" xr:uid="{00000000-0005-0000-0000-00008BA80000}"/>
    <cellStyle name="40 % - Accent5 7 13 3 2" xfId="46019" xr:uid="{00000000-0005-0000-0000-00008CA80000}"/>
    <cellStyle name="40 % - Accent5 7 13 4" xfId="35787" xr:uid="{00000000-0005-0000-0000-00008DA80000}"/>
    <cellStyle name="40 % - Accent5 7 14" xfId="12689" xr:uid="{00000000-0005-0000-0000-00008EA80000}"/>
    <cellStyle name="40 % - Accent5 7 14 2" xfId="22921" xr:uid="{00000000-0005-0000-0000-00008FA80000}"/>
    <cellStyle name="40 % - Accent5 7 14 2 2" xfId="50833" xr:uid="{00000000-0005-0000-0000-000090A80000}"/>
    <cellStyle name="40 % - Accent5 7 14 3" xfId="40601" xr:uid="{00000000-0005-0000-0000-000091A80000}"/>
    <cellStyle name="40 % - Accent5 7 15" xfId="7568" xr:uid="{00000000-0005-0000-0000-000092A80000}"/>
    <cellStyle name="40 % - Accent5 7 15 2" xfId="35485" xr:uid="{00000000-0005-0000-0000-000093A80000}"/>
    <cellStyle name="40 % - Accent5 7 16" xfId="17805" xr:uid="{00000000-0005-0000-0000-000094A80000}"/>
    <cellStyle name="40 % - Accent5 7 16 2" xfId="45717" xr:uid="{00000000-0005-0000-0000-000095A80000}"/>
    <cellStyle name="40 % - Accent5 7 17" xfId="28093" xr:uid="{00000000-0005-0000-0000-000096A80000}"/>
    <cellStyle name="40 % - Accent5 7 2" xfId="340" xr:uid="{00000000-0005-0000-0000-000097A80000}"/>
    <cellStyle name="40 % - Accent5 7 2 10" xfId="8054" xr:uid="{00000000-0005-0000-0000-000098A80000}"/>
    <cellStyle name="40 % - Accent5 7 2 10 2" xfId="13170" xr:uid="{00000000-0005-0000-0000-000099A80000}"/>
    <cellStyle name="40 % - Accent5 7 2 10 2 2" xfId="23402" xr:uid="{00000000-0005-0000-0000-00009AA80000}"/>
    <cellStyle name="40 % - Accent5 7 2 10 2 2 2" xfId="51314" xr:uid="{00000000-0005-0000-0000-00009BA80000}"/>
    <cellStyle name="40 % - Accent5 7 2 10 2 3" xfId="41082" xr:uid="{00000000-0005-0000-0000-00009CA80000}"/>
    <cellStyle name="40 % - Accent5 7 2 10 3" xfId="18286" xr:uid="{00000000-0005-0000-0000-00009DA80000}"/>
    <cellStyle name="40 % - Accent5 7 2 10 3 2" xfId="46198" xr:uid="{00000000-0005-0000-0000-00009EA80000}"/>
    <cellStyle name="40 % - Accent5 7 2 10 4" xfId="35966" xr:uid="{00000000-0005-0000-0000-00009FA80000}"/>
    <cellStyle name="40 % - Accent5 7 2 11" xfId="12857" xr:uid="{00000000-0005-0000-0000-0000A0A80000}"/>
    <cellStyle name="40 % - Accent5 7 2 11 2" xfId="23089" xr:uid="{00000000-0005-0000-0000-0000A1A80000}"/>
    <cellStyle name="40 % - Accent5 7 2 11 2 2" xfId="51001" xr:uid="{00000000-0005-0000-0000-0000A2A80000}"/>
    <cellStyle name="40 % - Accent5 7 2 11 3" xfId="40769" xr:uid="{00000000-0005-0000-0000-0000A3A80000}"/>
    <cellStyle name="40 % - Accent5 7 2 12" xfId="7736" xr:uid="{00000000-0005-0000-0000-0000A4A80000}"/>
    <cellStyle name="40 % - Accent5 7 2 12 2" xfId="35653" xr:uid="{00000000-0005-0000-0000-0000A5A80000}"/>
    <cellStyle name="40 % - Accent5 7 2 13" xfId="17973" xr:uid="{00000000-0005-0000-0000-0000A6A80000}"/>
    <cellStyle name="40 % - Accent5 7 2 13 2" xfId="45885" xr:uid="{00000000-0005-0000-0000-0000A7A80000}"/>
    <cellStyle name="40 % - Accent5 7 2 14" xfId="28261" xr:uid="{00000000-0005-0000-0000-0000A8A80000}"/>
    <cellStyle name="40 % - Accent5 7 2 2" xfId="704" xr:uid="{00000000-0005-0000-0000-0000A9A80000}"/>
    <cellStyle name="40 % - Accent5 7 2 2 2" xfId="2846" xr:uid="{00000000-0005-0000-0000-0000AAA80000}"/>
    <cellStyle name="40 % - Accent5 7 2 2 2 2" xfId="6402" xr:uid="{00000000-0005-0000-0000-0000ABA80000}"/>
    <cellStyle name="40 % - Accent5 7 2 2 2 2 2" xfId="16685" xr:uid="{00000000-0005-0000-0000-0000ACA80000}"/>
    <cellStyle name="40 % - Accent5 7 2 2 2 2 2 2" xfId="44597" xr:uid="{00000000-0005-0000-0000-0000ADA80000}"/>
    <cellStyle name="40 % - Accent5 7 2 2 2 2 3" xfId="26917" xr:uid="{00000000-0005-0000-0000-0000AEA80000}"/>
    <cellStyle name="40 % - Accent5 7 2 2 2 2 3 2" xfId="54829" xr:uid="{00000000-0005-0000-0000-0000AFA80000}"/>
    <cellStyle name="40 % - Accent5 7 2 2 2 2 4" xfId="34323" xr:uid="{00000000-0005-0000-0000-0000B0A80000}"/>
    <cellStyle name="40 % - Accent5 7 2 2 2 3" xfId="11569" xr:uid="{00000000-0005-0000-0000-0000B1A80000}"/>
    <cellStyle name="40 % - Accent5 7 2 2 2 3 2" xfId="39481" xr:uid="{00000000-0005-0000-0000-0000B2A80000}"/>
    <cellStyle name="40 % - Accent5 7 2 2 2 4" xfId="21801" xr:uid="{00000000-0005-0000-0000-0000B3A80000}"/>
    <cellStyle name="40 % - Accent5 7 2 2 2 4 2" xfId="49713" xr:uid="{00000000-0005-0000-0000-0000B4A80000}"/>
    <cellStyle name="40 % - Accent5 7 2 2 2 5" xfId="30767" xr:uid="{00000000-0005-0000-0000-0000B5A80000}"/>
    <cellStyle name="40 % - Accent5 7 2 2 3" xfId="3546" xr:uid="{00000000-0005-0000-0000-0000B6A80000}"/>
    <cellStyle name="40 % - Accent5 7 2 2 3 2" xfId="7102" xr:uid="{00000000-0005-0000-0000-0000B7A80000}"/>
    <cellStyle name="40 % - Accent5 7 2 2 3 2 2" xfId="35023" xr:uid="{00000000-0005-0000-0000-0000B8A80000}"/>
    <cellStyle name="40 % - Accent5 7 2 2 3 3" xfId="16684" xr:uid="{00000000-0005-0000-0000-0000B9A80000}"/>
    <cellStyle name="40 % - Accent5 7 2 2 3 3 2" xfId="44596" xr:uid="{00000000-0005-0000-0000-0000BAA80000}"/>
    <cellStyle name="40 % - Accent5 7 2 2 3 4" xfId="26916" xr:uid="{00000000-0005-0000-0000-0000BBA80000}"/>
    <cellStyle name="40 % - Accent5 7 2 2 3 4 2" xfId="54828" xr:uid="{00000000-0005-0000-0000-0000BCA80000}"/>
    <cellStyle name="40 % - Accent5 7 2 2 3 5" xfId="31467" xr:uid="{00000000-0005-0000-0000-0000BDA80000}"/>
    <cellStyle name="40 % - Accent5 7 2 2 4" xfId="1670" xr:uid="{00000000-0005-0000-0000-0000BEA80000}"/>
    <cellStyle name="40 % - Accent5 7 2 2 4 2" xfId="5226" xr:uid="{00000000-0005-0000-0000-0000BFA80000}"/>
    <cellStyle name="40 % - Accent5 7 2 2 4 2 2" xfId="33147" xr:uid="{00000000-0005-0000-0000-0000C0A80000}"/>
    <cellStyle name="40 % - Accent5 7 2 2 4 3" xfId="29591" xr:uid="{00000000-0005-0000-0000-0000C1A80000}"/>
    <cellStyle name="40 % - Accent5 7 2 2 5" xfId="4260" xr:uid="{00000000-0005-0000-0000-0000C2A80000}"/>
    <cellStyle name="40 % - Accent5 7 2 2 5 2" xfId="32181" xr:uid="{00000000-0005-0000-0000-0000C3A80000}"/>
    <cellStyle name="40 % - Accent5 7 2 2 6" xfId="11568" xr:uid="{00000000-0005-0000-0000-0000C4A80000}"/>
    <cellStyle name="40 % - Accent5 7 2 2 6 2" xfId="39480" xr:uid="{00000000-0005-0000-0000-0000C5A80000}"/>
    <cellStyle name="40 % - Accent5 7 2 2 7" xfId="21800" xr:uid="{00000000-0005-0000-0000-0000C6A80000}"/>
    <cellStyle name="40 % - Accent5 7 2 2 7 2" xfId="49712" xr:uid="{00000000-0005-0000-0000-0000C7A80000}"/>
    <cellStyle name="40 % - Accent5 7 2 2 8" xfId="28625" xr:uid="{00000000-0005-0000-0000-0000C8A80000}"/>
    <cellStyle name="40 % - Accent5 7 2 3" xfId="2076" xr:uid="{00000000-0005-0000-0000-0000C9A80000}"/>
    <cellStyle name="40 % - Accent5 7 2 3 2" xfId="5632" xr:uid="{00000000-0005-0000-0000-0000CAA80000}"/>
    <cellStyle name="40 % - Accent5 7 2 3 2 2" xfId="16687" xr:uid="{00000000-0005-0000-0000-0000CBA80000}"/>
    <cellStyle name="40 % - Accent5 7 2 3 2 2 2" xfId="26919" xr:uid="{00000000-0005-0000-0000-0000CCA80000}"/>
    <cellStyle name="40 % - Accent5 7 2 3 2 2 2 2" xfId="54831" xr:uid="{00000000-0005-0000-0000-0000CDA80000}"/>
    <cellStyle name="40 % - Accent5 7 2 3 2 2 3" xfId="44599" xr:uid="{00000000-0005-0000-0000-0000CEA80000}"/>
    <cellStyle name="40 % - Accent5 7 2 3 2 3" xfId="11571" xr:uid="{00000000-0005-0000-0000-0000CFA80000}"/>
    <cellStyle name="40 % - Accent5 7 2 3 2 3 2" xfId="39483" xr:uid="{00000000-0005-0000-0000-0000D0A80000}"/>
    <cellStyle name="40 % - Accent5 7 2 3 2 4" xfId="21803" xr:uid="{00000000-0005-0000-0000-0000D1A80000}"/>
    <cellStyle name="40 % - Accent5 7 2 3 2 4 2" xfId="49715" xr:uid="{00000000-0005-0000-0000-0000D2A80000}"/>
    <cellStyle name="40 % - Accent5 7 2 3 2 5" xfId="33553" xr:uid="{00000000-0005-0000-0000-0000D3A80000}"/>
    <cellStyle name="40 % - Accent5 7 2 3 3" xfId="16686" xr:uid="{00000000-0005-0000-0000-0000D4A80000}"/>
    <cellStyle name="40 % - Accent5 7 2 3 3 2" xfId="26918" xr:uid="{00000000-0005-0000-0000-0000D5A80000}"/>
    <cellStyle name="40 % - Accent5 7 2 3 3 2 2" xfId="54830" xr:uid="{00000000-0005-0000-0000-0000D6A80000}"/>
    <cellStyle name="40 % - Accent5 7 2 3 3 3" xfId="44598" xr:uid="{00000000-0005-0000-0000-0000D7A80000}"/>
    <cellStyle name="40 % - Accent5 7 2 3 4" xfId="11570" xr:uid="{00000000-0005-0000-0000-0000D8A80000}"/>
    <cellStyle name="40 % - Accent5 7 2 3 4 2" xfId="39482" xr:uid="{00000000-0005-0000-0000-0000D9A80000}"/>
    <cellStyle name="40 % - Accent5 7 2 3 5" xfId="21802" xr:uid="{00000000-0005-0000-0000-0000DAA80000}"/>
    <cellStyle name="40 % - Accent5 7 2 3 5 2" xfId="49714" xr:uid="{00000000-0005-0000-0000-0000DBA80000}"/>
    <cellStyle name="40 % - Accent5 7 2 3 6" xfId="29997" xr:uid="{00000000-0005-0000-0000-0000DCA80000}"/>
    <cellStyle name="40 % - Accent5 7 2 4" xfId="2482" xr:uid="{00000000-0005-0000-0000-0000DDA80000}"/>
    <cellStyle name="40 % - Accent5 7 2 4 2" xfId="6038" xr:uid="{00000000-0005-0000-0000-0000DEA80000}"/>
    <cellStyle name="40 % - Accent5 7 2 4 2 2" xfId="16689" xr:uid="{00000000-0005-0000-0000-0000DFA80000}"/>
    <cellStyle name="40 % - Accent5 7 2 4 2 2 2" xfId="26921" xr:uid="{00000000-0005-0000-0000-0000E0A80000}"/>
    <cellStyle name="40 % - Accent5 7 2 4 2 2 2 2" xfId="54833" xr:uid="{00000000-0005-0000-0000-0000E1A80000}"/>
    <cellStyle name="40 % - Accent5 7 2 4 2 2 3" xfId="44601" xr:uid="{00000000-0005-0000-0000-0000E2A80000}"/>
    <cellStyle name="40 % - Accent5 7 2 4 2 3" xfId="11573" xr:uid="{00000000-0005-0000-0000-0000E3A80000}"/>
    <cellStyle name="40 % - Accent5 7 2 4 2 3 2" xfId="39485" xr:uid="{00000000-0005-0000-0000-0000E4A80000}"/>
    <cellStyle name="40 % - Accent5 7 2 4 2 4" xfId="21805" xr:uid="{00000000-0005-0000-0000-0000E5A80000}"/>
    <cellStyle name="40 % - Accent5 7 2 4 2 4 2" xfId="49717" xr:uid="{00000000-0005-0000-0000-0000E6A80000}"/>
    <cellStyle name="40 % - Accent5 7 2 4 2 5" xfId="33959" xr:uid="{00000000-0005-0000-0000-0000E7A80000}"/>
    <cellStyle name="40 % - Accent5 7 2 4 3" xfId="16688" xr:uid="{00000000-0005-0000-0000-0000E8A80000}"/>
    <cellStyle name="40 % - Accent5 7 2 4 3 2" xfId="26920" xr:uid="{00000000-0005-0000-0000-0000E9A80000}"/>
    <cellStyle name="40 % - Accent5 7 2 4 3 2 2" xfId="54832" xr:uid="{00000000-0005-0000-0000-0000EAA80000}"/>
    <cellStyle name="40 % - Accent5 7 2 4 3 3" xfId="44600" xr:uid="{00000000-0005-0000-0000-0000EBA80000}"/>
    <cellStyle name="40 % - Accent5 7 2 4 4" xfId="11572" xr:uid="{00000000-0005-0000-0000-0000ECA80000}"/>
    <cellStyle name="40 % - Accent5 7 2 4 4 2" xfId="39484" xr:uid="{00000000-0005-0000-0000-0000EDA80000}"/>
    <cellStyle name="40 % - Accent5 7 2 4 5" xfId="21804" xr:uid="{00000000-0005-0000-0000-0000EEA80000}"/>
    <cellStyle name="40 % - Accent5 7 2 4 5 2" xfId="49716" xr:uid="{00000000-0005-0000-0000-0000EFA80000}"/>
    <cellStyle name="40 % - Accent5 7 2 4 6" xfId="30403" xr:uid="{00000000-0005-0000-0000-0000F0A80000}"/>
    <cellStyle name="40 % - Accent5 7 2 5" xfId="3182" xr:uid="{00000000-0005-0000-0000-0000F1A80000}"/>
    <cellStyle name="40 % - Accent5 7 2 5 2" xfId="6738" xr:uid="{00000000-0005-0000-0000-0000F2A80000}"/>
    <cellStyle name="40 % - Accent5 7 2 5 2 2" xfId="16691" xr:uid="{00000000-0005-0000-0000-0000F3A80000}"/>
    <cellStyle name="40 % - Accent5 7 2 5 2 2 2" xfId="26923" xr:uid="{00000000-0005-0000-0000-0000F4A80000}"/>
    <cellStyle name="40 % - Accent5 7 2 5 2 2 2 2" xfId="54835" xr:uid="{00000000-0005-0000-0000-0000F5A80000}"/>
    <cellStyle name="40 % - Accent5 7 2 5 2 2 3" xfId="44603" xr:uid="{00000000-0005-0000-0000-0000F6A80000}"/>
    <cellStyle name="40 % - Accent5 7 2 5 2 3" xfId="11575" xr:uid="{00000000-0005-0000-0000-0000F7A80000}"/>
    <cellStyle name="40 % - Accent5 7 2 5 2 3 2" xfId="39487" xr:uid="{00000000-0005-0000-0000-0000F8A80000}"/>
    <cellStyle name="40 % - Accent5 7 2 5 2 4" xfId="21807" xr:uid="{00000000-0005-0000-0000-0000F9A80000}"/>
    <cellStyle name="40 % - Accent5 7 2 5 2 4 2" xfId="49719" xr:uid="{00000000-0005-0000-0000-0000FAA80000}"/>
    <cellStyle name="40 % - Accent5 7 2 5 2 5" xfId="34659" xr:uid="{00000000-0005-0000-0000-0000FBA80000}"/>
    <cellStyle name="40 % - Accent5 7 2 5 3" xfId="16690" xr:uid="{00000000-0005-0000-0000-0000FCA80000}"/>
    <cellStyle name="40 % - Accent5 7 2 5 3 2" xfId="26922" xr:uid="{00000000-0005-0000-0000-0000FDA80000}"/>
    <cellStyle name="40 % - Accent5 7 2 5 3 2 2" xfId="54834" xr:uid="{00000000-0005-0000-0000-0000FEA80000}"/>
    <cellStyle name="40 % - Accent5 7 2 5 3 3" xfId="44602" xr:uid="{00000000-0005-0000-0000-0000FFA80000}"/>
    <cellStyle name="40 % - Accent5 7 2 5 4" xfId="11574" xr:uid="{00000000-0005-0000-0000-000000A90000}"/>
    <cellStyle name="40 % - Accent5 7 2 5 4 2" xfId="39486" xr:uid="{00000000-0005-0000-0000-000001A90000}"/>
    <cellStyle name="40 % - Accent5 7 2 5 5" xfId="21806" xr:uid="{00000000-0005-0000-0000-000002A90000}"/>
    <cellStyle name="40 % - Accent5 7 2 5 5 2" xfId="49718" xr:uid="{00000000-0005-0000-0000-000003A90000}"/>
    <cellStyle name="40 % - Accent5 7 2 5 6" xfId="31103" xr:uid="{00000000-0005-0000-0000-000004A90000}"/>
    <cellStyle name="40 % - Accent5 7 2 6" xfId="1124" xr:uid="{00000000-0005-0000-0000-000005A90000}"/>
    <cellStyle name="40 % - Accent5 7 2 6 2" xfId="4680" xr:uid="{00000000-0005-0000-0000-000006A90000}"/>
    <cellStyle name="40 % - Accent5 7 2 6 2 2" xfId="16693" xr:uid="{00000000-0005-0000-0000-000007A90000}"/>
    <cellStyle name="40 % - Accent5 7 2 6 2 2 2" xfId="26925" xr:uid="{00000000-0005-0000-0000-000008A90000}"/>
    <cellStyle name="40 % - Accent5 7 2 6 2 2 2 2" xfId="54837" xr:uid="{00000000-0005-0000-0000-000009A90000}"/>
    <cellStyle name="40 % - Accent5 7 2 6 2 2 3" xfId="44605" xr:uid="{00000000-0005-0000-0000-00000AA90000}"/>
    <cellStyle name="40 % - Accent5 7 2 6 2 3" xfId="11577" xr:uid="{00000000-0005-0000-0000-00000BA90000}"/>
    <cellStyle name="40 % - Accent5 7 2 6 2 3 2" xfId="39489" xr:uid="{00000000-0005-0000-0000-00000CA90000}"/>
    <cellStyle name="40 % - Accent5 7 2 6 2 4" xfId="21809" xr:uid="{00000000-0005-0000-0000-00000DA90000}"/>
    <cellStyle name="40 % - Accent5 7 2 6 2 4 2" xfId="49721" xr:uid="{00000000-0005-0000-0000-00000EA90000}"/>
    <cellStyle name="40 % - Accent5 7 2 6 2 5" xfId="32601" xr:uid="{00000000-0005-0000-0000-00000FA90000}"/>
    <cellStyle name="40 % - Accent5 7 2 6 3" xfId="16692" xr:uid="{00000000-0005-0000-0000-000010A90000}"/>
    <cellStyle name="40 % - Accent5 7 2 6 3 2" xfId="26924" xr:uid="{00000000-0005-0000-0000-000011A90000}"/>
    <cellStyle name="40 % - Accent5 7 2 6 3 2 2" xfId="54836" xr:uid="{00000000-0005-0000-0000-000012A90000}"/>
    <cellStyle name="40 % - Accent5 7 2 6 3 3" xfId="44604" xr:uid="{00000000-0005-0000-0000-000013A90000}"/>
    <cellStyle name="40 % - Accent5 7 2 6 4" xfId="11576" xr:uid="{00000000-0005-0000-0000-000014A90000}"/>
    <cellStyle name="40 % - Accent5 7 2 6 4 2" xfId="39488" xr:uid="{00000000-0005-0000-0000-000015A90000}"/>
    <cellStyle name="40 % - Accent5 7 2 6 5" xfId="21808" xr:uid="{00000000-0005-0000-0000-000016A90000}"/>
    <cellStyle name="40 % - Accent5 7 2 6 5 2" xfId="49720" xr:uid="{00000000-0005-0000-0000-000017A90000}"/>
    <cellStyle name="40 % - Accent5 7 2 6 6" xfId="29045" xr:uid="{00000000-0005-0000-0000-000018A90000}"/>
    <cellStyle name="40 % - Accent5 7 2 7" xfId="3896" xr:uid="{00000000-0005-0000-0000-000019A90000}"/>
    <cellStyle name="40 % - Accent5 7 2 7 2" xfId="11579" xr:uid="{00000000-0005-0000-0000-00001AA90000}"/>
    <cellStyle name="40 % - Accent5 7 2 7 2 2" xfId="16695" xr:uid="{00000000-0005-0000-0000-00001BA90000}"/>
    <cellStyle name="40 % - Accent5 7 2 7 2 2 2" xfId="26927" xr:uid="{00000000-0005-0000-0000-00001CA90000}"/>
    <cellStyle name="40 % - Accent5 7 2 7 2 2 2 2" xfId="54839" xr:uid="{00000000-0005-0000-0000-00001DA90000}"/>
    <cellStyle name="40 % - Accent5 7 2 7 2 2 3" xfId="44607" xr:uid="{00000000-0005-0000-0000-00001EA90000}"/>
    <cellStyle name="40 % - Accent5 7 2 7 2 3" xfId="21811" xr:uid="{00000000-0005-0000-0000-00001FA90000}"/>
    <cellStyle name="40 % - Accent5 7 2 7 2 3 2" xfId="49723" xr:uid="{00000000-0005-0000-0000-000020A90000}"/>
    <cellStyle name="40 % - Accent5 7 2 7 2 4" xfId="39491" xr:uid="{00000000-0005-0000-0000-000021A90000}"/>
    <cellStyle name="40 % - Accent5 7 2 7 3" xfId="16694" xr:uid="{00000000-0005-0000-0000-000022A90000}"/>
    <cellStyle name="40 % - Accent5 7 2 7 3 2" xfId="26926" xr:uid="{00000000-0005-0000-0000-000023A90000}"/>
    <cellStyle name="40 % - Accent5 7 2 7 3 2 2" xfId="54838" xr:uid="{00000000-0005-0000-0000-000024A90000}"/>
    <cellStyle name="40 % - Accent5 7 2 7 3 3" xfId="44606" xr:uid="{00000000-0005-0000-0000-000025A90000}"/>
    <cellStyle name="40 % - Accent5 7 2 7 4" xfId="11578" xr:uid="{00000000-0005-0000-0000-000026A90000}"/>
    <cellStyle name="40 % - Accent5 7 2 7 4 2" xfId="39490" xr:uid="{00000000-0005-0000-0000-000027A90000}"/>
    <cellStyle name="40 % - Accent5 7 2 7 5" xfId="21810" xr:uid="{00000000-0005-0000-0000-000028A90000}"/>
    <cellStyle name="40 % - Accent5 7 2 7 5 2" xfId="49722" xr:uid="{00000000-0005-0000-0000-000029A90000}"/>
    <cellStyle name="40 % - Accent5 7 2 7 6" xfId="31817" xr:uid="{00000000-0005-0000-0000-00002AA90000}"/>
    <cellStyle name="40 % - Accent5 7 2 8" xfId="7410" xr:uid="{00000000-0005-0000-0000-00002BA90000}"/>
    <cellStyle name="40 % - Accent5 7 2 8 2" xfId="16696" xr:uid="{00000000-0005-0000-0000-00002CA90000}"/>
    <cellStyle name="40 % - Accent5 7 2 8 2 2" xfId="26928" xr:uid="{00000000-0005-0000-0000-00002DA90000}"/>
    <cellStyle name="40 % - Accent5 7 2 8 2 2 2" xfId="54840" xr:uid="{00000000-0005-0000-0000-00002EA90000}"/>
    <cellStyle name="40 % - Accent5 7 2 8 2 3" xfId="44608" xr:uid="{00000000-0005-0000-0000-00002FA90000}"/>
    <cellStyle name="40 % - Accent5 7 2 8 3" xfId="11580" xr:uid="{00000000-0005-0000-0000-000030A90000}"/>
    <cellStyle name="40 % - Accent5 7 2 8 3 2" xfId="39492" xr:uid="{00000000-0005-0000-0000-000031A90000}"/>
    <cellStyle name="40 % - Accent5 7 2 8 4" xfId="21812" xr:uid="{00000000-0005-0000-0000-000032A90000}"/>
    <cellStyle name="40 % - Accent5 7 2 8 4 2" xfId="49724" xr:uid="{00000000-0005-0000-0000-000033A90000}"/>
    <cellStyle name="40 % - Accent5 7 2 8 5" xfId="35331" xr:uid="{00000000-0005-0000-0000-000034A90000}"/>
    <cellStyle name="40 % - Accent5 7 2 9" xfId="11581" xr:uid="{00000000-0005-0000-0000-000035A90000}"/>
    <cellStyle name="40 % - Accent5 7 2 9 2" xfId="16697" xr:uid="{00000000-0005-0000-0000-000036A90000}"/>
    <cellStyle name="40 % - Accent5 7 2 9 2 2" xfId="26929" xr:uid="{00000000-0005-0000-0000-000037A90000}"/>
    <cellStyle name="40 % - Accent5 7 2 9 2 2 2" xfId="54841" xr:uid="{00000000-0005-0000-0000-000038A90000}"/>
    <cellStyle name="40 % - Accent5 7 2 9 2 3" xfId="44609" xr:uid="{00000000-0005-0000-0000-000039A90000}"/>
    <cellStyle name="40 % - Accent5 7 2 9 3" xfId="21813" xr:uid="{00000000-0005-0000-0000-00003AA90000}"/>
    <cellStyle name="40 % - Accent5 7 2 9 3 2" xfId="49725" xr:uid="{00000000-0005-0000-0000-00003BA90000}"/>
    <cellStyle name="40 % - Accent5 7 2 9 4" xfId="39493" xr:uid="{00000000-0005-0000-0000-00003CA90000}"/>
    <cellStyle name="40 % - Accent5 7 3" xfId="536" xr:uid="{00000000-0005-0000-0000-00003DA90000}"/>
    <cellStyle name="40 % - Accent5 7 3 2" xfId="2678" xr:uid="{00000000-0005-0000-0000-00003EA90000}"/>
    <cellStyle name="40 % - Accent5 7 3 2 2" xfId="6234" xr:uid="{00000000-0005-0000-0000-00003FA90000}"/>
    <cellStyle name="40 % - Accent5 7 3 2 2 2" xfId="16699" xr:uid="{00000000-0005-0000-0000-000040A90000}"/>
    <cellStyle name="40 % - Accent5 7 3 2 2 2 2" xfId="44611" xr:uid="{00000000-0005-0000-0000-000041A90000}"/>
    <cellStyle name="40 % - Accent5 7 3 2 2 3" xfId="26931" xr:uid="{00000000-0005-0000-0000-000042A90000}"/>
    <cellStyle name="40 % - Accent5 7 3 2 2 3 2" xfId="54843" xr:uid="{00000000-0005-0000-0000-000043A90000}"/>
    <cellStyle name="40 % - Accent5 7 3 2 2 4" xfId="34155" xr:uid="{00000000-0005-0000-0000-000044A90000}"/>
    <cellStyle name="40 % - Accent5 7 3 2 3" xfId="11583" xr:uid="{00000000-0005-0000-0000-000045A90000}"/>
    <cellStyle name="40 % - Accent5 7 3 2 3 2" xfId="39495" xr:uid="{00000000-0005-0000-0000-000046A90000}"/>
    <cellStyle name="40 % - Accent5 7 3 2 4" xfId="21815" xr:uid="{00000000-0005-0000-0000-000047A90000}"/>
    <cellStyle name="40 % - Accent5 7 3 2 4 2" xfId="49727" xr:uid="{00000000-0005-0000-0000-000048A90000}"/>
    <cellStyle name="40 % - Accent5 7 3 2 5" xfId="30599" xr:uid="{00000000-0005-0000-0000-000049A90000}"/>
    <cellStyle name="40 % - Accent5 7 3 3" xfId="3378" xr:uid="{00000000-0005-0000-0000-00004AA90000}"/>
    <cellStyle name="40 % - Accent5 7 3 3 2" xfId="6934" xr:uid="{00000000-0005-0000-0000-00004BA90000}"/>
    <cellStyle name="40 % - Accent5 7 3 3 2 2" xfId="34855" xr:uid="{00000000-0005-0000-0000-00004CA90000}"/>
    <cellStyle name="40 % - Accent5 7 3 3 3" xfId="16698" xr:uid="{00000000-0005-0000-0000-00004DA90000}"/>
    <cellStyle name="40 % - Accent5 7 3 3 3 2" xfId="44610" xr:uid="{00000000-0005-0000-0000-00004EA90000}"/>
    <cellStyle name="40 % - Accent5 7 3 3 4" xfId="26930" xr:uid="{00000000-0005-0000-0000-00004FA90000}"/>
    <cellStyle name="40 % - Accent5 7 3 3 4 2" xfId="54842" xr:uid="{00000000-0005-0000-0000-000050A90000}"/>
    <cellStyle name="40 % - Accent5 7 3 3 5" xfId="31299" xr:uid="{00000000-0005-0000-0000-000051A90000}"/>
    <cellStyle name="40 % - Accent5 7 3 4" xfId="1362" xr:uid="{00000000-0005-0000-0000-000052A90000}"/>
    <cellStyle name="40 % - Accent5 7 3 4 2" xfId="4918" xr:uid="{00000000-0005-0000-0000-000053A90000}"/>
    <cellStyle name="40 % - Accent5 7 3 4 2 2" xfId="32839" xr:uid="{00000000-0005-0000-0000-000054A90000}"/>
    <cellStyle name="40 % - Accent5 7 3 4 3" xfId="29283" xr:uid="{00000000-0005-0000-0000-000055A90000}"/>
    <cellStyle name="40 % - Accent5 7 3 5" xfId="4092" xr:uid="{00000000-0005-0000-0000-000056A90000}"/>
    <cellStyle name="40 % - Accent5 7 3 5 2" xfId="32013" xr:uid="{00000000-0005-0000-0000-000057A90000}"/>
    <cellStyle name="40 % - Accent5 7 3 6" xfId="11582" xr:uid="{00000000-0005-0000-0000-000058A90000}"/>
    <cellStyle name="40 % - Accent5 7 3 6 2" xfId="39494" xr:uid="{00000000-0005-0000-0000-000059A90000}"/>
    <cellStyle name="40 % - Accent5 7 3 7" xfId="21814" xr:uid="{00000000-0005-0000-0000-00005AA90000}"/>
    <cellStyle name="40 % - Accent5 7 3 7 2" xfId="49726" xr:uid="{00000000-0005-0000-0000-00005BA90000}"/>
    <cellStyle name="40 % - Accent5 7 3 8" xfId="28457" xr:uid="{00000000-0005-0000-0000-00005CA90000}"/>
    <cellStyle name="40 % - Accent5 7 4" xfId="1502" xr:uid="{00000000-0005-0000-0000-00005DA90000}"/>
    <cellStyle name="40 % - Accent5 7 4 2" xfId="5058" xr:uid="{00000000-0005-0000-0000-00005EA90000}"/>
    <cellStyle name="40 % - Accent5 7 4 2 2" xfId="16701" xr:uid="{00000000-0005-0000-0000-00005FA90000}"/>
    <cellStyle name="40 % - Accent5 7 4 2 2 2" xfId="26933" xr:uid="{00000000-0005-0000-0000-000060A90000}"/>
    <cellStyle name="40 % - Accent5 7 4 2 2 2 2" xfId="54845" xr:uid="{00000000-0005-0000-0000-000061A90000}"/>
    <cellStyle name="40 % - Accent5 7 4 2 2 3" xfId="44613" xr:uid="{00000000-0005-0000-0000-000062A90000}"/>
    <cellStyle name="40 % - Accent5 7 4 2 3" xfId="11585" xr:uid="{00000000-0005-0000-0000-000063A90000}"/>
    <cellStyle name="40 % - Accent5 7 4 2 3 2" xfId="39497" xr:uid="{00000000-0005-0000-0000-000064A90000}"/>
    <cellStyle name="40 % - Accent5 7 4 2 4" xfId="21817" xr:uid="{00000000-0005-0000-0000-000065A90000}"/>
    <cellStyle name="40 % - Accent5 7 4 2 4 2" xfId="49729" xr:uid="{00000000-0005-0000-0000-000066A90000}"/>
    <cellStyle name="40 % - Accent5 7 4 2 5" xfId="32979" xr:uid="{00000000-0005-0000-0000-000067A90000}"/>
    <cellStyle name="40 % - Accent5 7 4 3" xfId="16700" xr:uid="{00000000-0005-0000-0000-000068A90000}"/>
    <cellStyle name="40 % - Accent5 7 4 3 2" xfId="26932" xr:uid="{00000000-0005-0000-0000-000069A90000}"/>
    <cellStyle name="40 % - Accent5 7 4 3 2 2" xfId="54844" xr:uid="{00000000-0005-0000-0000-00006AA90000}"/>
    <cellStyle name="40 % - Accent5 7 4 3 3" xfId="44612" xr:uid="{00000000-0005-0000-0000-00006BA90000}"/>
    <cellStyle name="40 % - Accent5 7 4 4" xfId="11584" xr:uid="{00000000-0005-0000-0000-00006CA90000}"/>
    <cellStyle name="40 % - Accent5 7 4 4 2" xfId="39496" xr:uid="{00000000-0005-0000-0000-00006DA90000}"/>
    <cellStyle name="40 % - Accent5 7 4 5" xfId="21816" xr:uid="{00000000-0005-0000-0000-00006EA90000}"/>
    <cellStyle name="40 % - Accent5 7 4 5 2" xfId="49728" xr:uid="{00000000-0005-0000-0000-00006FA90000}"/>
    <cellStyle name="40 % - Accent5 7 4 6" xfId="29423" xr:uid="{00000000-0005-0000-0000-000070A90000}"/>
    <cellStyle name="40 % - Accent5 7 5" xfId="1908" xr:uid="{00000000-0005-0000-0000-000071A90000}"/>
    <cellStyle name="40 % - Accent5 7 5 2" xfId="5464" xr:uid="{00000000-0005-0000-0000-000072A90000}"/>
    <cellStyle name="40 % - Accent5 7 5 2 2" xfId="16703" xr:uid="{00000000-0005-0000-0000-000073A90000}"/>
    <cellStyle name="40 % - Accent5 7 5 2 2 2" xfId="26935" xr:uid="{00000000-0005-0000-0000-000074A90000}"/>
    <cellStyle name="40 % - Accent5 7 5 2 2 2 2" xfId="54847" xr:uid="{00000000-0005-0000-0000-000075A90000}"/>
    <cellStyle name="40 % - Accent5 7 5 2 2 3" xfId="44615" xr:uid="{00000000-0005-0000-0000-000076A90000}"/>
    <cellStyle name="40 % - Accent5 7 5 2 3" xfId="11587" xr:uid="{00000000-0005-0000-0000-000077A90000}"/>
    <cellStyle name="40 % - Accent5 7 5 2 3 2" xfId="39499" xr:uid="{00000000-0005-0000-0000-000078A90000}"/>
    <cellStyle name="40 % - Accent5 7 5 2 4" xfId="21819" xr:uid="{00000000-0005-0000-0000-000079A90000}"/>
    <cellStyle name="40 % - Accent5 7 5 2 4 2" xfId="49731" xr:uid="{00000000-0005-0000-0000-00007AA90000}"/>
    <cellStyle name="40 % - Accent5 7 5 2 5" xfId="33385" xr:uid="{00000000-0005-0000-0000-00007BA90000}"/>
    <cellStyle name="40 % - Accent5 7 5 3" xfId="16702" xr:uid="{00000000-0005-0000-0000-00007CA90000}"/>
    <cellStyle name="40 % - Accent5 7 5 3 2" xfId="26934" xr:uid="{00000000-0005-0000-0000-00007DA90000}"/>
    <cellStyle name="40 % - Accent5 7 5 3 2 2" xfId="54846" xr:uid="{00000000-0005-0000-0000-00007EA90000}"/>
    <cellStyle name="40 % - Accent5 7 5 3 3" xfId="44614" xr:uid="{00000000-0005-0000-0000-00007FA90000}"/>
    <cellStyle name="40 % - Accent5 7 5 4" xfId="11586" xr:uid="{00000000-0005-0000-0000-000080A90000}"/>
    <cellStyle name="40 % - Accent5 7 5 4 2" xfId="39498" xr:uid="{00000000-0005-0000-0000-000081A90000}"/>
    <cellStyle name="40 % - Accent5 7 5 5" xfId="21818" xr:uid="{00000000-0005-0000-0000-000082A90000}"/>
    <cellStyle name="40 % - Accent5 7 5 5 2" xfId="49730" xr:uid="{00000000-0005-0000-0000-000083A90000}"/>
    <cellStyle name="40 % - Accent5 7 5 6" xfId="29829" xr:uid="{00000000-0005-0000-0000-000084A90000}"/>
    <cellStyle name="40 % - Accent5 7 6" xfId="2314" xr:uid="{00000000-0005-0000-0000-000085A90000}"/>
    <cellStyle name="40 % - Accent5 7 6 2" xfId="5870" xr:uid="{00000000-0005-0000-0000-000086A90000}"/>
    <cellStyle name="40 % - Accent5 7 6 2 2" xfId="16705" xr:uid="{00000000-0005-0000-0000-000087A90000}"/>
    <cellStyle name="40 % - Accent5 7 6 2 2 2" xfId="26937" xr:uid="{00000000-0005-0000-0000-000088A90000}"/>
    <cellStyle name="40 % - Accent5 7 6 2 2 2 2" xfId="54849" xr:uid="{00000000-0005-0000-0000-000089A90000}"/>
    <cellStyle name="40 % - Accent5 7 6 2 2 3" xfId="44617" xr:uid="{00000000-0005-0000-0000-00008AA90000}"/>
    <cellStyle name="40 % - Accent5 7 6 2 3" xfId="11589" xr:uid="{00000000-0005-0000-0000-00008BA90000}"/>
    <cellStyle name="40 % - Accent5 7 6 2 3 2" xfId="39501" xr:uid="{00000000-0005-0000-0000-00008CA90000}"/>
    <cellStyle name="40 % - Accent5 7 6 2 4" xfId="21821" xr:uid="{00000000-0005-0000-0000-00008DA90000}"/>
    <cellStyle name="40 % - Accent5 7 6 2 4 2" xfId="49733" xr:uid="{00000000-0005-0000-0000-00008EA90000}"/>
    <cellStyle name="40 % - Accent5 7 6 2 5" xfId="33791" xr:uid="{00000000-0005-0000-0000-00008FA90000}"/>
    <cellStyle name="40 % - Accent5 7 6 3" xfId="16704" xr:uid="{00000000-0005-0000-0000-000090A90000}"/>
    <cellStyle name="40 % - Accent5 7 6 3 2" xfId="26936" xr:uid="{00000000-0005-0000-0000-000091A90000}"/>
    <cellStyle name="40 % - Accent5 7 6 3 2 2" xfId="54848" xr:uid="{00000000-0005-0000-0000-000092A90000}"/>
    <cellStyle name="40 % - Accent5 7 6 3 3" xfId="44616" xr:uid="{00000000-0005-0000-0000-000093A90000}"/>
    <cellStyle name="40 % - Accent5 7 6 4" xfId="11588" xr:uid="{00000000-0005-0000-0000-000094A90000}"/>
    <cellStyle name="40 % - Accent5 7 6 4 2" xfId="39500" xr:uid="{00000000-0005-0000-0000-000095A90000}"/>
    <cellStyle name="40 % - Accent5 7 6 5" xfId="21820" xr:uid="{00000000-0005-0000-0000-000096A90000}"/>
    <cellStyle name="40 % - Accent5 7 6 5 2" xfId="49732" xr:uid="{00000000-0005-0000-0000-000097A90000}"/>
    <cellStyle name="40 % - Accent5 7 6 6" xfId="30235" xr:uid="{00000000-0005-0000-0000-000098A90000}"/>
    <cellStyle name="40 % - Accent5 7 7" xfId="3014" xr:uid="{00000000-0005-0000-0000-000099A90000}"/>
    <cellStyle name="40 % - Accent5 7 7 2" xfId="6570" xr:uid="{00000000-0005-0000-0000-00009AA90000}"/>
    <cellStyle name="40 % - Accent5 7 7 2 2" xfId="16707" xr:uid="{00000000-0005-0000-0000-00009BA90000}"/>
    <cellStyle name="40 % - Accent5 7 7 2 2 2" xfId="26939" xr:uid="{00000000-0005-0000-0000-00009CA90000}"/>
    <cellStyle name="40 % - Accent5 7 7 2 2 2 2" xfId="54851" xr:uid="{00000000-0005-0000-0000-00009DA90000}"/>
    <cellStyle name="40 % - Accent5 7 7 2 2 3" xfId="44619" xr:uid="{00000000-0005-0000-0000-00009EA90000}"/>
    <cellStyle name="40 % - Accent5 7 7 2 3" xfId="11591" xr:uid="{00000000-0005-0000-0000-00009FA90000}"/>
    <cellStyle name="40 % - Accent5 7 7 2 3 2" xfId="39503" xr:uid="{00000000-0005-0000-0000-0000A0A90000}"/>
    <cellStyle name="40 % - Accent5 7 7 2 4" xfId="21823" xr:uid="{00000000-0005-0000-0000-0000A1A90000}"/>
    <cellStyle name="40 % - Accent5 7 7 2 4 2" xfId="49735" xr:uid="{00000000-0005-0000-0000-0000A2A90000}"/>
    <cellStyle name="40 % - Accent5 7 7 2 5" xfId="34491" xr:uid="{00000000-0005-0000-0000-0000A3A90000}"/>
    <cellStyle name="40 % - Accent5 7 7 3" xfId="16706" xr:uid="{00000000-0005-0000-0000-0000A4A90000}"/>
    <cellStyle name="40 % - Accent5 7 7 3 2" xfId="26938" xr:uid="{00000000-0005-0000-0000-0000A5A90000}"/>
    <cellStyle name="40 % - Accent5 7 7 3 2 2" xfId="54850" xr:uid="{00000000-0005-0000-0000-0000A6A90000}"/>
    <cellStyle name="40 % - Accent5 7 7 3 3" xfId="44618" xr:uid="{00000000-0005-0000-0000-0000A7A90000}"/>
    <cellStyle name="40 % - Accent5 7 7 4" xfId="11590" xr:uid="{00000000-0005-0000-0000-0000A8A90000}"/>
    <cellStyle name="40 % - Accent5 7 7 4 2" xfId="39502" xr:uid="{00000000-0005-0000-0000-0000A9A90000}"/>
    <cellStyle name="40 % - Accent5 7 7 5" xfId="21822" xr:uid="{00000000-0005-0000-0000-0000AAA90000}"/>
    <cellStyle name="40 % - Accent5 7 7 5 2" xfId="49734" xr:uid="{00000000-0005-0000-0000-0000ABA90000}"/>
    <cellStyle name="40 % - Accent5 7 7 6" xfId="30935" xr:uid="{00000000-0005-0000-0000-0000ACA90000}"/>
    <cellStyle name="40 % - Accent5 7 8" xfId="956" xr:uid="{00000000-0005-0000-0000-0000ADA90000}"/>
    <cellStyle name="40 % - Accent5 7 8 2" xfId="4512" xr:uid="{00000000-0005-0000-0000-0000AEA90000}"/>
    <cellStyle name="40 % - Accent5 7 8 2 2" xfId="16709" xr:uid="{00000000-0005-0000-0000-0000AFA90000}"/>
    <cellStyle name="40 % - Accent5 7 8 2 2 2" xfId="26941" xr:uid="{00000000-0005-0000-0000-0000B0A90000}"/>
    <cellStyle name="40 % - Accent5 7 8 2 2 2 2" xfId="54853" xr:uid="{00000000-0005-0000-0000-0000B1A90000}"/>
    <cellStyle name="40 % - Accent5 7 8 2 2 3" xfId="44621" xr:uid="{00000000-0005-0000-0000-0000B2A90000}"/>
    <cellStyle name="40 % - Accent5 7 8 2 3" xfId="11593" xr:uid="{00000000-0005-0000-0000-0000B3A90000}"/>
    <cellStyle name="40 % - Accent5 7 8 2 3 2" xfId="39505" xr:uid="{00000000-0005-0000-0000-0000B4A90000}"/>
    <cellStyle name="40 % - Accent5 7 8 2 4" xfId="21825" xr:uid="{00000000-0005-0000-0000-0000B5A90000}"/>
    <cellStyle name="40 % - Accent5 7 8 2 4 2" xfId="49737" xr:uid="{00000000-0005-0000-0000-0000B6A90000}"/>
    <cellStyle name="40 % - Accent5 7 8 2 5" xfId="32433" xr:uid="{00000000-0005-0000-0000-0000B7A90000}"/>
    <cellStyle name="40 % - Accent5 7 8 3" xfId="16708" xr:uid="{00000000-0005-0000-0000-0000B8A90000}"/>
    <cellStyle name="40 % - Accent5 7 8 3 2" xfId="26940" xr:uid="{00000000-0005-0000-0000-0000B9A90000}"/>
    <cellStyle name="40 % - Accent5 7 8 3 2 2" xfId="54852" xr:uid="{00000000-0005-0000-0000-0000BAA90000}"/>
    <cellStyle name="40 % - Accent5 7 8 3 3" xfId="44620" xr:uid="{00000000-0005-0000-0000-0000BBA90000}"/>
    <cellStyle name="40 % - Accent5 7 8 4" xfId="11592" xr:uid="{00000000-0005-0000-0000-0000BCA90000}"/>
    <cellStyle name="40 % - Accent5 7 8 4 2" xfId="39504" xr:uid="{00000000-0005-0000-0000-0000BDA90000}"/>
    <cellStyle name="40 % - Accent5 7 8 5" xfId="21824" xr:uid="{00000000-0005-0000-0000-0000BEA90000}"/>
    <cellStyle name="40 % - Accent5 7 8 5 2" xfId="49736" xr:uid="{00000000-0005-0000-0000-0000BFA90000}"/>
    <cellStyle name="40 % - Accent5 7 8 6" xfId="28877" xr:uid="{00000000-0005-0000-0000-0000C0A90000}"/>
    <cellStyle name="40 % - Accent5 7 9" xfId="3728" xr:uid="{00000000-0005-0000-0000-0000C1A90000}"/>
    <cellStyle name="40 % - Accent5 7 9 2" xfId="11595" xr:uid="{00000000-0005-0000-0000-0000C2A90000}"/>
    <cellStyle name="40 % - Accent5 7 9 2 2" xfId="16711" xr:uid="{00000000-0005-0000-0000-0000C3A90000}"/>
    <cellStyle name="40 % - Accent5 7 9 2 2 2" xfId="26943" xr:uid="{00000000-0005-0000-0000-0000C4A90000}"/>
    <cellStyle name="40 % - Accent5 7 9 2 2 2 2" xfId="54855" xr:uid="{00000000-0005-0000-0000-0000C5A90000}"/>
    <cellStyle name="40 % - Accent5 7 9 2 2 3" xfId="44623" xr:uid="{00000000-0005-0000-0000-0000C6A90000}"/>
    <cellStyle name="40 % - Accent5 7 9 2 3" xfId="21827" xr:uid="{00000000-0005-0000-0000-0000C7A90000}"/>
    <cellStyle name="40 % - Accent5 7 9 2 3 2" xfId="49739" xr:uid="{00000000-0005-0000-0000-0000C8A90000}"/>
    <cellStyle name="40 % - Accent5 7 9 2 4" xfId="39507" xr:uid="{00000000-0005-0000-0000-0000C9A90000}"/>
    <cellStyle name="40 % - Accent5 7 9 3" xfId="16710" xr:uid="{00000000-0005-0000-0000-0000CAA90000}"/>
    <cellStyle name="40 % - Accent5 7 9 3 2" xfId="26942" xr:uid="{00000000-0005-0000-0000-0000CBA90000}"/>
    <cellStyle name="40 % - Accent5 7 9 3 2 2" xfId="54854" xr:uid="{00000000-0005-0000-0000-0000CCA90000}"/>
    <cellStyle name="40 % - Accent5 7 9 3 3" xfId="44622" xr:uid="{00000000-0005-0000-0000-0000CDA90000}"/>
    <cellStyle name="40 % - Accent5 7 9 4" xfId="11594" xr:uid="{00000000-0005-0000-0000-0000CEA90000}"/>
    <cellStyle name="40 % - Accent5 7 9 4 2" xfId="39506" xr:uid="{00000000-0005-0000-0000-0000CFA90000}"/>
    <cellStyle name="40 % - Accent5 7 9 5" xfId="21826" xr:uid="{00000000-0005-0000-0000-0000D0A90000}"/>
    <cellStyle name="40 % - Accent5 7 9 5 2" xfId="49738" xr:uid="{00000000-0005-0000-0000-0000D1A90000}"/>
    <cellStyle name="40 % - Accent5 7 9 6" xfId="31649" xr:uid="{00000000-0005-0000-0000-0000D2A90000}"/>
    <cellStyle name="40 % - Accent5 8" xfId="254" xr:uid="{00000000-0005-0000-0000-0000D3A90000}"/>
    <cellStyle name="40 % - Accent5 8 10" xfId="11596" xr:uid="{00000000-0005-0000-0000-0000D4A90000}"/>
    <cellStyle name="40 % - Accent5 8 10 2" xfId="16712" xr:uid="{00000000-0005-0000-0000-0000D5A90000}"/>
    <cellStyle name="40 % - Accent5 8 10 2 2" xfId="26944" xr:uid="{00000000-0005-0000-0000-0000D6A90000}"/>
    <cellStyle name="40 % - Accent5 8 10 2 2 2" xfId="54856" xr:uid="{00000000-0005-0000-0000-0000D7A90000}"/>
    <cellStyle name="40 % - Accent5 8 10 2 3" xfId="44624" xr:uid="{00000000-0005-0000-0000-0000D8A90000}"/>
    <cellStyle name="40 % - Accent5 8 10 3" xfId="21828" xr:uid="{00000000-0005-0000-0000-0000D9A90000}"/>
    <cellStyle name="40 % - Accent5 8 10 3 2" xfId="49740" xr:uid="{00000000-0005-0000-0000-0000DAA90000}"/>
    <cellStyle name="40 % - Accent5 8 10 4" xfId="39508" xr:uid="{00000000-0005-0000-0000-0000DBA90000}"/>
    <cellStyle name="40 % - Accent5 8 11" xfId="11597" xr:uid="{00000000-0005-0000-0000-0000DCA90000}"/>
    <cellStyle name="40 % - Accent5 8 11 2" xfId="16713" xr:uid="{00000000-0005-0000-0000-0000DDA90000}"/>
    <cellStyle name="40 % - Accent5 8 11 2 2" xfId="26945" xr:uid="{00000000-0005-0000-0000-0000DEA90000}"/>
    <cellStyle name="40 % - Accent5 8 11 2 2 2" xfId="54857" xr:uid="{00000000-0005-0000-0000-0000DFA90000}"/>
    <cellStyle name="40 % - Accent5 8 11 2 3" xfId="44625" xr:uid="{00000000-0005-0000-0000-0000E0A90000}"/>
    <cellStyle name="40 % - Accent5 8 11 3" xfId="21829" xr:uid="{00000000-0005-0000-0000-0000E1A90000}"/>
    <cellStyle name="40 % - Accent5 8 11 3 2" xfId="49741" xr:uid="{00000000-0005-0000-0000-0000E2A90000}"/>
    <cellStyle name="40 % - Accent5 8 11 4" xfId="39509" xr:uid="{00000000-0005-0000-0000-0000E3A90000}"/>
    <cellStyle name="40 % - Accent5 8 12" xfId="7875" xr:uid="{00000000-0005-0000-0000-0000E4A90000}"/>
    <cellStyle name="40 % - Accent5 8 12 2" xfId="12992" xr:uid="{00000000-0005-0000-0000-0000E5A90000}"/>
    <cellStyle name="40 % - Accent5 8 12 2 2" xfId="23224" xr:uid="{00000000-0005-0000-0000-0000E6A90000}"/>
    <cellStyle name="40 % - Accent5 8 12 2 2 2" xfId="51136" xr:uid="{00000000-0005-0000-0000-0000E7A90000}"/>
    <cellStyle name="40 % - Accent5 8 12 2 3" xfId="40904" xr:uid="{00000000-0005-0000-0000-0000E8A90000}"/>
    <cellStyle name="40 % - Accent5 8 12 3" xfId="18108" xr:uid="{00000000-0005-0000-0000-0000E9A90000}"/>
    <cellStyle name="40 % - Accent5 8 12 3 2" xfId="46020" xr:uid="{00000000-0005-0000-0000-0000EAA90000}"/>
    <cellStyle name="40 % - Accent5 8 12 4" xfId="35788" xr:uid="{00000000-0005-0000-0000-0000EBA90000}"/>
    <cellStyle name="40 % - Accent5 8 13" xfId="12771" xr:uid="{00000000-0005-0000-0000-0000ECA90000}"/>
    <cellStyle name="40 % - Accent5 8 13 2" xfId="23003" xr:uid="{00000000-0005-0000-0000-0000EDA90000}"/>
    <cellStyle name="40 % - Accent5 8 13 2 2" xfId="50915" xr:uid="{00000000-0005-0000-0000-0000EEA90000}"/>
    <cellStyle name="40 % - Accent5 8 13 3" xfId="40683" xr:uid="{00000000-0005-0000-0000-0000EFA90000}"/>
    <cellStyle name="40 % - Accent5 8 14" xfId="7650" xr:uid="{00000000-0005-0000-0000-0000F0A90000}"/>
    <cellStyle name="40 % - Accent5 8 14 2" xfId="35567" xr:uid="{00000000-0005-0000-0000-0000F1A90000}"/>
    <cellStyle name="40 % - Accent5 8 15" xfId="17887" xr:uid="{00000000-0005-0000-0000-0000F2A90000}"/>
    <cellStyle name="40 % - Accent5 8 15 2" xfId="45799" xr:uid="{00000000-0005-0000-0000-0000F3A90000}"/>
    <cellStyle name="40 % - Accent5 8 16" xfId="28175" xr:uid="{00000000-0005-0000-0000-0000F4A90000}"/>
    <cellStyle name="40 % - Accent5 8 2" xfId="618" xr:uid="{00000000-0005-0000-0000-0000F5A90000}"/>
    <cellStyle name="40 % - Accent5 8 2 2" xfId="2760" xr:uid="{00000000-0005-0000-0000-0000F6A90000}"/>
    <cellStyle name="40 % - Accent5 8 2 2 2" xfId="6316" xr:uid="{00000000-0005-0000-0000-0000F7A90000}"/>
    <cellStyle name="40 % - Accent5 8 2 2 2 2" xfId="16715" xr:uid="{00000000-0005-0000-0000-0000F8A90000}"/>
    <cellStyle name="40 % - Accent5 8 2 2 2 2 2" xfId="44627" xr:uid="{00000000-0005-0000-0000-0000F9A90000}"/>
    <cellStyle name="40 % - Accent5 8 2 2 2 3" xfId="26947" xr:uid="{00000000-0005-0000-0000-0000FAA90000}"/>
    <cellStyle name="40 % - Accent5 8 2 2 2 3 2" xfId="54859" xr:uid="{00000000-0005-0000-0000-0000FBA90000}"/>
    <cellStyle name="40 % - Accent5 8 2 2 2 4" xfId="34237" xr:uid="{00000000-0005-0000-0000-0000FCA90000}"/>
    <cellStyle name="40 % - Accent5 8 2 2 3" xfId="11599" xr:uid="{00000000-0005-0000-0000-0000FDA90000}"/>
    <cellStyle name="40 % - Accent5 8 2 2 3 2" xfId="39511" xr:uid="{00000000-0005-0000-0000-0000FEA90000}"/>
    <cellStyle name="40 % - Accent5 8 2 2 4" xfId="21831" xr:uid="{00000000-0005-0000-0000-0000FFA90000}"/>
    <cellStyle name="40 % - Accent5 8 2 2 4 2" xfId="49743" xr:uid="{00000000-0005-0000-0000-000000AA0000}"/>
    <cellStyle name="40 % - Accent5 8 2 2 5" xfId="30681" xr:uid="{00000000-0005-0000-0000-000001AA0000}"/>
    <cellStyle name="40 % - Accent5 8 2 3" xfId="3460" xr:uid="{00000000-0005-0000-0000-000002AA0000}"/>
    <cellStyle name="40 % - Accent5 8 2 3 2" xfId="7016" xr:uid="{00000000-0005-0000-0000-000003AA0000}"/>
    <cellStyle name="40 % - Accent5 8 2 3 2 2" xfId="34937" xr:uid="{00000000-0005-0000-0000-000004AA0000}"/>
    <cellStyle name="40 % - Accent5 8 2 3 3" xfId="16714" xr:uid="{00000000-0005-0000-0000-000005AA0000}"/>
    <cellStyle name="40 % - Accent5 8 2 3 3 2" xfId="44626" xr:uid="{00000000-0005-0000-0000-000006AA0000}"/>
    <cellStyle name="40 % - Accent5 8 2 3 4" xfId="26946" xr:uid="{00000000-0005-0000-0000-000007AA0000}"/>
    <cellStyle name="40 % - Accent5 8 2 3 4 2" xfId="54858" xr:uid="{00000000-0005-0000-0000-000008AA0000}"/>
    <cellStyle name="40 % - Accent5 8 2 3 5" xfId="31381" xr:uid="{00000000-0005-0000-0000-000009AA0000}"/>
    <cellStyle name="40 % - Accent5 8 2 4" xfId="1276" xr:uid="{00000000-0005-0000-0000-00000AAA0000}"/>
    <cellStyle name="40 % - Accent5 8 2 4 2" xfId="4832" xr:uid="{00000000-0005-0000-0000-00000BAA0000}"/>
    <cellStyle name="40 % - Accent5 8 2 4 2 2" xfId="32753" xr:uid="{00000000-0005-0000-0000-00000CAA0000}"/>
    <cellStyle name="40 % - Accent5 8 2 4 3" xfId="29197" xr:uid="{00000000-0005-0000-0000-00000DAA0000}"/>
    <cellStyle name="40 % - Accent5 8 2 5" xfId="4174" xr:uid="{00000000-0005-0000-0000-00000EAA0000}"/>
    <cellStyle name="40 % - Accent5 8 2 5 2" xfId="32095" xr:uid="{00000000-0005-0000-0000-00000FAA0000}"/>
    <cellStyle name="40 % - Accent5 8 2 6" xfId="11598" xr:uid="{00000000-0005-0000-0000-000010AA0000}"/>
    <cellStyle name="40 % - Accent5 8 2 6 2" xfId="39510" xr:uid="{00000000-0005-0000-0000-000011AA0000}"/>
    <cellStyle name="40 % - Accent5 8 2 7" xfId="21830" xr:uid="{00000000-0005-0000-0000-000012AA0000}"/>
    <cellStyle name="40 % - Accent5 8 2 7 2" xfId="49742" xr:uid="{00000000-0005-0000-0000-000013AA0000}"/>
    <cellStyle name="40 % - Accent5 8 2 8" xfId="28539" xr:uid="{00000000-0005-0000-0000-000014AA0000}"/>
    <cellStyle name="40 % - Accent5 8 3" xfId="1584" xr:uid="{00000000-0005-0000-0000-000015AA0000}"/>
    <cellStyle name="40 % - Accent5 8 3 2" xfId="5140" xr:uid="{00000000-0005-0000-0000-000016AA0000}"/>
    <cellStyle name="40 % - Accent5 8 3 2 2" xfId="16717" xr:uid="{00000000-0005-0000-0000-000017AA0000}"/>
    <cellStyle name="40 % - Accent5 8 3 2 2 2" xfId="26949" xr:uid="{00000000-0005-0000-0000-000018AA0000}"/>
    <cellStyle name="40 % - Accent5 8 3 2 2 2 2" xfId="54861" xr:uid="{00000000-0005-0000-0000-000019AA0000}"/>
    <cellStyle name="40 % - Accent5 8 3 2 2 3" xfId="44629" xr:uid="{00000000-0005-0000-0000-00001AAA0000}"/>
    <cellStyle name="40 % - Accent5 8 3 2 3" xfId="11601" xr:uid="{00000000-0005-0000-0000-00001BAA0000}"/>
    <cellStyle name="40 % - Accent5 8 3 2 3 2" xfId="39513" xr:uid="{00000000-0005-0000-0000-00001CAA0000}"/>
    <cellStyle name="40 % - Accent5 8 3 2 4" xfId="21833" xr:uid="{00000000-0005-0000-0000-00001DAA0000}"/>
    <cellStyle name="40 % - Accent5 8 3 2 4 2" xfId="49745" xr:uid="{00000000-0005-0000-0000-00001EAA0000}"/>
    <cellStyle name="40 % - Accent5 8 3 2 5" xfId="33061" xr:uid="{00000000-0005-0000-0000-00001FAA0000}"/>
    <cellStyle name="40 % - Accent5 8 3 3" xfId="16716" xr:uid="{00000000-0005-0000-0000-000020AA0000}"/>
    <cellStyle name="40 % - Accent5 8 3 3 2" xfId="26948" xr:uid="{00000000-0005-0000-0000-000021AA0000}"/>
    <cellStyle name="40 % - Accent5 8 3 3 2 2" xfId="54860" xr:uid="{00000000-0005-0000-0000-000022AA0000}"/>
    <cellStyle name="40 % - Accent5 8 3 3 3" xfId="44628" xr:uid="{00000000-0005-0000-0000-000023AA0000}"/>
    <cellStyle name="40 % - Accent5 8 3 4" xfId="11600" xr:uid="{00000000-0005-0000-0000-000024AA0000}"/>
    <cellStyle name="40 % - Accent5 8 3 4 2" xfId="39512" xr:uid="{00000000-0005-0000-0000-000025AA0000}"/>
    <cellStyle name="40 % - Accent5 8 3 5" xfId="21832" xr:uid="{00000000-0005-0000-0000-000026AA0000}"/>
    <cellStyle name="40 % - Accent5 8 3 5 2" xfId="49744" xr:uid="{00000000-0005-0000-0000-000027AA0000}"/>
    <cellStyle name="40 % - Accent5 8 3 6" xfId="29505" xr:uid="{00000000-0005-0000-0000-000028AA0000}"/>
    <cellStyle name="40 % - Accent5 8 4" xfId="1990" xr:uid="{00000000-0005-0000-0000-000029AA0000}"/>
    <cellStyle name="40 % - Accent5 8 4 2" xfId="5546" xr:uid="{00000000-0005-0000-0000-00002AAA0000}"/>
    <cellStyle name="40 % - Accent5 8 4 2 2" xfId="16719" xr:uid="{00000000-0005-0000-0000-00002BAA0000}"/>
    <cellStyle name="40 % - Accent5 8 4 2 2 2" xfId="26951" xr:uid="{00000000-0005-0000-0000-00002CAA0000}"/>
    <cellStyle name="40 % - Accent5 8 4 2 2 2 2" xfId="54863" xr:uid="{00000000-0005-0000-0000-00002DAA0000}"/>
    <cellStyle name="40 % - Accent5 8 4 2 2 3" xfId="44631" xr:uid="{00000000-0005-0000-0000-00002EAA0000}"/>
    <cellStyle name="40 % - Accent5 8 4 2 3" xfId="11603" xr:uid="{00000000-0005-0000-0000-00002FAA0000}"/>
    <cellStyle name="40 % - Accent5 8 4 2 3 2" xfId="39515" xr:uid="{00000000-0005-0000-0000-000030AA0000}"/>
    <cellStyle name="40 % - Accent5 8 4 2 4" xfId="21835" xr:uid="{00000000-0005-0000-0000-000031AA0000}"/>
    <cellStyle name="40 % - Accent5 8 4 2 4 2" xfId="49747" xr:uid="{00000000-0005-0000-0000-000032AA0000}"/>
    <cellStyle name="40 % - Accent5 8 4 2 5" xfId="33467" xr:uid="{00000000-0005-0000-0000-000033AA0000}"/>
    <cellStyle name="40 % - Accent5 8 4 3" xfId="16718" xr:uid="{00000000-0005-0000-0000-000034AA0000}"/>
    <cellStyle name="40 % - Accent5 8 4 3 2" xfId="26950" xr:uid="{00000000-0005-0000-0000-000035AA0000}"/>
    <cellStyle name="40 % - Accent5 8 4 3 2 2" xfId="54862" xr:uid="{00000000-0005-0000-0000-000036AA0000}"/>
    <cellStyle name="40 % - Accent5 8 4 3 3" xfId="44630" xr:uid="{00000000-0005-0000-0000-000037AA0000}"/>
    <cellStyle name="40 % - Accent5 8 4 4" xfId="11602" xr:uid="{00000000-0005-0000-0000-000038AA0000}"/>
    <cellStyle name="40 % - Accent5 8 4 4 2" xfId="39514" xr:uid="{00000000-0005-0000-0000-000039AA0000}"/>
    <cellStyle name="40 % - Accent5 8 4 5" xfId="21834" xr:uid="{00000000-0005-0000-0000-00003AAA0000}"/>
    <cellStyle name="40 % - Accent5 8 4 5 2" xfId="49746" xr:uid="{00000000-0005-0000-0000-00003BAA0000}"/>
    <cellStyle name="40 % - Accent5 8 4 6" xfId="29911" xr:uid="{00000000-0005-0000-0000-00003CAA0000}"/>
    <cellStyle name="40 % - Accent5 8 5" xfId="2396" xr:uid="{00000000-0005-0000-0000-00003DAA0000}"/>
    <cellStyle name="40 % - Accent5 8 5 2" xfId="5952" xr:uid="{00000000-0005-0000-0000-00003EAA0000}"/>
    <cellStyle name="40 % - Accent5 8 5 2 2" xfId="16721" xr:uid="{00000000-0005-0000-0000-00003FAA0000}"/>
    <cellStyle name="40 % - Accent5 8 5 2 2 2" xfId="26953" xr:uid="{00000000-0005-0000-0000-000040AA0000}"/>
    <cellStyle name="40 % - Accent5 8 5 2 2 2 2" xfId="54865" xr:uid="{00000000-0005-0000-0000-000041AA0000}"/>
    <cellStyle name="40 % - Accent5 8 5 2 2 3" xfId="44633" xr:uid="{00000000-0005-0000-0000-000042AA0000}"/>
    <cellStyle name="40 % - Accent5 8 5 2 3" xfId="11605" xr:uid="{00000000-0005-0000-0000-000043AA0000}"/>
    <cellStyle name="40 % - Accent5 8 5 2 3 2" xfId="39517" xr:uid="{00000000-0005-0000-0000-000044AA0000}"/>
    <cellStyle name="40 % - Accent5 8 5 2 4" xfId="21837" xr:uid="{00000000-0005-0000-0000-000045AA0000}"/>
    <cellStyle name="40 % - Accent5 8 5 2 4 2" xfId="49749" xr:uid="{00000000-0005-0000-0000-000046AA0000}"/>
    <cellStyle name="40 % - Accent5 8 5 2 5" xfId="33873" xr:uid="{00000000-0005-0000-0000-000047AA0000}"/>
    <cellStyle name="40 % - Accent5 8 5 3" xfId="16720" xr:uid="{00000000-0005-0000-0000-000048AA0000}"/>
    <cellStyle name="40 % - Accent5 8 5 3 2" xfId="26952" xr:uid="{00000000-0005-0000-0000-000049AA0000}"/>
    <cellStyle name="40 % - Accent5 8 5 3 2 2" xfId="54864" xr:uid="{00000000-0005-0000-0000-00004AAA0000}"/>
    <cellStyle name="40 % - Accent5 8 5 3 3" xfId="44632" xr:uid="{00000000-0005-0000-0000-00004BAA0000}"/>
    <cellStyle name="40 % - Accent5 8 5 4" xfId="11604" xr:uid="{00000000-0005-0000-0000-00004CAA0000}"/>
    <cellStyle name="40 % - Accent5 8 5 4 2" xfId="39516" xr:uid="{00000000-0005-0000-0000-00004DAA0000}"/>
    <cellStyle name="40 % - Accent5 8 5 5" xfId="21836" xr:uid="{00000000-0005-0000-0000-00004EAA0000}"/>
    <cellStyle name="40 % - Accent5 8 5 5 2" xfId="49748" xr:uid="{00000000-0005-0000-0000-00004FAA0000}"/>
    <cellStyle name="40 % - Accent5 8 5 6" xfId="30317" xr:uid="{00000000-0005-0000-0000-000050AA0000}"/>
    <cellStyle name="40 % - Accent5 8 6" xfId="3096" xr:uid="{00000000-0005-0000-0000-000051AA0000}"/>
    <cellStyle name="40 % - Accent5 8 6 2" xfId="6652" xr:uid="{00000000-0005-0000-0000-000052AA0000}"/>
    <cellStyle name="40 % - Accent5 8 6 2 2" xfId="16723" xr:uid="{00000000-0005-0000-0000-000053AA0000}"/>
    <cellStyle name="40 % - Accent5 8 6 2 2 2" xfId="26955" xr:uid="{00000000-0005-0000-0000-000054AA0000}"/>
    <cellStyle name="40 % - Accent5 8 6 2 2 2 2" xfId="54867" xr:uid="{00000000-0005-0000-0000-000055AA0000}"/>
    <cellStyle name="40 % - Accent5 8 6 2 2 3" xfId="44635" xr:uid="{00000000-0005-0000-0000-000056AA0000}"/>
    <cellStyle name="40 % - Accent5 8 6 2 3" xfId="11607" xr:uid="{00000000-0005-0000-0000-000057AA0000}"/>
    <cellStyle name="40 % - Accent5 8 6 2 3 2" xfId="39519" xr:uid="{00000000-0005-0000-0000-000058AA0000}"/>
    <cellStyle name="40 % - Accent5 8 6 2 4" xfId="21839" xr:uid="{00000000-0005-0000-0000-000059AA0000}"/>
    <cellStyle name="40 % - Accent5 8 6 2 4 2" xfId="49751" xr:uid="{00000000-0005-0000-0000-00005AAA0000}"/>
    <cellStyle name="40 % - Accent5 8 6 2 5" xfId="34573" xr:uid="{00000000-0005-0000-0000-00005BAA0000}"/>
    <cellStyle name="40 % - Accent5 8 6 3" xfId="16722" xr:uid="{00000000-0005-0000-0000-00005CAA0000}"/>
    <cellStyle name="40 % - Accent5 8 6 3 2" xfId="26954" xr:uid="{00000000-0005-0000-0000-00005DAA0000}"/>
    <cellStyle name="40 % - Accent5 8 6 3 2 2" xfId="54866" xr:uid="{00000000-0005-0000-0000-00005EAA0000}"/>
    <cellStyle name="40 % - Accent5 8 6 3 3" xfId="44634" xr:uid="{00000000-0005-0000-0000-00005FAA0000}"/>
    <cellStyle name="40 % - Accent5 8 6 4" xfId="11606" xr:uid="{00000000-0005-0000-0000-000060AA0000}"/>
    <cellStyle name="40 % - Accent5 8 6 4 2" xfId="39518" xr:uid="{00000000-0005-0000-0000-000061AA0000}"/>
    <cellStyle name="40 % - Accent5 8 6 5" xfId="21838" xr:uid="{00000000-0005-0000-0000-000062AA0000}"/>
    <cellStyle name="40 % - Accent5 8 6 5 2" xfId="49750" xr:uid="{00000000-0005-0000-0000-000063AA0000}"/>
    <cellStyle name="40 % - Accent5 8 6 6" xfId="31017" xr:uid="{00000000-0005-0000-0000-000064AA0000}"/>
    <cellStyle name="40 % - Accent5 8 7" xfId="1038" xr:uid="{00000000-0005-0000-0000-000065AA0000}"/>
    <cellStyle name="40 % - Accent5 8 7 2" xfId="4594" xr:uid="{00000000-0005-0000-0000-000066AA0000}"/>
    <cellStyle name="40 % - Accent5 8 7 2 2" xfId="16725" xr:uid="{00000000-0005-0000-0000-000067AA0000}"/>
    <cellStyle name="40 % - Accent5 8 7 2 2 2" xfId="26957" xr:uid="{00000000-0005-0000-0000-000068AA0000}"/>
    <cellStyle name="40 % - Accent5 8 7 2 2 2 2" xfId="54869" xr:uid="{00000000-0005-0000-0000-000069AA0000}"/>
    <cellStyle name="40 % - Accent5 8 7 2 2 3" xfId="44637" xr:uid="{00000000-0005-0000-0000-00006AAA0000}"/>
    <cellStyle name="40 % - Accent5 8 7 2 3" xfId="11609" xr:uid="{00000000-0005-0000-0000-00006BAA0000}"/>
    <cellStyle name="40 % - Accent5 8 7 2 3 2" xfId="39521" xr:uid="{00000000-0005-0000-0000-00006CAA0000}"/>
    <cellStyle name="40 % - Accent5 8 7 2 4" xfId="21841" xr:uid="{00000000-0005-0000-0000-00006DAA0000}"/>
    <cellStyle name="40 % - Accent5 8 7 2 4 2" xfId="49753" xr:uid="{00000000-0005-0000-0000-00006EAA0000}"/>
    <cellStyle name="40 % - Accent5 8 7 2 5" xfId="32515" xr:uid="{00000000-0005-0000-0000-00006FAA0000}"/>
    <cellStyle name="40 % - Accent5 8 7 3" xfId="16724" xr:uid="{00000000-0005-0000-0000-000070AA0000}"/>
    <cellStyle name="40 % - Accent5 8 7 3 2" xfId="26956" xr:uid="{00000000-0005-0000-0000-000071AA0000}"/>
    <cellStyle name="40 % - Accent5 8 7 3 2 2" xfId="54868" xr:uid="{00000000-0005-0000-0000-000072AA0000}"/>
    <cellStyle name="40 % - Accent5 8 7 3 3" xfId="44636" xr:uid="{00000000-0005-0000-0000-000073AA0000}"/>
    <cellStyle name="40 % - Accent5 8 7 4" xfId="11608" xr:uid="{00000000-0005-0000-0000-000074AA0000}"/>
    <cellStyle name="40 % - Accent5 8 7 4 2" xfId="39520" xr:uid="{00000000-0005-0000-0000-000075AA0000}"/>
    <cellStyle name="40 % - Accent5 8 7 5" xfId="21840" xr:uid="{00000000-0005-0000-0000-000076AA0000}"/>
    <cellStyle name="40 % - Accent5 8 7 5 2" xfId="49752" xr:uid="{00000000-0005-0000-0000-000077AA0000}"/>
    <cellStyle name="40 % - Accent5 8 7 6" xfId="28959" xr:uid="{00000000-0005-0000-0000-000078AA0000}"/>
    <cellStyle name="40 % - Accent5 8 8" xfId="3810" xr:uid="{00000000-0005-0000-0000-000079AA0000}"/>
    <cellStyle name="40 % - Accent5 8 8 2" xfId="11611" xr:uid="{00000000-0005-0000-0000-00007AAA0000}"/>
    <cellStyle name="40 % - Accent5 8 8 2 2" xfId="16727" xr:uid="{00000000-0005-0000-0000-00007BAA0000}"/>
    <cellStyle name="40 % - Accent5 8 8 2 2 2" xfId="26959" xr:uid="{00000000-0005-0000-0000-00007CAA0000}"/>
    <cellStyle name="40 % - Accent5 8 8 2 2 2 2" xfId="54871" xr:uid="{00000000-0005-0000-0000-00007DAA0000}"/>
    <cellStyle name="40 % - Accent5 8 8 2 2 3" xfId="44639" xr:uid="{00000000-0005-0000-0000-00007EAA0000}"/>
    <cellStyle name="40 % - Accent5 8 8 2 3" xfId="21843" xr:uid="{00000000-0005-0000-0000-00007FAA0000}"/>
    <cellStyle name="40 % - Accent5 8 8 2 3 2" xfId="49755" xr:uid="{00000000-0005-0000-0000-000080AA0000}"/>
    <cellStyle name="40 % - Accent5 8 8 2 4" xfId="39523" xr:uid="{00000000-0005-0000-0000-000081AA0000}"/>
    <cellStyle name="40 % - Accent5 8 8 3" xfId="16726" xr:uid="{00000000-0005-0000-0000-000082AA0000}"/>
    <cellStyle name="40 % - Accent5 8 8 3 2" xfId="26958" xr:uid="{00000000-0005-0000-0000-000083AA0000}"/>
    <cellStyle name="40 % - Accent5 8 8 3 2 2" xfId="54870" xr:uid="{00000000-0005-0000-0000-000084AA0000}"/>
    <cellStyle name="40 % - Accent5 8 8 3 3" xfId="44638" xr:uid="{00000000-0005-0000-0000-000085AA0000}"/>
    <cellStyle name="40 % - Accent5 8 8 4" xfId="11610" xr:uid="{00000000-0005-0000-0000-000086AA0000}"/>
    <cellStyle name="40 % - Accent5 8 8 4 2" xfId="39522" xr:uid="{00000000-0005-0000-0000-000087AA0000}"/>
    <cellStyle name="40 % - Accent5 8 8 5" xfId="21842" xr:uid="{00000000-0005-0000-0000-000088AA0000}"/>
    <cellStyle name="40 % - Accent5 8 8 5 2" xfId="49754" xr:uid="{00000000-0005-0000-0000-000089AA0000}"/>
    <cellStyle name="40 % - Accent5 8 8 6" xfId="31731" xr:uid="{00000000-0005-0000-0000-00008AAA0000}"/>
    <cellStyle name="40 % - Accent5 8 9" xfId="7324" xr:uid="{00000000-0005-0000-0000-00008BAA0000}"/>
    <cellStyle name="40 % - Accent5 8 9 2" xfId="16728" xr:uid="{00000000-0005-0000-0000-00008CAA0000}"/>
    <cellStyle name="40 % - Accent5 8 9 2 2" xfId="26960" xr:uid="{00000000-0005-0000-0000-00008DAA0000}"/>
    <cellStyle name="40 % - Accent5 8 9 2 2 2" xfId="54872" xr:uid="{00000000-0005-0000-0000-00008EAA0000}"/>
    <cellStyle name="40 % - Accent5 8 9 2 3" xfId="44640" xr:uid="{00000000-0005-0000-0000-00008FAA0000}"/>
    <cellStyle name="40 % - Accent5 8 9 3" xfId="11612" xr:uid="{00000000-0005-0000-0000-000090AA0000}"/>
    <cellStyle name="40 % - Accent5 8 9 3 2" xfId="39524" xr:uid="{00000000-0005-0000-0000-000091AA0000}"/>
    <cellStyle name="40 % - Accent5 8 9 4" xfId="21844" xr:uid="{00000000-0005-0000-0000-000092AA0000}"/>
    <cellStyle name="40 % - Accent5 8 9 4 2" xfId="49756" xr:uid="{00000000-0005-0000-0000-000093AA0000}"/>
    <cellStyle name="40 % - Accent5 8 9 5" xfId="35245" xr:uid="{00000000-0005-0000-0000-000094AA0000}"/>
    <cellStyle name="40 % - Accent5 9" xfId="184" xr:uid="{00000000-0005-0000-0000-000095AA0000}"/>
    <cellStyle name="40 % - Accent5 9 10" xfId="8055" xr:uid="{00000000-0005-0000-0000-000096AA0000}"/>
    <cellStyle name="40 % - Accent5 9 10 2" xfId="13171" xr:uid="{00000000-0005-0000-0000-000097AA0000}"/>
    <cellStyle name="40 % - Accent5 9 10 2 2" xfId="23403" xr:uid="{00000000-0005-0000-0000-000098AA0000}"/>
    <cellStyle name="40 % - Accent5 9 10 2 2 2" xfId="51315" xr:uid="{00000000-0005-0000-0000-000099AA0000}"/>
    <cellStyle name="40 % - Accent5 9 10 2 3" xfId="41083" xr:uid="{00000000-0005-0000-0000-00009AAA0000}"/>
    <cellStyle name="40 % - Accent5 9 10 3" xfId="18287" xr:uid="{00000000-0005-0000-0000-00009BAA0000}"/>
    <cellStyle name="40 % - Accent5 9 10 3 2" xfId="46199" xr:uid="{00000000-0005-0000-0000-00009CAA0000}"/>
    <cellStyle name="40 % - Accent5 9 10 4" xfId="35967" xr:uid="{00000000-0005-0000-0000-00009DAA0000}"/>
    <cellStyle name="40 % - Accent5 9 11" xfId="12701" xr:uid="{00000000-0005-0000-0000-00009EAA0000}"/>
    <cellStyle name="40 % - Accent5 9 11 2" xfId="22933" xr:uid="{00000000-0005-0000-0000-00009FAA0000}"/>
    <cellStyle name="40 % - Accent5 9 11 2 2" xfId="50845" xr:uid="{00000000-0005-0000-0000-0000A0AA0000}"/>
    <cellStyle name="40 % - Accent5 9 11 3" xfId="40613" xr:uid="{00000000-0005-0000-0000-0000A1AA0000}"/>
    <cellStyle name="40 % - Accent5 9 12" xfId="7580" xr:uid="{00000000-0005-0000-0000-0000A2AA0000}"/>
    <cellStyle name="40 % - Accent5 9 12 2" xfId="35497" xr:uid="{00000000-0005-0000-0000-0000A3AA0000}"/>
    <cellStyle name="40 % - Accent5 9 13" xfId="17817" xr:uid="{00000000-0005-0000-0000-0000A4AA0000}"/>
    <cellStyle name="40 % - Accent5 9 13 2" xfId="45729" xr:uid="{00000000-0005-0000-0000-0000A5AA0000}"/>
    <cellStyle name="40 % - Accent5 9 14" xfId="28105" xr:uid="{00000000-0005-0000-0000-0000A6AA0000}"/>
    <cellStyle name="40 % - Accent5 9 2" xfId="548" xr:uid="{00000000-0005-0000-0000-0000A7AA0000}"/>
    <cellStyle name="40 % - Accent5 9 2 2" xfId="2690" xr:uid="{00000000-0005-0000-0000-0000A8AA0000}"/>
    <cellStyle name="40 % - Accent5 9 2 2 2" xfId="6246" xr:uid="{00000000-0005-0000-0000-0000A9AA0000}"/>
    <cellStyle name="40 % - Accent5 9 2 2 2 2" xfId="16730" xr:uid="{00000000-0005-0000-0000-0000AAAA0000}"/>
    <cellStyle name="40 % - Accent5 9 2 2 2 2 2" xfId="44642" xr:uid="{00000000-0005-0000-0000-0000ABAA0000}"/>
    <cellStyle name="40 % - Accent5 9 2 2 2 3" xfId="26962" xr:uid="{00000000-0005-0000-0000-0000ACAA0000}"/>
    <cellStyle name="40 % - Accent5 9 2 2 2 3 2" xfId="54874" xr:uid="{00000000-0005-0000-0000-0000ADAA0000}"/>
    <cellStyle name="40 % - Accent5 9 2 2 2 4" xfId="34167" xr:uid="{00000000-0005-0000-0000-0000AEAA0000}"/>
    <cellStyle name="40 % - Accent5 9 2 2 3" xfId="11614" xr:uid="{00000000-0005-0000-0000-0000AFAA0000}"/>
    <cellStyle name="40 % - Accent5 9 2 2 3 2" xfId="39526" xr:uid="{00000000-0005-0000-0000-0000B0AA0000}"/>
    <cellStyle name="40 % - Accent5 9 2 2 4" xfId="21846" xr:uid="{00000000-0005-0000-0000-0000B1AA0000}"/>
    <cellStyle name="40 % - Accent5 9 2 2 4 2" xfId="49758" xr:uid="{00000000-0005-0000-0000-0000B2AA0000}"/>
    <cellStyle name="40 % - Accent5 9 2 2 5" xfId="30611" xr:uid="{00000000-0005-0000-0000-0000B3AA0000}"/>
    <cellStyle name="40 % - Accent5 9 2 3" xfId="3390" xr:uid="{00000000-0005-0000-0000-0000B4AA0000}"/>
    <cellStyle name="40 % - Accent5 9 2 3 2" xfId="6946" xr:uid="{00000000-0005-0000-0000-0000B5AA0000}"/>
    <cellStyle name="40 % - Accent5 9 2 3 2 2" xfId="34867" xr:uid="{00000000-0005-0000-0000-0000B6AA0000}"/>
    <cellStyle name="40 % - Accent5 9 2 3 3" xfId="16729" xr:uid="{00000000-0005-0000-0000-0000B7AA0000}"/>
    <cellStyle name="40 % - Accent5 9 2 3 3 2" xfId="44641" xr:uid="{00000000-0005-0000-0000-0000B8AA0000}"/>
    <cellStyle name="40 % - Accent5 9 2 3 4" xfId="26961" xr:uid="{00000000-0005-0000-0000-0000B9AA0000}"/>
    <cellStyle name="40 % - Accent5 9 2 3 4 2" xfId="54873" xr:uid="{00000000-0005-0000-0000-0000BAAA0000}"/>
    <cellStyle name="40 % - Accent5 9 2 3 5" xfId="31311" xr:uid="{00000000-0005-0000-0000-0000BBAA0000}"/>
    <cellStyle name="40 % - Accent5 9 2 4" xfId="1514" xr:uid="{00000000-0005-0000-0000-0000BCAA0000}"/>
    <cellStyle name="40 % - Accent5 9 2 4 2" xfId="5070" xr:uid="{00000000-0005-0000-0000-0000BDAA0000}"/>
    <cellStyle name="40 % - Accent5 9 2 4 2 2" xfId="32991" xr:uid="{00000000-0005-0000-0000-0000BEAA0000}"/>
    <cellStyle name="40 % - Accent5 9 2 4 3" xfId="29435" xr:uid="{00000000-0005-0000-0000-0000BFAA0000}"/>
    <cellStyle name="40 % - Accent5 9 2 5" xfId="4104" xr:uid="{00000000-0005-0000-0000-0000C0AA0000}"/>
    <cellStyle name="40 % - Accent5 9 2 5 2" xfId="32025" xr:uid="{00000000-0005-0000-0000-0000C1AA0000}"/>
    <cellStyle name="40 % - Accent5 9 2 6" xfId="11613" xr:uid="{00000000-0005-0000-0000-0000C2AA0000}"/>
    <cellStyle name="40 % - Accent5 9 2 6 2" xfId="39525" xr:uid="{00000000-0005-0000-0000-0000C3AA0000}"/>
    <cellStyle name="40 % - Accent5 9 2 7" xfId="21845" xr:uid="{00000000-0005-0000-0000-0000C4AA0000}"/>
    <cellStyle name="40 % - Accent5 9 2 7 2" xfId="49757" xr:uid="{00000000-0005-0000-0000-0000C5AA0000}"/>
    <cellStyle name="40 % - Accent5 9 2 8" xfId="28469" xr:uid="{00000000-0005-0000-0000-0000C6AA0000}"/>
    <cellStyle name="40 % - Accent5 9 3" xfId="1920" xr:uid="{00000000-0005-0000-0000-0000C7AA0000}"/>
    <cellStyle name="40 % - Accent5 9 3 2" xfId="5476" xr:uid="{00000000-0005-0000-0000-0000C8AA0000}"/>
    <cellStyle name="40 % - Accent5 9 3 2 2" xfId="16732" xr:uid="{00000000-0005-0000-0000-0000C9AA0000}"/>
    <cellStyle name="40 % - Accent5 9 3 2 2 2" xfId="26964" xr:uid="{00000000-0005-0000-0000-0000CAAA0000}"/>
    <cellStyle name="40 % - Accent5 9 3 2 2 2 2" xfId="54876" xr:uid="{00000000-0005-0000-0000-0000CBAA0000}"/>
    <cellStyle name="40 % - Accent5 9 3 2 2 3" xfId="44644" xr:uid="{00000000-0005-0000-0000-0000CCAA0000}"/>
    <cellStyle name="40 % - Accent5 9 3 2 3" xfId="11616" xr:uid="{00000000-0005-0000-0000-0000CDAA0000}"/>
    <cellStyle name="40 % - Accent5 9 3 2 3 2" xfId="39528" xr:uid="{00000000-0005-0000-0000-0000CEAA0000}"/>
    <cellStyle name="40 % - Accent5 9 3 2 4" xfId="21848" xr:uid="{00000000-0005-0000-0000-0000CFAA0000}"/>
    <cellStyle name="40 % - Accent5 9 3 2 4 2" xfId="49760" xr:uid="{00000000-0005-0000-0000-0000D0AA0000}"/>
    <cellStyle name="40 % - Accent5 9 3 2 5" xfId="33397" xr:uid="{00000000-0005-0000-0000-0000D1AA0000}"/>
    <cellStyle name="40 % - Accent5 9 3 3" xfId="16731" xr:uid="{00000000-0005-0000-0000-0000D2AA0000}"/>
    <cellStyle name="40 % - Accent5 9 3 3 2" xfId="26963" xr:uid="{00000000-0005-0000-0000-0000D3AA0000}"/>
    <cellStyle name="40 % - Accent5 9 3 3 2 2" xfId="54875" xr:uid="{00000000-0005-0000-0000-0000D4AA0000}"/>
    <cellStyle name="40 % - Accent5 9 3 3 3" xfId="44643" xr:uid="{00000000-0005-0000-0000-0000D5AA0000}"/>
    <cellStyle name="40 % - Accent5 9 3 4" xfId="11615" xr:uid="{00000000-0005-0000-0000-0000D6AA0000}"/>
    <cellStyle name="40 % - Accent5 9 3 4 2" xfId="39527" xr:uid="{00000000-0005-0000-0000-0000D7AA0000}"/>
    <cellStyle name="40 % - Accent5 9 3 5" xfId="21847" xr:uid="{00000000-0005-0000-0000-0000D8AA0000}"/>
    <cellStyle name="40 % - Accent5 9 3 5 2" xfId="49759" xr:uid="{00000000-0005-0000-0000-0000D9AA0000}"/>
    <cellStyle name="40 % - Accent5 9 3 6" xfId="29841" xr:uid="{00000000-0005-0000-0000-0000DAAA0000}"/>
    <cellStyle name="40 % - Accent5 9 4" xfId="2326" xr:uid="{00000000-0005-0000-0000-0000DBAA0000}"/>
    <cellStyle name="40 % - Accent5 9 4 2" xfId="5882" xr:uid="{00000000-0005-0000-0000-0000DCAA0000}"/>
    <cellStyle name="40 % - Accent5 9 4 2 2" xfId="16734" xr:uid="{00000000-0005-0000-0000-0000DDAA0000}"/>
    <cellStyle name="40 % - Accent5 9 4 2 2 2" xfId="26966" xr:uid="{00000000-0005-0000-0000-0000DEAA0000}"/>
    <cellStyle name="40 % - Accent5 9 4 2 2 2 2" xfId="54878" xr:uid="{00000000-0005-0000-0000-0000DFAA0000}"/>
    <cellStyle name="40 % - Accent5 9 4 2 2 3" xfId="44646" xr:uid="{00000000-0005-0000-0000-0000E0AA0000}"/>
    <cellStyle name="40 % - Accent5 9 4 2 3" xfId="11618" xr:uid="{00000000-0005-0000-0000-0000E1AA0000}"/>
    <cellStyle name="40 % - Accent5 9 4 2 3 2" xfId="39530" xr:uid="{00000000-0005-0000-0000-0000E2AA0000}"/>
    <cellStyle name="40 % - Accent5 9 4 2 4" xfId="21850" xr:uid="{00000000-0005-0000-0000-0000E3AA0000}"/>
    <cellStyle name="40 % - Accent5 9 4 2 4 2" xfId="49762" xr:uid="{00000000-0005-0000-0000-0000E4AA0000}"/>
    <cellStyle name="40 % - Accent5 9 4 2 5" xfId="33803" xr:uid="{00000000-0005-0000-0000-0000E5AA0000}"/>
    <cellStyle name="40 % - Accent5 9 4 3" xfId="16733" xr:uid="{00000000-0005-0000-0000-0000E6AA0000}"/>
    <cellStyle name="40 % - Accent5 9 4 3 2" xfId="26965" xr:uid="{00000000-0005-0000-0000-0000E7AA0000}"/>
    <cellStyle name="40 % - Accent5 9 4 3 2 2" xfId="54877" xr:uid="{00000000-0005-0000-0000-0000E8AA0000}"/>
    <cellStyle name="40 % - Accent5 9 4 3 3" xfId="44645" xr:uid="{00000000-0005-0000-0000-0000E9AA0000}"/>
    <cellStyle name="40 % - Accent5 9 4 4" xfId="11617" xr:uid="{00000000-0005-0000-0000-0000EAAA0000}"/>
    <cellStyle name="40 % - Accent5 9 4 4 2" xfId="39529" xr:uid="{00000000-0005-0000-0000-0000EBAA0000}"/>
    <cellStyle name="40 % - Accent5 9 4 5" xfId="21849" xr:uid="{00000000-0005-0000-0000-0000ECAA0000}"/>
    <cellStyle name="40 % - Accent5 9 4 5 2" xfId="49761" xr:uid="{00000000-0005-0000-0000-0000EDAA0000}"/>
    <cellStyle name="40 % - Accent5 9 4 6" xfId="30247" xr:uid="{00000000-0005-0000-0000-0000EEAA0000}"/>
    <cellStyle name="40 % - Accent5 9 5" xfId="3026" xr:uid="{00000000-0005-0000-0000-0000EFAA0000}"/>
    <cellStyle name="40 % - Accent5 9 5 2" xfId="6582" xr:uid="{00000000-0005-0000-0000-0000F0AA0000}"/>
    <cellStyle name="40 % - Accent5 9 5 2 2" xfId="16736" xr:uid="{00000000-0005-0000-0000-0000F1AA0000}"/>
    <cellStyle name="40 % - Accent5 9 5 2 2 2" xfId="26968" xr:uid="{00000000-0005-0000-0000-0000F2AA0000}"/>
    <cellStyle name="40 % - Accent5 9 5 2 2 2 2" xfId="54880" xr:uid="{00000000-0005-0000-0000-0000F3AA0000}"/>
    <cellStyle name="40 % - Accent5 9 5 2 2 3" xfId="44648" xr:uid="{00000000-0005-0000-0000-0000F4AA0000}"/>
    <cellStyle name="40 % - Accent5 9 5 2 3" xfId="11620" xr:uid="{00000000-0005-0000-0000-0000F5AA0000}"/>
    <cellStyle name="40 % - Accent5 9 5 2 3 2" xfId="39532" xr:uid="{00000000-0005-0000-0000-0000F6AA0000}"/>
    <cellStyle name="40 % - Accent5 9 5 2 4" xfId="21852" xr:uid="{00000000-0005-0000-0000-0000F7AA0000}"/>
    <cellStyle name="40 % - Accent5 9 5 2 4 2" xfId="49764" xr:uid="{00000000-0005-0000-0000-0000F8AA0000}"/>
    <cellStyle name="40 % - Accent5 9 5 2 5" xfId="34503" xr:uid="{00000000-0005-0000-0000-0000F9AA0000}"/>
    <cellStyle name="40 % - Accent5 9 5 3" xfId="16735" xr:uid="{00000000-0005-0000-0000-0000FAAA0000}"/>
    <cellStyle name="40 % - Accent5 9 5 3 2" xfId="26967" xr:uid="{00000000-0005-0000-0000-0000FBAA0000}"/>
    <cellStyle name="40 % - Accent5 9 5 3 2 2" xfId="54879" xr:uid="{00000000-0005-0000-0000-0000FCAA0000}"/>
    <cellStyle name="40 % - Accent5 9 5 3 3" xfId="44647" xr:uid="{00000000-0005-0000-0000-0000FDAA0000}"/>
    <cellStyle name="40 % - Accent5 9 5 4" xfId="11619" xr:uid="{00000000-0005-0000-0000-0000FEAA0000}"/>
    <cellStyle name="40 % - Accent5 9 5 4 2" xfId="39531" xr:uid="{00000000-0005-0000-0000-0000FFAA0000}"/>
    <cellStyle name="40 % - Accent5 9 5 5" xfId="21851" xr:uid="{00000000-0005-0000-0000-000000AB0000}"/>
    <cellStyle name="40 % - Accent5 9 5 5 2" xfId="49763" xr:uid="{00000000-0005-0000-0000-000001AB0000}"/>
    <cellStyle name="40 % - Accent5 9 5 6" xfId="30947" xr:uid="{00000000-0005-0000-0000-000002AB0000}"/>
    <cellStyle name="40 % - Accent5 9 6" xfId="968" xr:uid="{00000000-0005-0000-0000-000003AB0000}"/>
    <cellStyle name="40 % - Accent5 9 6 2" xfId="4524" xr:uid="{00000000-0005-0000-0000-000004AB0000}"/>
    <cellStyle name="40 % - Accent5 9 6 2 2" xfId="16738" xr:uid="{00000000-0005-0000-0000-000005AB0000}"/>
    <cellStyle name="40 % - Accent5 9 6 2 2 2" xfId="26970" xr:uid="{00000000-0005-0000-0000-000006AB0000}"/>
    <cellStyle name="40 % - Accent5 9 6 2 2 2 2" xfId="54882" xr:uid="{00000000-0005-0000-0000-000007AB0000}"/>
    <cellStyle name="40 % - Accent5 9 6 2 2 3" xfId="44650" xr:uid="{00000000-0005-0000-0000-000008AB0000}"/>
    <cellStyle name="40 % - Accent5 9 6 2 3" xfId="11622" xr:uid="{00000000-0005-0000-0000-000009AB0000}"/>
    <cellStyle name="40 % - Accent5 9 6 2 3 2" xfId="39534" xr:uid="{00000000-0005-0000-0000-00000AAB0000}"/>
    <cellStyle name="40 % - Accent5 9 6 2 4" xfId="21854" xr:uid="{00000000-0005-0000-0000-00000BAB0000}"/>
    <cellStyle name="40 % - Accent5 9 6 2 4 2" xfId="49766" xr:uid="{00000000-0005-0000-0000-00000CAB0000}"/>
    <cellStyle name="40 % - Accent5 9 6 2 5" xfId="32445" xr:uid="{00000000-0005-0000-0000-00000DAB0000}"/>
    <cellStyle name="40 % - Accent5 9 6 3" xfId="16737" xr:uid="{00000000-0005-0000-0000-00000EAB0000}"/>
    <cellStyle name="40 % - Accent5 9 6 3 2" xfId="26969" xr:uid="{00000000-0005-0000-0000-00000FAB0000}"/>
    <cellStyle name="40 % - Accent5 9 6 3 2 2" xfId="54881" xr:uid="{00000000-0005-0000-0000-000010AB0000}"/>
    <cellStyle name="40 % - Accent5 9 6 3 3" xfId="44649" xr:uid="{00000000-0005-0000-0000-000011AB0000}"/>
    <cellStyle name="40 % - Accent5 9 6 4" xfId="11621" xr:uid="{00000000-0005-0000-0000-000012AB0000}"/>
    <cellStyle name="40 % - Accent5 9 6 4 2" xfId="39533" xr:uid="{00000000-0005-0000-0000-000013AB0000}"/>
    <cellStyle name="40 % - Accent5 9 6 5" xfId="21853" xr:uid="{00000000-0005-0000-0000-000014AB0000}"/>
    <cellStyle name="40 % - Accent5 9 6 5 2" xfId="49765" xr:uid="{00000000-0005-0000-0000-000015AB0000}"/>
    <cellStyle name="40 % - Accent5 9 6 6" xfId="28889" xr:uid="{00000000-0005-0000-0000-000016AB0000}"/>
    <cellStyle name="40 % - Accent5 9 7" xfId="3740" xr:uid="{00000000-0005-0000-0000-000017AB0000}"/>
    <cellStyle name="40 % - Accent5 9 7 2" xfId="11624" xr:uid="{00000000-0005-0000-0000-000018AB0000}"/>
    <cellStyle name="40 % - Accent5 9 7 2 2" xfId="16740" xr:uid="{00000000-0005-0000-0000-000019AB0000}"/>
    <cellStyle name="40 % - Accent5 9 7 2 2 2" xfId="26972" xr:uid="{00000000-0005-0000-0000-00001AAB0000}"/>
    <cellStyle name="40 % - Accent5 9 7 2 2 2 2" xfId="54884" xr:uid="{00000000-0005-0000-0000-00001BAB0000}"/>
    <cellStyle name="40 % - Accent5 9 7 2 2 3" xfId="44652" xr:uid="{00000000-0005-0000-0000-00001CAB0000}"/>
    <cellStyle name="40 % - Accent5 9 7 2 3" xfId="21856" xr:uid="{00000000-0005-0000-0000-00001DAB0000}"/>
    <cellStyle name="40 % - Accent5 9 7 2 3 2" xfId="49768" xr:uid="{00000000-0005-0000-0000-00001EAB0000}"/>
    <cellStyle name="40 % - Accent5 9 7 2 4" xfId="39536" xr:uid="{00000000-0005-0000-0000-00001FAB0000}"/>
    <cellStyle name="40 % - Accent5 9 7 3" xfId="16739" xr:uid="{00000000-0005-0000-0000-000020AB0000}"/>
    <cellStyle name="40 % - Accent5 9 7 3 2" xfId="26971" xr:uid="{00000000-0005-0000-0000-000021AB0000}"/>
    <cellStyle name="40 % - Accent5 9 7 3 2 2" xfId="54883" xr:uid="{00000000-0005-0000-0000-000022AB0000}"/>
    <cellStyle name="40 % - Accent5 9 7 3 3" xfId="44651" xr:uid="{00000000-0005-0000-0000-000023AB0000}"/>
    <cellStyle name="40 % - Accent5 9 7 4" xfId="11623" xr:uid="{00000000-0005-0000-0000-000024AB0000}"/>
    <cellStyle name="40 % - Accent5 9 7 4 2" xfId="39535" xr:uid="{00000000-0005-0000-0000-000025AB0000}"/>
    <cellStyle name="40 % - Accent5 9 7 5" xfId="21855" xr:uid="{00000000-0005-0000-0000-000026AB0000}"/>
    <cellStyle name="40 % - Accent5 9 7 5 2" xfId="49767" xr:uid="{00000000-0005-0000-0000-000027AB0000}"/>
    <cellStyle name="40 % - Accent5 9 7 6" xfId="31661" xr:uid="{00000000-0005-0000-0000-000028AB0000}"/>
    <cellStyle name="40 % - Accent5 9 8" xfId="7254" xr:uid="{00000000-0005-0000-0000-000029AB0000}"/>
    <cellStyle name="40 % - Accent5 9 8 2" xfId="16741" xr:uid="{00000000-0005-0000-0000-00002AAB0000}"/>
    <cellStyle name="40 % - Accent5 9 8 2 2" xfId="26973" xr:uid="{00000000-0005-0000-0000-00002BAB0000}"/>
    <cellStyle name="40 % - Accent5 9 8 2 2 2" xfId="54885" xr:uid="{00000000-0005-0000-0000-00002CAB0000}"/>
    <cellStyle name="40 % - Accent5 9 8 2 3" xfId="44653" xr:uid="{00000000-0005-0000-0000-00002DAB0000}"/>
    <cellStyle name="40 % - Accent5 9 8 3" xfId="11625" xr:uid="{00000000-0005-0000-0000-00002EAB0000}"/>
    <cellStyle name="40 % - Accent5 9 8 3 2" xfId="39537" xr:uid="{00000000-0005-0000-0000-00002FAB0000}"/>
    <cellStyle name="40 % - Accent5 9 8 4" xfId="21857" xr:uid="{00000000-0005-0000-0000-000030AB0000}"/>
    <cellStyle name="40 % - Accent5 9 8 4 2" xfId="49769" xr:uid="{00000000-0005-0000-0000-000031AB0000}"/>
    <cellStyle name="40 % - Accent5 9 8 5" xfId="35175" xr:uid="{00000000-0005-0000-0000-000032AB0000}"/>
    <cellStyle name="40 % - Accent5 9 9" xfId="11626" xr:uid="{00000000-0005-0000-0000-000033AB0000}"/>
    <cellStyle name="40 % - Accent5 9 9 2" xfId="16742" xr:uid="{00000000-0005-0000-0000-000034AB0000}"/>
    <cellStyle name="40 % - Accent5 9 9 2 2" xfId="26974" xr:uid="{00000000-0005-0000-0000-000035AB0000}"/>
    <cellStyle name="40 % - Accent5 9 9 2 2 2" xfId="54886" xr:uid="{00000000-0005-0000-0000-000036AB0000}"/>
    <cellStyle name="40 % - Accent5 9 9 2 3" xfId="44654" xr:uid="{00000000-0005-0000-0000-000037AB0000}"/>
    <cellStyle name="40 % - Accent5 9 9 3" xfId="21858" xr:uid="{00000000-0005-0000-0000-000038AB0000}"/>
    <cellStyle name="40 % - Accent5 9 9 3 2" xfId="49770" xr:uid="{00000000-0005-0000-0000-000039AB0000}"/>
    <cellStyle name="40 % - Accent5 9 9 4" xfId="39538" xr:uid="{00000000-0005-0000-0000-00003AAB0000}"/>
    <cellStyle name="40 % - Accent6" xfId="42" builtinId="51" customBuiltin="1"/>
    <cellStyle name="40 % - Accent6 10" xfId="87" xr:uid="{00000000-0005-0000-0000-00003CAB0000}"/>
    <cellStyle name="40 % - Accent6 10 10" xfId="12873" xr:uid="{00000000-0005-0000-0000-00003DAB0000}"/>
    <cellStyle name="40 % - Accent6 10 10 2" xfId="23105" xr:uid="{00000000-0005-0000-0000-00003EAB0000}"/>
    <cellStyle name="40 % - Accent6 10 10 2 2" xfId="51017" xr:uid="{00000000-0005-0000-0000-00003FAB0000}"/>
    <cellStyle name="40 % - Accent6 10 10 3" xfId="40785" xr:uid="{00000000-0005-0000-0000-000040AB0000}"/>
    <cellStyle name="40 % - Accent6 10 11" xfId="7752" xr:uid="{00000000-0005-0000-0000-000041AB0000}"/>
    <cellStyle name="40 % - Accent6 10 11 2" xfId="35669" xr:uid="{00000000-0005-0000-0000-000042AB0000}"/>
    <cellStyle name="40 % - Accent6 10 12" xfId="17989" xr:uid="{00000000-0005-0000-0000-000043AB0000}"/>
    <cellStyle name="40 % - Accent6 10 12 2" xfId="45901" xr:uid="{00000000-0005-0000-0000-000044AB0000}"/>
    <cellStyle name="40 % - Accent6 10 13" xfId="28009" xr:uid="{00000000-0005-0000-0000-000045AB0000}"/>
    <cellStyle name="40 % - Accent6 10 2" xfId="720" xr:uid="{00000000-0005-0000-0000-000046AB0000}"/>
    <cellStyle name="40 % - Accent6 10 2 2" xfId="2862" xr:uid="{00000000-0005-0000-0000-000047AB0000}"/>
    <cellStyle name="40 % - Accent6 10 2 2 2" xfId="6418" xr:uid="{00000000-0005-0000-0000-000048AB0000}"/>
    <cellStyle name="40 % - Accent6 10 2 2 2 2" xfId="16744" xr:uid="{00000000-0005-0000-0000-000049AB0000}"/>
    <cellStyle name="40 % - Accent6 10 2 2 2 2 2" xfId="44656" xr:uid="{00000000-0005-0000-0000-00004AAB0000}"/>
    <cellStyle name="40 % - Accent6 10 2 2 2 3" xfId="26976" xr:uid="{00000000-0005-0000-0000-00004BAB0000}"/>
    <cellStyle name="40 % - Accent6 10 2 2 2 3 2" xfId="54888" xr:uid="{00000000-0005-0000-0000-00004CAB0000}"/>
    <cellStyle name="40 % - Accent6 10 2 2 2 4" xfId="34339" xr:uid="{00000000-0005-0000-0000-00004DAB0000}"/>
    <cellStyle name="40 % - Accent6 10 2 2 3" xfId="11628" xr:uid="{00000000-0005-0000-0000-00004EAB0000}"/>
    <cellStyle name="40 % - Accent6 10 2 2 3 2" xfId="39540" xr:uid="{00000000-0005-0000-0000-00004FAB0000}"/>
    <cellStyle name="40 % - Accent6 10 2 2 4" xfId="21860" xr:uid="{00000000-0005-0000-0000-000050AB0000}"/>
    <cellStyle name="40 % - Accent6 10 2 2 4 2" xfId="49772" xr:uid="{00000000-0005-0000-0000-000051AB0000}"/>
    <cellStyle name="40 % - Accent6 10 2 2 5" xfId="30783" xr:uid="{00000000-0005-0000-0000-000052AB0000}"/>
    <cellStyle name="40 % - Accent6 10 2 3" xfId="3562" xr:uid="{00000000-0005-0000-0000-000053AB0000}"/>
    <cellStyle name="40 % - Accent6 10 2 3 2" xfId="7118" xr:uid="{00000000-0005-0000-0000-000054AB0000}"/>
    <cellStyle name="40 % - Accent6 10 2 3 2 2" xfId="35039" xr:uid="{00000000-0005-0000-0000-000055AB0000}"/>
    <cellStyle name="40 % - Accent6 10 2 3 3" xfId="16743" xr:uid="{00000000-0005-0000-0000-000056AB0000}"/>
    <cellStyle name="40 % - Accent6 10 2 3 3 2" xfId="44655" xr:uid="{00000000-0005-0000-0000-000057AB0000}"/>
    <cellStyle name="40 % - Accent6 10 2 3 4" xfId="26975" xr:uid="{00000000-0005-0000-0000-000058AB0000}"/>
    <cellStyle name="40 % - Accent6 10 2 3 4 2" xfId="54887" xr:uid="{00000000-0005-0000-0000-000059AB0000}"/>
    <cellStyle name="40 % - Accent6 10 2 3 5" xfId="31483" xr:uid="{00000000-0005-0000-0000-00005AAB0000}"/>
    <cellStyle name="40 % - Accent6 10 2 4" xfId="1418" xr:uid="{00000000-0005-0000-0000-00005BAB0000}"/>
    <cellStyle name="40 % - Accent6 10 2 4 2" xfId="4974" xr:uid="{00000000-0005-0000-0000-00005CAB0000}"/>
    <cellStyle name="40 % - Accent6 10 2 4 2 2" xfId="32895" xr:uid="{00000000-0005-0000-0000-00005DAB0000}"/>
    <cellStyle name="40 % - Accent6 10 2 4 3" xfId="29339" xr:uid="{00000000-0005-0000-0000-00005EAB0000}"/>
    <cellStyle name="40 % - Accent6 10 2 5" xfId="4276" xr:uid="{00000000-0005-0000-0000-00005FAB0000}"/>
    <cellStyle name="40 % - Accent6 10 2 5 2" xfId="32197" xr:uid="{00000000-0005-0000-0000-000060AB0000}"/>
    <cellStyle name="40 % - Accent6 10 2 6" xfId="11627" xr:uid="{00000000-0005-0000-0000-000061AB0000}"/>
    <cellStyle name="40 % - Accent6 10 2 6 2" xfId="39539" xr:uid="{00000000-0005-0000-0000-000062AB0000}"/>
    <cellStyle name="40 % - Accent6 10 2 7" xfId="21859" xr:uid="{00000000-0005-0000-0000-000063AB0000}"/>
    <cellStyle name="40 % - Accent6 10 2 7 2" xfId="49771" xr:uid="{00000000-0005-0000-0000-000064AB0000}"/>
    <cellStyle name="40 % - Accent6 10 2 8" xfId="28641" xr:uid="{00000000-0005-0000-0000-000065AB0000}"/>
    <cellStyle name="40 % - Accent6 10 3" xfId="1824" xr:uid="{00000000-0005-0000-0000-000066AB0000}"/>
    <cellStyle name="40 % - Accent6 10 3 2" xfId="5380" xr:uid="{00000000-0005-0000-0000-000067AB0000}"/>
    <cellStyle name="40 % - Accent6 10 3 2 2" xfId="16746" xr:uid="{00000000-0005-0000-0000-000068AB0000}"/>
    <cellStyle name="40 % - Accent6 10 3 2 2 2" xfId="26978" xr:uid="{00000000-0005-0000-0000-000069AB0000}"/>
    <cellStyle name="40 % - Accent6 10 3 2 2 2 2" xfId="54890" xr:uid="{00000000-0005-0000-0000-00006AAB0000}"/>
    <cellStyle name="40 % - Accent6 10 3 2 2 3" xfId="44658" xr:uid="{00000000-0005-0000-0000-00006BAB0000}"/>
    <cellStyle name="40 % - Accent6 10 3 2 3" xfId="11630" xr:uid="{00000000-0005-0000-0000-00006CAB0000}"/>
    <cellStyle name="40 % - Accent6 10 3 2 3 2" xfId="39542" xr:uid="{00000000-0005-0000-0000-00006DAB0000}"/>
    <cellStyle name="40 % - Accent6 10 3 2 4" xfId="21862" xr:uid="{00000000-0005-0000-0000-00006EAB0000}"/>
    <cellStyle name="40 % - Accent6 10 3 2 4 2" xfId="49774" xr:uid="{00000000-0005-0000-0000-00006FAB0000}"/>
    <cellStyle name="40 % - Accent6 10 3 2 5" xfId="33301" xr:uid="{00000000-0005-0000-0000-000070AB0000}"/>
    <cellStyle name="40 % - Accent6 10 3 3" xfId="16745" xr:uid="{00000000-0005-0000-0000-000071AB0000}"/>
    <cellStyle name="40 % - Accent6 10 3 3 2" xfId="26977" xr:uid="{00000000-0005-0000-0000-000072AB0000}"/>
    <cellStyle name="40 % - Accent6 10 3 3 2 2" xfId="54889" xr:uid="{00000000-0005-0000-0000-000073AB0000}"/>
    <cellStyle name="40 % - Accent6 10 3 3 3" xfId="44657" xr:uid="{00000000-0005-0000-0000-000074AB0000}"/>
    <cellStyle name="40 % - Accent6 10 3 4" xfId="11629" xr:uid="{00000000-0005-0000-0000-000075AB0000}"/>
    <cellStyle name="40 % - Accent6 10 3 4 2" xfId="39541" xr:uid="{00000000-0005-0000-0000-000076AB0000}"/>
    <cellStyle name="40 % - Accent6 10 3 5" xfId="21861" xr:uid="{00000000-0005-0000-0000-000077AB0000}"/>
    <cellStyle name="40 % - Accent6 10 3 5 2" xfId="49773" xr:uid="{00000000-0005-0000-0000-000078AB0000}"/>
    <cellStyle name="40 % - Accent6 10 3 6" xfId="29745" xr:uid="{00000000-0005-0000-0000-000079AB0000}"/>
    <cellStyle name="40 % - Accent6 10 4" xfId="2230" xr:uid="{00000000-0005-0000-0000-00007AAB0000}"/>
    <cellStyle name="40 % - Accent6 10 4 2" xfId="5786" xr:uid="{00000000-0005-0000-0000-00007BAB0000}"/>
    <cellStyle name="40 % - Accent6 10 4 2 2" xfId="16748" xr:uid="{00000000-0005-0000-0000-00007CAB0000}"/>
    <cellStyle name="40 % - Accent6 10 4 2 2 2" xfId="26980" xr:uid="{00000000-0005-0000-0000-00007DAB0000}"/>
    <cellStyle name="40 % - Accent6 10 4 2 2 2 2" xfId="54892" xr:uid="{00000000-0005-0000-0000-00007EAB0000}"/>
    <cellStyle name="40 % - Accent6 10 4 2 2 3" xfId="44660" xr:uid="{00000000-0005-0000-0000-00007FAB0000}"/>
    <cellStyle name="40 % - Accent6 10 4 2 3" xfId="11632" xr:uid="{00000000-0005-0000-0000-000080AB0000}"/>
    <cellStyle name="40 % - Accent6 10 4 2 3 2" xfId="39544" xr:uid="{00000000-0005-0000-0000-000081AB0000}"/>
    <cellStyle name="40 % - Accent6 10 4 2 4" xfId="21864" xr:uid="{00000000-0005-0000-0000-000082AB0000}"/>
    <cellStyle name="40 % - Accent6 10 4 2 4 2" xfId="49776" xr:uid="{00000000-0005-0000-0000-000083AB0000}"/>
    <cellStyle name="40 % - Accent6 10 4 2 5" xfId="33707" xr:uid="{00000000-0005-0000-0000-000084AB0000}"/>
    <cellStyle name="40 % - Accent6 10 4 3" xfId="16747" xr:uid="{00000000-0005-0000-0000-000085AB0000}"/>
    <cellStyle name="40 % - Accent6 10 4 3 2" xfId="26979" xr:uid="{00000000-0005-0000-0000-000086AB0000}"/>
    <cellStyle name="40 % - Accent6 10 4 3 2 2" xfId="54891" xr:uid="{00000000-0005-0000-0000-000087AB0000}"/>
    <cellStyle name="40 % - Accent6 10 4 3 3" xfId="44659" xr:uid="{00000000-0005-0000-0000-000088AB0000}"/>
    <cellStyle name="40 % - Accent6 10 4 4" xfId="11631" xr:uid="{00000000-0005-0000-0000-000089AB0000}"/>
    <cellStyle name="40 % - Accent6 10 4 4 2" xfId="39543" xr:uid="{00000000-0005-0000-0000-00008AAB0000}"/>
    <cellStyle name="40 % - Accent6 10 4 5" xfId="21863" xr:uid="{00000000-0005-0000-0000-00008BAB0000}"/>
    <cellStyle name="40 % - Accent6 10 4 5 2" xfId="49775" xr:uid="{00000000-0005-0000-0000-00008CAB0000}"/>
    <cellStyle name="40 % - Accent6 10 4 6" xfId="30151" xr:uid="{00000000-0005-0000-0000-00008DAB0000}"/>
    <cellStyle name="40 % - Accent6 10 5" xfId="2930" xr:uid="{00000000-0005-0000-0000-00008EAB0000}"/>
    <cellStyle name="40 % - Accent6 10 5 2" xfId="6486" xr:uid="{00000000-0005-0000-0000-00008FAB0000}"/>
    <cellStyle name="40 % - Accent6 10 5 2 2" xfId="16750" xr:uid="{00000000-0005-0000-0000-000090AB0000}"/>
    <cellStyle name="40 % - Accent6 10 5 2 2 2" xfId="26982" xr:uid="{00000000-0005-0000-0000-000091AB0000}"/>
    <cellStyle name="40 % - Accent6 10 5 2 2 2 2" xfId="54894" xr:uid="{00000000-0005-0000-0000-000092AB0000}"/>
    <cellStyle name="40 % - Accent6 10 5 2 2 3" xfId="44662" xr:uid="{00000000-0005-0000-0000-000093AB0000}"/>
    <cellStyle name="40 % - Accent6 10 5 2 3" xfId="11634" xr:uid="{00000000-0005-0000-0000-000094AB0000}"/>
    <cellStyle name="40 % - Accent6 10 5 2 3 2" xfId="39546" xr:uid="{00000000-0005-0000-0000-000095AB0000}"/>
    <cellStyle name="40 % - Accent6 10 5 2 4" xfId="21866" xr:uid="{00000000-0005-0000-0000-000096AB0000}"/>
    <cellStyle name="40 % - Accent6 10 5 2 4 2" xfId="49778" xr:uid="{00000000-0005-0000-0000-000097AB0000}"/>
    <cellStyle name="40 % - Accent6 10 5 2 5" xfId="34407" xr:uid="{00000000-0005-0000-0000-000098AB0000}"/>
    <cellStyle name="40 % - Accent6 10 5 3" xfId="16749" xr:uid="{00000000-0005-0000-0000-000099AB0000}"/>
    <cellStyle name="40 % - Accent6 10 5 3 2" xfId="26981" xr:uid="{00000000-0005-0000-0000-00009AAB0000}"/>
    <cellStyle name="40 % - Accent6 10 5 3 2 2" xfId="54893" xr:uid="{00000000-0005-0000-0000-00009BAB0000}"/>
    <cellStyle name="40 % - Accent6 10 5 3 3" xfId="44661" xr:uid="{00000000-0005-0000-0000-00009CAB0000}"/>
    <cellStyle name="40 % - Accent6 10 5 4" xfId="11633" xr:uid="{00000000-0005-0000-0000-00009DAB0000}"/>
    <cellStyle name="40 % - Accent6 10 5 4 2" xfId="39545" xr:uid="{00000000-0005-0000-0000-00009EAB0000}"/>
    <cellStyle name="40 % - Accent6 10 5 5" xfId="21865" xr:uid="{00000000-0005-0000-0000-00009FAB0000}"/>
    <cellStyle name="40 % - Accent6 10 5 5 2" xfId="49777" xr:uid="{00000000-0005-0000-0000-0000A0AB0000}"/>
    <cellStyle name="40 % - Accent6 10 5 6" xfId="30851" xr:uid="{00000000-0005-0000-0000-0000A1AB0000}"/>
    <cellStyle name="40 % - Accent6 10 6" xfId="872" xr:uid="{00000000-0005-0000-0000-0000A2AB0000}"/>
    <cellStyle name="40 % - Accent6 10 6 2" xfId="4428" xr:uid="{00000000-0005-0000-0000-0000A3AB0000}"/>
    <cellStyle name="40 % - Accent6 10 6 2 2" xfId="16752" xr:uid="{00000000-0005-0000-0000-0000A4AB0000}"/>
    <cellStyle name="40 % - Accent6 10 6 2 2 2" xfId="26984" xr:uid="{00000000-0005-0000-0000-0000A5AB0000}"/>
    <cellStyle name="40 % - Accent6 10 6 2 2 2 2" xfId="54896" xr:uid="{00000000-0005-0000-0000-0000A6AB0000}"/>
    <cellStyle name="40 % - Accent6 10 6 2 2 3" xfId="44664" xr:uid="{00000000-0005-0000-0000-0000A7AB0000}"/>
    <cellStyle name="40 % - Accent6 10 6 2 3" xfId="11636" xr:uid="{00000000-0005-0000-0000-0000A8AB0000}"/>
    <cellStyle name="40 % - Accent6 10 6 2 3 2" xfId="39548" xr:uid="{00000000-0005-0000-0000-0000A9AB0000}"/>
    <cellStyle name="40 % - Accent6 10 6 2 4" xfId="21868" xr:uid="{00000000-0005-0000-0000-0000AAAB0000}"/>
    <cellStyle name="40 % - Accent6 10 6 2 4 2" xfId="49780" xr:uid="{00000000-0005-0000-0000-0000ABAB0000}"/>
    <cellStyle name="40 % - Accent6 10 6 2 5" xfId="32349" xr:uid="{00000000-0005-0000-0000-0000ACAB0000}"/>
    <cellStyle name="40 % - Accent6 10 6 3" xfId="16751" xr:uid="{00000000-0005-0000-0000-0000ADAB0000}"/>
    <cellStyle name="40 % - Accent6 10 6 3 2" xfId="26983" xr:uid="{00000000-0005-0000-0000-0000AEAB0000}"/>
    <cellStyle name="40 % - Accent6 10 6 3 2 2" xfId="54895" xr:uid="{00000000-0005-0000-0000-0000AFAB0000}"/>
    <cellStyle name="40 % - Accent6 10 6 3 3" xfId="44663" xr:uid="{00000000-0005-0000-0000-0000B0AB0000}"/>
    <cellStyle name="40 % - Accent6 10 6 4" xfId="11635" xr:uid="{00000000-0005-0000-0000-0000B1AB0000}"/>
    <cellStyle name="40 % - Accent6 10 6 4 2" xfId="39547" xr:uid="{00000000-0005-0000-0000-0000B2AB0000}"/>
    <cellStyle name="40 % - Accent6 10 6 5" xfId="21867" xr:uid="{00000000-0005-0000-0000-0000B3AB0000}"/>
    <cellStyle name="40 % - Accent6 10 6 5 2" xfId="49779" xr:uid="{00000000-0005-0000-0000-0000B4AB0000}"/>
    <cellStyle name="40 % - Accent6 10 6 6" xfId="28793" xr:uid="{00000000-0005-0000-0000-0000B5AB0000}"/>
    <cellStyle name="40 % - Accent6 10 7" xfId="3644" xr:uid="{00000000-0005-0000-0000-0000B6AB0000}"/>
    <cellStyle name="40 % - Accent6 10 7 2" xfId="16753" xr:uid="{00000000-0005-0000-0000-0000B7AB0000}"/>
    <cellStyle name="40 % - Accent6 10 7 2 2" xfId="26985" xr:uid="{00000000-0005-0000-0000-0000B8AB0000}"/>
    <cellStyle name="40 % - Accent6 10 7 2 2 2" xfId="54897" xr:uid="{00000000-0005-0000-0000-0000B9AB0000}"/>
    <cellStyle name="40 % - Accent6 10 7 2 3" xfId="44665" xr:uid="{00000000-0005-0000-0000-0000BAAB0000}"/>
    <cellStyle name="40 % - Accent6 10 7 3" xfId="11637" xr:uid="{00000000-0005-0000-0000-0000BBAB0000}"/>
    <cellStyle name="40 % - Accent6 10 7 3 2" xfId="39549" xr:uid="{00000000-0005-0000-0000-0000BCAB0000}"/>
    <cellStyle name="40 % - Accent6 10 7 4" xfId="21869" xr:uid="{00000000-0005-0000-0000-0000BDAB0000}"/>
    <cellStyle name="40 % - Accent6 10 7 4 2" xfId="49781" xr:uid="{00000000-0005-0000-0000-0000BEAB0000}"/>
    <cellStyle name="40 % - Accent6 10 7 5" xfId="31565" xr:uid="{00000000-0005-0000-0000-0000BFAB0000}"/>
    <cellStyle name="40 % - Accent6 10 8" xfId="7426" xr:uid="{00000000-0005-0000-0000-0000C0AB0000}"/>
    <cellStyle name="40 % - Accent6 10 8 2" xfId="16754" xr:uid="{00000000-0005-0000-0000-0000C1AB0000}"/>
    <cellStyle name="40 % - Accent6 10 8 2 2" xfId="26986" xr:uid="{00000000-0005-0000-0000-0000C2AB0000}"/>
    <cellStyle name="40 % - Accent6 10 8 2 2 2" xfId="54898" xr:uid="{00000000-0005-0000-0000-0000C3AB0000}"/>
    <cellStyle name="40 % - Accent6 10 8 2 3" xfId="44666" xr:uid="{00000000-0005-0000-0000-0000C4AB0000}"/>
    <cellStyle name="40 % - Accent6 10 8 3" xfId="11638" xr:uid="{00000000-0005-0000-0000-0000C5AB0000}"/>
    <cellStyle name="40 % - Accent6 10 8 3 2" xfId="39550" xr:uid="{00000000-0005-0000-0000-0000C6AB0000}"/>
    <cellStyle name="40 % - Accent6 10 8 4" xfId="21870" xr:uid="{00000000-0005-0000-0000-0000C7AB0000}"/>
    <cellStyle name="40 % - Accent6 10 8 4 2" xfId="49782" xr:uid="{00000000-0005-0000-0000-0000C8AB0000}"/>
    <cellStyle name="40 % - Accent6 10 8 5" xfId="35347" xr:uid="{00000000-0005-0000-0000-0000C9AB0000}"/>
    <cellStyle name="40 % - Accent6 10 9" xfId="8056" xr:uid="{00000000-0005-0000-0000-0000CAAB0000}"/>
    <cellStyle name="40 % - Accent6 10 9 2" xfId="13172" xr:uid="{00000000-0005-0000-0000-0000CBAB0000}"/>
    <cellStyle name="40 % - Accent6 10 9 2 2" xfId="23404" xr:uid="{00000000-0005-0000-0000-0000CCAB0000}"/>
    <cellStyle name="40 % - Accent6 10 9 2 2 2" xfId="51316" xr:uid="{00000000-0005-0000-0000-0000CDAB0000}"/>
    <cellStyle name="40 % - Accent6 10 9 2 3" xfId="41084" xr:uid="{00000000-0005-0000-0000-0000CEAB0000}"/>
    <cellStyle name="40 % - Accent6 10 9 3" xfId="18288" xr:uid="{00000000-0005-0000-0000-0000CFAB0000}"/>
    <cellStyle name="40 % - Accent6 10 9 3 2" xfId="46200" xr:uid="{00000000-0005-0000-0000-0000D0AB0000}"/>
    <cellStyle name="40 % - Accent6 10 9 4" xfId="35968" xr:uid="{00000000-0005-0000-0000-0000D1AB0000}"/>
    <cellStyle name="40 % - Accent6 11" xfId="356" xr:uid="{00000000-0005-0000-0000-0000D2AB0000}"/>
    <cellStyle name="40 % - Accent6 11 10" xfId="18003" xr:uid="{00000000-0005-0000-0000-0000D3AB0000}"/>
    <cellStyle name="40 % - Accent6 11 10 2" xfId="45915" xr:uid="{00000000-0005-0000-0000-0000D4AB0000}"/>
    <cellStyle name="40 % - Accent6 11 11" xfId="28277" xr:uid="{00000000-0005-0000-0000-0000D5AB0000}"/>
    <cellStyle name="40 % - Accent6 11 2" xfId="1686" xr:uid="{00000000-0005-0000-0000-0000D6AB0000}"/>
    <cellStyle name="40 % - Accent6 11 2 2" xfId="5242" xr:uid="{00000000-0005-0000-0000-0000D7AB0000}"/>
    <cellStyle name="40 % - Accent6 11 2 2 2" xfId="16756" xr:uid="{00000000-0005-0000-0000-0000D8AB0000}"/>
    <cellStyle name="40 % - Accent6 11 2 2 2 2" xfId="26988" xr:uid="{00000000-0005-0000-0000-0000D9AB0000}"/>
    <cellStyle name="40 % - Accent6 11 2 2 2 2 2" xfId="54900" xr:uid="{00000000-0005-0000-0000-0000DAAB0000}"/>
    <cellStyle name="40 % - Accent6 11 2 2 2 3" xfId="44668" xr:uid="{00000000-0005-0000-0000-0000DBAB0000}"/>
    <cellStyle name="40 % - Accent6 11 2 2 3" xfId="11640" xr:uid="{00000000-0005-0000-0000-0000DCAB0000}"/>
    <cellStyle name="40 % - Accent6 11 2 2 3 2" xfId="39552" xr:uid="{00000000-0005-0000-0000-0000DDAB0000}"/>
    <cellStyle name="40 % - Accent6 11 2 2 4" xfId="21872" xr:uid="{00000000-0005-0000-0000-0000DEAB0000}"/>
    <cellStyle name="40 % - Accent6 11 2 2 4 2" xfId="49784" xr:uid="{00000000-0005-0000-0000-0000DFAB0000}"/>
    <cellStyle name="40 % - Accent6 11 2 2 5" xfId="33163" xr:uid="{00000000-0005-0000-0000-0000E0AB0000}"/>
    <cellStyle name="40 % - Accent6 11 2 3" xfId="16755" xr:uid="{00000000-0005-0000-0000-0000E1AB0000}"/>
    <cellStyle name="40 % - Accent6 11 2 3 2" xfId="26987" xr:uid="{00000000-0005-0000-0000-0000E2AB0000}"/>
    <cellStyle name="40 % - Accent6 11 2 3 2 2" xfId="54899" xr:uid="{00000000-0005-0000-0000-0000E3AB0000}"/>
    <cellStyle name="40 % - Accent6 11 2 3 3" xfId="44667" xr:uid="{00000000-0005-0000-0000-0000E4AB0000}"/>
    <cellStyle name="40 % - Accent6 11 2 4" xfId="11639" xr:uid="{00000000-0005-0000-0000-0000E5AB0000}"/>
    <cellStyle name="40 % - Accent6 11 2 4 2" xfId="39551" xr:uid="{00000000-0005-0000-0000-0000E6AB0000}"/>
    <cellStyle name="40 % - Accent6 11 2 5" xfId="21871" xr:uid="{00000000-0005-0000-0000-0000E7AB0000}"/>
    <cellStyle name="40 % - Accent6 11 2 5 2" xfId="49783" xr:uid="{00000000-0005-0000-0000-0000E8AB0000}"/>
    <cellStyle name="40 % - Accent6 11 2 6" xfId="29607" xr:uid="{00000000-0005-0000-0000-0000E9AB0000}"/>
    <cellStyle name="40 % - Accent6 11 3" xfId="2092" xr:uid="{00000000-0005-0000-0000-0000EAAB0000}"/>
    <cellStyle name="40 % - Accent6 11 3 2" xfId="5648" xr:uid="{00000000-0005-0000-0000-0000EBAB0000}"/>
    <cellStyle name="40 % - Accent6 11 3 2 2" xfId="16758" xr:uid="{00000000-0005-0000-0000-0000ECAB0000}"/>
    <cellStyle name="40 % - Accent6 11 3 2 2 2" xfId="26990" xr:uid="{00000000-0005-0000-0000-0000EDAB0000}"/>
    <cellStyle name="40 % - Accent6 11 3 2 2 2 2" xfId="54902" xr:uid="{00000000-0005-0000-0000-0000EEAB0000}"/>
    <cellStyle name="40 % - Accent6 11 3 2 2 3" xfId="44670" xr:uid="{00000000-0005-0000-0000-0000EFAB0000}"/>
    <cellStyle name="40 % - Accent6 11 3 2 3" xfId="11642" xr:uid="{00000000-0005-0000-0000-0000F0AB0000}"/>
    <cellStyle name="40 % - Accent6 11 3 2 3 2" xfId="39554" xr:uid="{00000000-0005-0000-0000-0000F1AB0000}"/>
    <cellStyle name="40 % - Accent6 11 3 2 4" xfId="21874" xr:uid="{00000000-0005-0000-0000-0000F2AB0000}"/>
    <cellStyle name="40 % - Accent6 11 3 2 4 2" xfId="49786" xr:uid="{00000000-0005-0000-0000-0000F3AB0000}"/>
    <cellStyle name="40 % - Accent6 11 3 2 5" xfId="33569" xr:uid="{00000000-0005-0000-0000-0000F4AB0000}"/>
    <cellStyle name="40 % - Accent6 11 3 3" xfId="16757" xr:uid="{00000000-0005-0000-0000-0000F5AB0000}"/>
    <cellStyle name="40 % - Accent6 11 3 3 2" xfId="26989" xr:uid="{00000000-0005-0000-0000-0000F6AB0000}"/>
    <cellStyle name="40 % - Accent6 11 3 3 2 2" xfId="54901" xr:uid="{00000000-0005-0000-0000-0000F7AB0000}"/>
    <cellStyle name="40 % - Accent6 11 3 3 3" xfId="44669" xr:uid="{00000000-0005-0000-0000-0000F8AB0000}"/>
    <cellStyle name="40 % - Accent6 11 3 4" xfId="11641" xr:uid="{00000000-0005-0000-0000-0000F9AB0000}"/>
    <cellStyle name="40 % - Accent6 11 3 4 2" xfId="39553" xr:uid="{00000000-0005-0000-0000-0000FAAB0000}"/>
    <cellStyle name="40 % - Accent6 11 3 5" xfId="21873" xr:uid="{00000000-0005-0000-0000-0000FBAB0000}"/>
    <cellStyle name="40 % - Accent6 11 3 5 2" xfId="49785" xr:uid="{00000000-0005-0000-0000-0000FCAB0000}"/>
    <cellStyle name="40 % - Accent6 11 3 6" xfId="30013" xr:uid="{00000000-0005-0000-0000-0000FDAB0000}"/>
    <cellStyle name="40 % - Accent6 11 4" xfId="2498" xr:uid="{00000000-0005-0000-0000-0000FEAB0000}"/>
    <cellStyle name="40 % - Accent6 11 4 2" xfId="6054" xr:uid="{00000000-0005-0000-0000-0000FFAB0000}"/>
    <cellStyle name="40 % - Accent6 11 4 2 2" xfId="16760" xr:uid="{00000000-0005-0000-0000-000000AC0000}"/>
    <cellStyle name="40 % - Accent6 11 4 2 2 2" xfId="26992" xr:uid="{00000000-0005-0000-0000-000001AC0000}"/>
    <cellStyle name="40 % - Accent6 11 4 2 2 2 2" xfId="54904" xr:uid="{00000000-0005-0000-0000-000002AC0000}"/>
    <cellStyle name="40 % - Accent6 11 4 2 2 3" xfId="44672" xr:uid="{00000000-0005-0000-0000-000003AC0000}"/>
    <cellStyle name="40 % - Accent6 11 4 2 3" xfId="11644" xr:uid="{00000000-0005-0000-0000-000004AC0000}"/>
    <cellStyle name="40 % - Accent6 11 4 2 3 2" xfId="39556" xr:uid="{00000000-0005-0000-0000-000005AC0000}"/>
    <cellStyle name="40 % - Accent6 11 4 2 4" xfId="21876" xr:uid="{00000000-0005-0000-0000-000006AC0000}"/>
    <cellStyle name="40 % - Accent6 11 4 2 4 2" xfId="49788" xr:uid="{00000000-0005-0000-0000-000007AC0000}"/>
    <cellStyle name="40 % - Accent6 11 4 2 5" xfId="33975" xr:uid="{00000000-0005-0000-0000-000008AC0000}"/>
    <cellStyle name="40 % - Accent6 11 4 3" xfId="16759" xr:uid="{00000000-0005-0000-0000-000009AC0000}"/>
    <cellStyle name="40 % - Accent6 11 4 3 2" xfId="26991" xr:uid="{00000000-0005-0000-0000-00000AAC0000}"/>
    <cellStyle name="40 % - Accent6 11 4 3 2 2" xfId="54903" xr:uid="{00000000-0005-0000-0000-00000BAC0000}"/>
    <cellStyle name="40 % - Accent6 11 4 3 3" xfId="44671" xr:uid="{00000000-0005-0000-0000-00000CAC0000}"/>
    <cellStyle name="40 % - Accent6 11 4 4" xfId="11643" xr:uid="{00000000-0005-0000-0000-00000DAC0000}"/>
    <cellStyle name="40 % - Accent6 11 4 4 2" xfId="39555" xr:uid="{00000000-0005-0000-0000-00000EAC0000}"/>
    <cellStyle name="40 % - Accent6 11 4 5" xfId="21875" xr:uid="{00000000-0005-0000-0000-00000FAC0000}"/>
    <cellStyle name="40 % - Accent6 11 4 5 2" xfId="49787" xr:uid="{00000000-0005-0000-0000-000010AC0000}"/>
    <cellStyle name="40 % - Accent6 11 4 6" xfId="30419" xr:uid="{00000000-0005-0000-0000-000011AC0000}"/>
    <cellStyle name="40 % - Accent6 11 5" xfId="3198" xr:uid="{00000000-0005-0000-0000-000012AC0000}"/>
    <cellStyle name="40 % - Accent6 11 5 2" xfId="6754" xr:uid="{00000000-0005-0000-0000-000013AC0000}"/>
    <cellStyle name="40 % - Accent6 11 5 2 2" xfId="16761" xr:uid="{00000000-0005-0000-0000-000014AC0000}"/>
    <cellStyle name="40 % - Accent6 11 5 2 2 2" xfId="44673" xr:uid="{00000000-0005-0000-0000-000015AC0000}"/>
    <cellStyle name="40 % - Accent6 11 5 2 3" xfId="26993" xr:uid="{00000000-0005-0000-0000-000016AC0000}"/>
    <cellStyle name="40 % - Accent6 11 5 2 3 2" xfId="54905" xr:uid="{00000000-0005-0000-0000-000017AC0000}"/>
    <cellStyle name="40 % - Accent6 11 5 2 4" xfId="34675" xr:uid="{00000000-0005-0000-0000-000018AC0000}"/>
    <cellStyle name="40 % - Accent6 11 5 3" xfId="11645" xr:uid="{00000000-0005-0000-0000-000019AC0000}"/>
    <cellStyle name="40 % - Accent6 11 5 3 2" xfId="39557" xr:uid="{00000000-0005-0000-0000-00001AAC0000}"/>
    <cellStyle name="40 % - Accent6 11 5 4" xfId="21877" xr:uid="{00000000-0005-0000-0000-00001BAC0000}"/>
    <cellStyle name="40 % - Accent6 11 5 4 2" xfId="49789" xr:uid="{00000000-0005-0000-0000-00001CAC0000}"/>
    <cellStyle name="40 % - Accent6 11 5 5" xfId="31119" xr:uid="{00000000-0005-0000-0000-00001DAC0000}"/>
    <cellStyle name="40 % - Accent6 11 6" xfId="1140" xr:uid="{00000000-0005-0000-0000-00001EAC0000}"/>
    <cellStyle name="40 % - Accent6 11 6 2" xfId="4696" xr:uid="{00000000-0005-0000-0000-00001FAC0000}"/>
    <cellStyle name="40 % - Accent6 11 6 2 2" xfId="16762" xr:uid="{00000000-0005-0000-0000-000020AC0000}"/>
    <cellStyle name="40 % - Accent6 11 6 2 2 2" xfId="44674" xr:uid="{00000000-0005-0000-0000-000021AC0000}"/>
    <cellStyle name="40 % - Accent6 11 6 2 3" xfId="26994" xr:uid="{00000000-0005-0000-0000-000022AC0000}"/>
    <cellStyle name="40 % - Accent6 11 6 2 3 2" xfId="54906" xr:uid="{00000000-0005-0000-0000-000023AC0000}"/>
    <cellStyle name="40 % - Accent6 11 6 2 4" xfId="32617" xr:uid="{00000000-0005-0000-0000-000024AC0000}"/>
    <cellStyle name="40 % - Accent6 11 6 3" xfId="11646" xr:uid="{00000000-0005-0000-0000-000025AC0000}"/>
    <cellStyle name="40 % - Accent6 11 6 3 2" xfId="39558" xr:uid="{00000000-0005-0000-0000-000026AC0000}"/>
    <cellStyle name="40 % - Accent6 11 6 4" xfId="21878" xr:uid="{00000000-0005-0000-0000-000027AC0000}"/>
    <cellStyle name="40 % - Accent6 11 6 4 2" xfId="49790" xr:uid="{00000000-0005-0000-0000-000028AC0000}"/>
    <cellStyle name="40 % - Accent6 11 6 5" xfId="29061" xr:uid="{00000000-0005-0000-0000-000029AC0000}"/>
    <cellStyle name="40 % - Accent6 11 7" xfId="3912" xr:uid="{00000000-0005-0000-0000-00002AAC0000}"/>
    <cellStyle name="40 % - Accent6 11 7 2" xfId="13173" xr:uid="{00000000-0005-0000-0000-00002BAC0000}"/>
    <cellStyle name="40 % - Accent6 11 7 2 2" xfId="23405" xr:uid="{00000000-0005-0000-0000-00002CAC0000}"/>
    <cellStyle name="40 % - Accent6 11 7 2 2 2" xfId="51317" xr:uid="{00000000-0005-0000-0000-00002DAC0000}"/>
    <cellStyle name="40 % - Accent6 11 7 2 3" xfId="41085" xr:uid="{00000000-0005-0000-0000-00002EAC0000}"/>
    <cellStyle name="40 % - Accent6 11 7 3" xfId="8057" xr:uid="{00000000-0005-0000-0000-00002FAC0000}"/>
    <cellStyle name="40 % - Accent6 11 7 3 2" xfId="35969" xr:uid="{00000000-0005-0000-0000-000030AC0000}"/>
    <cellStyle name="40 % - Accent6 11 7 4" xfId="18289" xr:uid="{00000000-0005-0000-0000-000031AC0000}"/>
    <cellStyle name="40 % - Accent6 11 7 4 2" xfId="46201" xr:uid="{00000000-0005-0000-0000-000032AC0000}"/>
    <cellStyle name="40 % - Accent6 11 7 5" xfId="31833" xr:uid="{00000000-0005-0000-0000-000033AC0000}"/>
    <cellStyle name="40 % - Accent6 11 8" xfId="7440" xr:uid="{00000000-0005-0000-0000-000034AC0000}"/>
    <cellStyle name="40 % - Accent6 11 8 2" xfId="12887" xr:uid="{00000000-0005-0000-0000-000035AC0000}"/>
    <cellStyle name="40 % - Accent6 11 8 2 2" xfId="40799" xr:uid="{00000000-0005-0000-0000-000036AC0000}"/>
    <cellStyle name="40 % - Accent6 11 8 3" xfId="23119" xr:uid="{00000000-0005-0000-0000-000037AC0000}"/>
    <cellStyle name="40 % - Accent6 11 8 3 2" xfId="51031" xr:uid="{00000000-0005-0000-0000-000038AC0000}"/>
    <cellStyle name="40 % - Accent6 11 8 4" xfId="35361" xr:uid="{00000000-0005-0000-0000-000039AC0000}"/>
    <cellStyle name="40 % - Accent6 11 9" xfId="7766" xr:uid="{00000000-0005-0000-0000-00003AAC0000}"/>
    <cellStyle name="40 % - Accent6 11 9 2" xfId="35683" xr:uid="{00000000-0005-0000-0000-00003BAC0000}"/>
    <cellStyle name="40 % - Accent6 12" xfId="370" xr:uid="{00000000-0005-0000-0000-00003CAC0000}"/>
    <cellStyle name="40 % - Accent6 12 10" xfId="18017" xr:uid="{00000000-0005-0000-0000-00003DAC0000}"/>
    <cellStyle name="40 % - Accent6 12 10 2" xfId="45929" xr:uid="{00000000-0005-0000-0000-00003EAC0000}"/>
    <cellStyle name="40 % - Accent6 12 11" xfId="28291" xr:uid="{00000000-0005-0000-0000-00003FAC0000}"/>
    <cellStyle name="40 % - Accent6 12 2" xfId="1700" xr:uid="{00000000-0005-0000-0000-000040AC0000}"/>
    <cellStyle name="40 % - Accent6 12 2 2" xfId="5256" xr:uid="{00000000-0005-0000-0000-000041AC0000}"/>
    <cellStyle name="40 % - Accent6 12 2 2 2" xfId="16764" xr:uid="{00000000-0005-0000-0000-000042AC0000}"/>
    <cellStyle name="40 % - Accent6 12 2 2 2 2" xfId="26996" xr:uid="{00000000-0005-0000-0000-000043AC0000}"/>
    <cellStyle name="40 % - Accent6 12 2 2 2 2 2" xfId="54908" xr:uid="{00000000-0005-0000-0000-000044AC0000}"/>
    <cellStyle name="40 % - Accent6 12 2 2 2 3" xfId="44676" xr:uid="{00000000-0005-0000-0000-000045AC0000}"/>
    <cellStyle name="40 % - Accent6 12 2 2 3" xfId="11648" xr:uid="{00000000-0005-0000-0000-000046AC0000}"/>
    <cellStyle name="40 % - Accent6 12 2 2 3 2" xfId="39560" xr:uid="{00000000-0005-0000-0000-000047AC0000}"/>
    <cellStyle name="40 % - Accent6 12 2 2 4" xfId="21880" xr:uid="{00000000-0005-0000-0000-000048AC0000}"/>
    <cellStyle name="40 % - Accent6 12 2 2 4 2" xfId="49792" xr:uid="{00000000-0005-0000-0000-000049AC0000}"/>
    <cellStyle name="40 % - Accent6 12 2 2 5" xfId="33177" xr:uid="{00000000-0005-0000-0000-00004AAC0000}"/>
    <cellStyle name="40 % - Accent6 12 2 3" xfId="16763" xr:uid="{00000000-0005-0000-0000-00004BAC0000}"/>
    <cellStyle name="40 % - Accent6 12 2 3 2" xfId="26995" xr:uid="{00000000-0005-0000-0000-00004CAC0000}"/>
    <cellStyle name="40 % - Accent6 12 2 3 2 2" xfId="54907" xr:uid="{00000000-0005-0000-0000-00004DAC0000}"/>
    <cellStyle name="40 % - Accent6 12 2 3 3" xfId="44675" xr:uid="{00000000-0005-0000-0000-00004EAC0000}"/>
    <cellStyle name="40 % - Accent6 12 2 4" xfId="11647" xr:uid="{00000000-0005-0000-0000-00004FAC0000}"/>
    <cellStyle name="40 % - Accent6 12 2 4 2" xfId="39559" xr:uid="{00000000-0005-0000-0000-000050AC0000}"/>
    <cellStyle name="40 % - Accent6 12 2 5" xfId="21879" xr:uid="{00000000-0005-0000-0000-000051AC0000}"/>
    <cellStyle name="40 % - Accent6 12 2 5 2" xfId="49791" xr:uid="{00000000-0005-0000-0000-000052AC0000}"/>
    <cellStyle name="40 % - Accent6 12 2 6" xfId="29621" xr:uid="{00000000-0005-0000-0000-000053AC0000}"/>
    <cellStyle name="40 % - Accent6 12 3" xfId="2106" xr:uid="{00000000-0005-0000-0000-000054AC0000}"/>
    <cellStyle name="40 % - Accent6 12 3 2" xfId="5662" xr:uid="{00000000-0005-0000-0000-000055AC0000}"/>
    <cellStyle name="40 % - Accent6 12 3 2 2" xfId="16765" xr:uid="{00000000-0005-0000-0000-000056AC0000}"/>
    <cellStyle name="40 % - Accent6 12 3 2 2 2" xfId="44677" xr:uid="{00000000-0005-0000-0000-000057AC0000}"/>
    <cellStyle name="40 % - Accent6 12 3 2 3" xfId="26997" xr:uid="{00000000-0005-0000-0000-000058AC0000}"/>
    <cellStyle name="40 % - Accent6 12 3 2 3 2" xfId="54909" xr:uid="{00000000-0005-0000-0000-000059AC0000}"/>
    <cellStyle name="40 % - Accent6 12 3 2 4" xfId="33583" xr:uid="{00000000-0005-0000-0000-00005AAC0000}"/>
    <cellStyle name="40 % - Accent6 12 3 3" xfId="11649" xr:uid="{00000000-0005-0000-0000-00005BAC0000}"/>
    <cellStyle name="40 % - Accent6 12 3 3 2" xfId="39561" xr:uid="{00000000-0005-0000-0000-00005CAC0000}"/>
    <cellStyle name="40 % - Accent6 12 3 4" xfId="21881" xr:uid="{00000000-0005-0000-0000-00005DAC0000}"/>
    <cellStyle name="40 % - Accent6 12 3 4 2" xfId="49793" xr:uid="{00000000-0005-0000-0000-00005EAC0000}"/>
    <cellStyle name="40 % - Accent6 12 3 5" xfId="30027" xr:uid="{00000000-0005-0000-0000-00005FAC0000}"/>
    <cellStyle name="40 % - Accent6 12 4" xfId="2512" xr:uid="{00000000-0005-0000-0000-000060AC0000}"/>
    <cellStyle name="40 % - Accent6 12 4 2" xfId="6068" xr:uid="{00000000-0005-0000-0000-000061AC0000}"/>
    <cellStyle name="40 % - Accent6 12 4 2 2" xfId="16766" xr:uid="{00000000-0005-0000-0000-000062AC0000}"/>
    <cellStyle name="40 % - Accent6 12 4 2 2 2" xfId="44678" xr:uid="{00000000-0005-0000-0000-000063AC0000}"/>
    <cellStyle name="40 % - Accent6 12 4 2 3" xfId="26998" xr:uid="{00000000-0005-0000-0000-000064AC0000}"/>
    <cellStyle name="40 % - Accent6 12 4 2 3 2" xfId="54910" xr:uid="{00000000-0005-0000-0000-000065AC0000}"/>
    <cellStyle name="40 % - Accent6 12 4 2 4" xfId="33989" xr:uid="{00000000-0005-0000-0000-000066AC0000}"/>
    <cellStyle name="40 % - Accent6 12 4 3" xfId="11650" xr:uid="{00000000-0005-0000-0000-000067AC0000}"/>
    <cellStyle name="40 % - Accent6 12 4 3 2" xfId="39562" xr:uid="{00000000-0005-0000-0000-000068AC0000}"/>
    <cellStyle name="40 % - Accent6 12 4 4" xfId="21882" xr:uid="{00000000-0005-0000-0000-000069AC0000}"/>
    <cellStyle name="40 % - Accent6 12 4 4 2" xfId="49794" xr:uid="{00000000-0005-0000-0000-00006AAC0000}"/>
    <cellStyle name="40 % - Accent6 12 4 5" xfId="30433" xr:uid="{00000000-0005-0000-0000-00006BAC0000}"/>
    <cellStyle name="40 % - Accent6 12 5" xfId="3212" xr:uid="{00000000-0005-0000-0000-00006CAC0000}"/>
    <cellStyle name="40 % - Accent6 12 5 2" xfId="6768" xr:uid="{00000000-0005-0000-0000-00006DAC0000}"/>
    <cellStyle name="40 % - Accent6 12 5 2 2" xfId="13174" xr:uid="{00000000-0005-0000-0000-00006EAC0000}"/>
    <cellStyle name="40 % - Accent6 12 5 2 2 2" xfId="41086" xr:uid="{00000000-0005-0000-0000-00006FAC0000}"/>
    <cellStyle name="40 % - Accent6 12 5 2 3" xfId="23406" xr:uid="{00000000-0005-0000-0000-000070AC0000}"/>
    <cellStyle name="40 % - Accent6 12 5 2 3 2" xfId="51318" xr:uid="{00000000-0005-0000-0000-000071AC0000}"/>
    <cellStyle name="40 % - Accent6 12 5 2 4" xfId="34689" xr:uid="{00000000-0005-0000-0000-000072AC0000}"/>
    <cellStyle name="40 % - Accent6 12 5 3" xfId="8058" xr:uid="{00000000-0005-0000-0000-000073AC0000}"/>
    <cellStyle name="40 % - Accent6 12 5 3 2" xfId="35970" xr:uid="{00000000-0005-0000-0000-000074AC0000}"/>
    <cellStyle name="40 % - Accent6 12 5 4" xfId="18290" xr:uid="{00000000-0005-0000-0000-000075AC0000}"/>
    <cellStyle name="40 % - Accent6 12 5 4 2" xfId="46202" xr:uid="{00000000-0005-0000-0000-000076AC0000}"/>
    <cellStyle name="40 % - Accent6 12 5 5" xfId="31133" xr:uid="{00000000-0005-0000-0000-000077AC0000}"/>
    <cellStyle name="40 % - Accent6 12 6" xfId="1154" xr:uid="{00000000-0005-0000-0000-000078AC0000}"/>
    <cellStyle name="40 % - Accent6 12 6 2" xfId="4710" xr:uid="{00000000-0005-0000-0000-000079AC0000}"/>
    <cellStyle name="40 % - Accent6 12 6 2 2" xfId="32631" xr:uid="{00000000-0005-0000-0000-00007AAC0000}"/>
    <cellStyle name="40 % - Accent6 12 6 3" xfId="12901" xr:uid="{00000000-0005-0000-0000-00007BAC0000}"/>
    <cellStyle name="40 % - Accent6 12 6 3 2" xfId="40813" xr:uid="{00000000-0005-0000-0000-00007CAC0000}"/>
    <cellStyle name="40 % - Accent6 12 6 4" xfId="23133" xr:uid="{00000000-0005-0000-0000-00007DAC0000}"/>
    <cellStyle name="40 % - Accent6 12 6 4 2" xfId="51045" xr:uid="{00000000-0005-0000-0000-00007EAC0000}"/>
    <cellStyle name="40 % - Accent6 12 6 5" xfId="29075" xr:uid="{00000000-0005-0000-0000-00007FAC0000}"/>
    <cellStyle name="40 % - Accent6 12 7" xfId="3926" xr:uid="{00000000-0005-0000-0000-000080AC0000}"/>
    <cellStyle name="40 % - Accent6 12 7 2" xfId="31847" xr:uid="{00000000-0005-0000-0000-000081AC0000}"/>
    <cellStyle name="40 % - Accent6 12 8" xfId="7454" xr:uid="{00000000-0005-0000-0000-000082AC0000}"/>
    <cellStyle name="40 % - Accent6 12 8 2" xfId="35375" xr:uid="{00000000-0005-0000-0000-000083AC0000}"/>
    <cellStyle name="40 % - Accent6 12 9" xfId="7780" xr:uid="{00000000-0005-0000-0000-000084AC0000}"/>
    <cellStyle name="40 % - Accent6 12 9 2" xfId="35697" xr:uid="{00000000-0005-0000-0000-000085AC0000}"/>
    <cellStyle name="40 % - Accent6 13" xfId="384" xr:uid="{00000000-0005-0000-0000-000086AC0000}"/>
    <cellStyle name="40 % - Accent6 13 10" xfId="28305" xr:uid="{00000000-0005-0000-0000-000087AC0000}"/>
    <cellStyle name="40 % - Accent6 13 2" xfId="1714" xr:uid="{00000000-0005-0000-0000-000088AC0000}"/>
    <cellStyle name="40 % - Accent6 13 2 2" xfId="5270" xr:uid="{00000000-0005-0000-0000-000089AC0000}"/>
    <cellStyle name="40 % - Accent6 13 2 2 2" xfId="16768" xr:uid="{00000000-0005-0000-0000-00008AAC0000}"/>
    <cellStyle name="40 % - Accent6 13 2 2 2 2" xfId="44680" xr:uid="{00000000-0005-0000-0000-00008BAC0000}"/>
    <cellStyle name="40 % - Accent6 13 2 2 3" xfId="27000" xr:uid="{00000000-0005-0000-0000-00008CAC0000}"/>
    <cellStyle name="40 % - Accent6 13 2 2 3 2" xfId="54912" xr:uid="{00000000-0005-0000-0000-00008DAC0000}"/>
    <cellStyle name="40 % - Accent6 13 2 2 4" xfId="33191" xr:uid="{00000000-0005-0000-0000-00008EAC0000}"/>
    <cellStyle name="40 % - Accent6 13 2 3" xfId="11652" xr:uid="{00000000-0005-0000-0000-00008FAC0000}"/>
    <cellStyle name="40 % - Accent6 13 2 3 2" xfId="39564" xr:uid="{00000000-0005-0000-0000-000090AC0000}"/>
    <cellStyle name="40 % - Accent6 13 2 4" xfId="21884" xr:uid="{00000000-0005-0000-0000-000091AC0000}"/>
    <cellStyle name="40 % - Accent6 13 2 4 2" xfId="49796" xr:uid="{00000000-0005-0000-0000-000092AC0000}"/>
    <cellStyle name="40 % - Accent6 13 2 5" xfId="29635" xr:uid="{00000000-0005-0000-0000-000093AC0000}"/>
    <cellStyle name="40 % - Accent6 13 3" xfId="2120" xr:uid="{00000000-0005-0000-0000-000094AC0000}"/>
    <cellStyle name="40 % - Accent6 13 3 2" xfId="5676" xr:uid="{00000000-0005-0000-0000-000095AC0000}"/>
    <cellStyle name="40 % - Accent6 13 3 2 2" xfId="16767" xr:uid="{00000000-0005-0000-0000-000096AC0000}"/>
    <cellStyle name="40 % - Accent6 13 3 2 2 2" xfId="44679" xr:uid="{00000000-0005-0000-0000-000097AC0000}"/>
    <cellStyle name="40 % - Accent6 13 3 2 3" xfId="26999" xr:uid="{00000000-0005-0000-0000-000098AC0000}"/>
    <cellStyle name="40 % - Accent6 13 3 2 3 2" xfId="54911" xr:uid="{00000000-0005-0000-0000-000099AC0000}"/>
    <cellStyle name="40 % - Accent6 13 3 2 4" xfId="33597" xr:uid="{00000000-0005-0000-0000-00009AAC0000}"/>
    <cellStyle name="40 % - Accent6 13 3 3" xfId="11651" xr:uid="{00000000-0005-0000-0000-00009BAC0000}"/>
    <cellStyle name="40 % - Accent6 13 3 3 2" xfId="39563" xr:uid="{00000000-0005-0000-0000-00009CAC0000}"/>
    <cellStyle name="40 % - Accent6 13 3 4" xfId="21883" xr:uid="{00000000-0005-0000-0000-00009DAC0000}"/>
    <cellStyle name="40 % - Accent6 13 3 4 2" xfId="49795" xr:uid="{00000000-0005-0000-0000-00009EAC0000}"/>
    <cellStyle name="40 % - Accent6 13 3 5" xfId="30041" xr:uid="{00000000-0005-0000-0000-00009FAC0000}"/>
    <cellStyle name="40 % - Accent6 13 4" xfId="2526" xr:uid="{00000000-0005-0000-0000-0000A0AC0000}"/>
    <cellStyle name="40 % - Accent6 13 4 2" xfId="6082" xr:uid="{00000000-0005-0000-0000-0000A1AC0000}"/>
    <cellStyle name="40 % - Accent6 13 4 2 2" xfId="34003" xr:uid="{00000000-0005-0000-0000-0000A2AC0000}"/>
    <cellStyle name="40 % - Accent6 13 4 3" xfId="12915" xr:uid="{00000000-0005-0000-0000-0000A3AC0000}"/>
    <cellStyle name="40 % - Accent6 13 4 3 2" xfId="40827" xr:uid="{00000000-0005-0000-0000-0000A4AC0000}"/>
    <cellStyle name="40 % - Accent6 13 4 4" xfId="23147" xr:uid="{00000000-0005-0000-0000-0000A5AC0000}"/>
    <cellStyle name="40 % - Accent6 13 4 4 2" xfId="51059" xr:uid="{00000000-0005-0000-0000-0000A6AC0000}"/>
    <cellStyle name="40 % - Accent6 13 4 5" xfId="30447" xr:uid="{00000000-0005-0000-0000-0000A7AC0000}"/>
    <cellStyle name="40 % - Accent6 13 5" xfId="3226" xr:uid="{00000000-0005-0000-0000-0000A8AC0000}"/>
    <cellStyle name="40 % - Accent6 13 5 2" xfId="6782" xr:uid="{00000000-0005-0000-0000-0000A9AC0000}"/>
    <cellStyle name="40 % - Accent6 13 5 2 2" xfId="34703" xr:uid="{00000000-0005-0000-0000-0000AAAC0000}"/>
    <cellStyle name="40 % - Accent6 13 5 3" xfId="31147" xr:uid="{00000000-0005-0000-0000-0000ABAC0000}"/>
    <cellStyle name="40 % - Accent6 13 6" xfId="1168" xr:uid="{00000000-0005-0000-0000-0000ACAC0000}"/>
    <cellStyle name="40 % - Accent6 13 6 2" xfId="4724" xr:uid="{00000000-0005-0000-0000-0000ADAC0000}"/>
    <cellStyle name="40 % - Accent6 13 6 2 2" xfId="32645" xr:uid="{00000000-0005-0000-0000-0000AEAC0000}"/>
    <cellStyle name="40 % - Accent6 13 6 3" xfId="29089" xr:uid="{00000000-0005-0000-0000-0000AFAC0000}"/>
    <cellStyle name="40 % - Accent6 13 7" xfId="3940" xr:uid="{00000000-0005-0000-0000-0000B0AC0000}"/>
    <cellStyle name="40 % - Accent6 13 7 2" xfId="31861" xr:uid="{00000000-0005-0000-0000-0000B1AC0000}"/>
    <cellStyle name="40 % - Accent6 13 8" xfId="7794" xr:uid="{00000000-0005-0000-0000-0000B2AC0000}"/>
    <cellStyle name="40 % - Accent6 13 8 2" xfId="35711" xr:uid="{00000000-0005-0000-0000-0000B3AC0000}"/>
    <cellStyle name="40 % - Accent6 13 9" xfId="18031" xr:uid="{00000000-0005-0000-0000-0000B4AC0000}"/>
    <cellStyle name="40 % - Accent6 13 9 2" xfId="45943" xr:uid="{00000000-0005-0000-0000-0000B5AC0000}"/>
    <cellStyle name="40 % - Accent6 14" xfId="398" xr:uid="{00000000-0005-0000-0000-0000B6AC0000}"/>
    <cellStyle name="40 % - Accent6 14 10" xfId="28319" xr:uid="{00000000-0005-0000-0000-0000B7AC0000}"/>
    <cellStyle name="40 % - Accent6 14 2" xfId="1728" xr:uid="{00000000-0005-0000-0000-0000B8AC0000}"/>
    <cellStyle name="40 % - Accent6 14 2 2" xfId="5284" xr:uid="{00000000-0005-0000-0000-0000B9AC0000}"/>
    <cellStyle name="40 % - Accent6 14 2 2 2" xfId="16770" xr:uid="{00000000-0005-0000-0000-0000BAAC0000}"/>
    <cellStyle name="40 % - Accent6 14 2 2 2 2" xfId="44682" xr:uid="{00000000-0005-0000-0000-0000BBAC0000}"/>
    <cellStyle name="40 % - Accent6 14 2 2 3" xfId="27002" xr:uid="{00000000-0005-0000-0000-0000BCAC0000}"/>
    <cellStyle name="40 % - Accent6 14 2 2 3 2" xfId="54914" xr:uid="{00000000-0005-0000-0000-0000BDAC0000}"/>
    <cellStyle name="40 % - Accent6 14 2 2 4" xfId="33205" xr:uid="{00000000-0005-0000-0000-0000BEAC0000}"/>
    <cellStyle name="40 % - Accent6 14 2 3" xfId="11654" xr:uid="{00000000-0005-0000-0000-0000BFAC0000}"/>
    <cellStyle name="40 % - Accent6 14 2 3 2" xfId="39566" xr:uid="{00000000-0005-0000-0000-0000C0AC0000}"/>
    <cellStyle name="40 % - Accent6 14 2 4" xfId="21886" xr:uid="{00000000-0005-0000-0000-0000C1AC0000}"/>
    <cellStyle name="40 % - Accent6 14 2 4 2" xfId="49798" xr:uid="{00000000-0005-0000-0000-0000C2AC0000}"/>
    <cellStyle name="40 % - Accent6 14 2 5" xfId="29649" xr:uid="{00000000-0005-0000-0000-0000C3AC0000}"/>
    <cellStyle name="40 % - Accent6 14 3" xfId="2134" xr:uid="{00000000-0005-0000-0000-0000C4AC0000}"/>
    <cellStyle name="40 % - Accent6 14 3 2" xfId="5690" xr:uid="{00000000-0005-0000-0000-0000C5AC0000}"/>
    <cellStyle name="40 % - Accent6 14 3 2 2" xfId="33611" xr:uid="{00000000-0005-0000-0000-0000C6AC0000}"/>
    <cellStyle name="40 % - Accent6 14 3 3" xfId="16769" xr:uid="{00000000-0005-0000-0000-0000C7AC0000}"/>
    <cellStyle name="40 % - Accent6 14 3 3 2" xfId="44681" xr:uid="{00000000-0005-0000-0000-0000C8AC0000}"/>
    <cellStyle name="40 % - Accent6 14 3 4" xfId="27001" xr:uid="{00000000-0005-0000-0000-0000C9AC0000}"/>
    <cellStyle name="40 % - Accent6 14 3 4 2" xfId="54913" xr:uid="{00000000-0005-0000-0000-0000CAAC0000}"/>
    <cellStyle name="40 % - Accent6 14 3 5" xfId="30055" xr:uid="{00000000-0005-0000-0000-0000CBAC0000}"/>
    <cellStyle name="40 % - Accent6 14 4" xfId="2540" xr:uid="{00000000-0005-0000-0000-0000CCAC0000}"/>
    <cellStyle name="40 % - Accent6 14 4 2" xfId="6096" xr:uid="{00000000-0005-0000-0000-0000CDAC0000}"/>
    <cellStyle name="40 % - Accent6 14 4 2 2" xfId="34017" xr:uid="{00000000-0005-0000-0000-0000CEAC0000}"/>
    <cellStyle name="40 % - Accent6 14 4 3" xfId="30461" xr:uid="{00000000-0005-0000-0000-0000CFAC0000}"/>
    <cellStyle name="40 % - Accent6 14 5" xfId="3240" xr:uid="{00000000-0005-0000-0000-0000D0AC0000}"/>
    <cellStyle name="40 % - Accent6 14 5 2" xfId="6796" xr:uid="{00000000-0005-0000-0000-0000D1AC0000}"/>
    <cellStyle name="40 % - Accent6 14 5 2 2" xfId="34717" xr:uid="{00000000-0005-0000-0000-0000D2AC0000}"/>
    <cellStyle name="40 % - Accent6 14 5 3" xfId="31161" xr:uid="{00000000-0005-0000-0000-0000D3AC0000}"/>
    <cellStyle name="40 % - Accent6 14 6" xfId="1182" xr:uid="{00000000-0005-0000-0000-0000D4AC0000}"/>
    <cellStyle name="40 % - Accent6 14 6 2" xfId="4738" xr:uid="{00000000-0005-0000-0000-0000D5AC0000}"/>
    <cellStyle name="40 % - Accent6 14 6 2 2" xfId="32659" xr:uid="{00000000-0005-0000-0000-0000D6AC0000}"/>
    <cellStyle name="40 % - Accent6 14 6 3" xfId="29103" xr:uid="{00000000-0005-0000-0000-0000D7AC0000}"/>
    <cellStyle name="40 % - Accent6 14 7" xfId="3954" xr:uid="{00000000-0005-0000-0000-0000D8AC0000}"/>
    <cellStyle name="40 % - Accent6 14 7 2" xfId="31875" xr:uid="{00000000-0005-0000-0000-0000D9AC0000}"/>
    <cellStyle name="40 % - Accent6 14 8" xfId="11653" xr:uid="{00000000-0005-0000-0000-0000DAAC0000}"/>
    <cellStyle name="40 % - Accent6 14 8 2" xfId="39565" xr:uid="{00000000-0005-0000-0000-0000DBAC0000}"/>
    <cellStyle name="40 % - Accent6 14 9" xfId="21885" xr:uid="{00000000-0005-0000-0000-0000DCAC0000}"/>
    <cellStyle name="40 % - Accent6 14 9 2" xfId="49797" xr:uid="{00000000-0005-0000-0000-0000DDAC0000}"/>
    <cellStyle name="40 % - Accent6 15" xfId="412" xr:uid="{00000000-0005-0000-0000-0000DEAC0000}"/>
    <cellStyle name="40 % - Accent6 15 10" xfId="28333" xr:uid="{00000000-0005-0000-0000-0000DFAC0000}"/>
    <cellStyle name="40 % - Accent6 15 2" xfId="1742" xr:uid="{00000000-0005-0000-0000-0000E0AC0000}"/>
    <cellStyle name="40 % - Accent6 15 2 2" xfId="5298" xr:uid="{00000000-0005-0000-0000-0000E1AC0000}"/>
    <cellStyle name="40 % - Accent6 15 2 2 2" xfId="16772" xr:uid="{00000000-0005-0000-0000-0000E2AC0000}"/>
    <cellStyle name="40 % - Accent6 15 2 2 2 2" xfId="44684" xr:uid="{00000000-0005-0000-0000-0000E3AC0000}"/>
    <cellStyle name="40 % - Accent6 15 2 2 3" xfId="27004" xr:uid="{00000000-0005-0000-0000-0000E4AC0000}"/>
    <cellStyle name="40 % - Accent6 15 2 2 3 2" xfId="54916" xr:uid="{00000000-0005-0000-0000-0000E5AC0000}"/>
    <cellStyle name="40 % - Accent6 15 2 2 4" xfId="33219" xr:uid="{00000000-0005-0000-0000-0000E6AC0000}"/>
    <cellStyle name="40 % - Accent6 15 2 3" xfId="11656" xr:uid="{00000000-0005-0000-0000-0000E7AC0000}"/>
    <cellStyle name="40 % - Accent6 15 2 3 2" xfId="39568" xr:uid="{00000000-0005-0000-0000-0000E8AC0000}"/>
    <cellStyle name="40 % - Accent6 15 2 4" xfId="21888" xr:uid="{00000000-0005-0000-0000-0000E9AC0000}"/>
    <cellStyle name="40 % - Accent6 15 2 4 2" xfId="49800" xr:uid="{00000000-0005-0000-0000-0000EAAC0000}"/>
    <cellStyle name="40 % - Accent6 15 2 5" xfId="29663" xr:uid="{00000000-0005-0000-0000-0000EBAC0000}"/>
    <cellStyle name="40 % - Accent6 15 3" xfId="2148" xr:uid="{00000000-0005-0000-0000-0000ECAC0000}"/>
    <cellStyle name="40 % - Accent6 15 3 2" xfId="5704" xr:uid="{00000000-0005-0000-0000-0000EDAC0000}"/>
    <cellStyle name="40 % - Accent6 15 3 2 2" xfId="33625" xr:uid="{00000000-0005-0000-0000-0000EEAC0000}"/>
    <cellStyle name="40 % - Accent6 15 3 3" xfId="16771" xr:uid="{00000000-0005-0000-0000-0000EFAC0000}"/>
    <cellStyle name="40 % - Accent6 15 3 3 2" xfId="44683" xr:uid="{00000000-0005-0000-0000-0000F0AC0000}"/>
    <cellStyle name="40 % - Accent6 15 3 4" xfId="27003" xr:uid="{00000000-0005-0000-0000-0000F1AC0000}"/>
    <cellStyle name="40 % - Accent6 15 3 4 2" xfId="54915" xr:uid="{00000000-0005-0000-0000-0000F2AC0000}"/>
    <cellStyle name="40 % - Accent6 15 3 5" xfId="30069" xr:uid="{00000000-0005-0000-0000-0000F3AC0000}"/>
    <cellStyle name="40 % - Accent6 15 4" xfId="2554" xr:uid="{00000000-0005-0000-0000-0000F4AC0000}"/>
    <cellStyle name="40 % - Accent6 15 4 2" xfId="6110" xr:uid="{00000000-0005-0000-0000-0000F5AC0000}"/>
    <cellStyle name="40 % - Accent6 15 4 2 2" xfId="34031" xr:uid="{00000000-0005-0000-0000-0000F6AC0000}"/>
    <cellStyle name="40 % - Accent6 15 4 3" xfId="30475" xr:uid="{00000000-0005-0000-0000-0000F7AC0000}"/>
    <cellStyle name="40 % - Accent6 15 5" xfId="3254" xr:uid="{00000000-0005-0000-0000-0000F8AC0000}"/>
    <cellStyle name="40 % - Accent6 15 5 2" xfId="6810" xr:uid="{00000000-0005-0000-0000-0000F9AC0000}"/>
    <cellStyle name="40 % - Accent6 15 5 2 2" xfId="34731" xr:uid="{00000000-0005-0000-0000-0000FAAC0000}"/>
    <cellStyle name="40 % - Accent6 15 5 3" xfId="31175" xr:uid="{00000000-0005-0000-0000-0000FBAC0000}"/>
    <cellStyle name="40 % - Accent6 15 6" xfId="1196" xr:uid="{00000000-0005-0000-0000-0000FCAC0000}"/>
    <cellStyle name="40 % - Accent6 15 6 2" xfId="4752" xr:uid="{00000000-0005-0000-0000-0000FDAC0000}"/>
    <cellStyle name="40 % - Accent6 15 6 2 2" xfId="32673" xr:uid="{00000000-0005-0000-0000-0000FEAC0000}"/>
    <cellStyle name="40 % - Accent6 15 6 3" xfId="29117" xr:uid="{00000000-0005-0000-0000-0000FFAC0000}"/>
    <cellStyle name="40 % - Accent6 15 7" xfId="3968" xr:uid="{00000000-0005-0000-0000-000000AD0000}"/>
    <cellStyle name="40 % - Accent6 15 7 2" xfId="31889" xr:uid="{00000000-0005-0000-0000-000001AD0000}"/>
    <cellStyle name="40 % - Accent6 15 8" xfId="11655" xr:uid="{00000000-0005-0000-0000-000002AD0000}"/>
    <cellStyle name="40 % - Accent6 15 8 2" xfId="39567" xr:uid="{00000000-0005-0000-0000-000003AD0000}"/>
    <cellStyle name="40 % - Accent6 15 9" xfId="21887" xr:uid="{00000000-0005-0000-0000-000004AD0000}"/>
    <cellStyle name="40 % - Accent6 15 9 2" xfId="49799" xr:uid="{00000000-0005-0000-0000-000005AD0000}"/>
    <cellStyle name="40 % - Accent6 16" xfId="426" xr:uid="{00000000-0005-0000-0000-000006AD0000}"/>
    <cellStyle name="40 % - Accent6 16 10" xfId="28347" xr:uid="{00000000-0005-0000-0000-000007AD0000}"/>
    <cellStyle name="40 % - Accent6 16 2" xfId="1756" xr:uid="{00000000-0005-0000-0000-000008AD0000}"/>
    <cellStyle name="40 % - Accent6 16 2 2" xfId="5312" xr:uid="{00000000-0005-0000-0000-000009AD0000}"/>
    <cellStyle name="40 % - Accent6 16 2 2 2" xfId="16774" xr:uid="{00000000-0005-0000-0000-00000AAD0000}"/>
    <cellStyle name="40 % - Accent6 16 2 2 2 2" xfId="44686" xr:uid="{00000000-0005-0000-0000-00000BAD0000}"/>
    <cellStyle name="40 % - Accent6 16 2 2 3" xfId="27006" xr:uid="{00000000-0005-0000-0000-00000CAD0000}"/>
    <cellStyle name="40 % - Accent6 16 2 2 3 2" xfId="54918" xr:uid="{00000000-0005-0000-0000-00000DAD0000}"/>
    <cellStyle name="40 % - Accent6 16 2 2 4" xfId="33233" xr:uid="{00000000-0005-0000-0000-00000EAD0000}"/>
    <cellStyle name="40 % - Accent6 16 2 3" xfId="11658" xr:uid="{00000000-0005-0000-0000-00000FAD0000}"/>
    <cellStyle name="40 % - Accent6 16 2 3 2" xfId="39570" xr:uid="{00000000-0005-0000-0000-000010AD0000}"/>
    <cellStyle name="40 % - Accent6 16 2 4" xfId="21890" xr:uid="{00000000-0005-0000-0000-000011AD0000}"/>
    <cellStyle name="40 % - Accent6 16 2 4 2" xfId="49802" xr:uid="{00000000-0005-0000-0000-000012AD0000}"/>
    <cellStyle name="40 % - Accent6 16 2 5" xfId="29677" xr:uid="{00000000-0005-0000-0000-000013AD0000}"/>
    <cellStyle name="40 % - Accent6 16 3" xfId="2162" xr:uid="{00000000-0005-0000-0000-000014AD0000}"/>
    <cellStyle name="40 % - Accent6 16 3 2" xfId="5718" xr:uid="{00000000-0005-0000-0000-000015AD0000}"/>
    <cellStyle name="40 % - Accent6 16 3 2 2" xfId="33639" xr:uid="{00000000-0005-0000-0000-000016AD0000}"/>
    <cellStyle name="40 % - Accent6 16 3 3" xfId="16773" xr:uid="{00000000-0005-0000-0000-000017AD0000}"/>
    <cellStyle name="40 % - Accent6 16 3 3 2" xfId="44685" xr:uid="{00000000-0005-0000-0000-000018AD0000}"/>
    <cellStyle name="40 % - Accent6 16 3 4" xfId="27005" xr:uid="{00000000-0005-0000-0000-000019AD0000}"/>
    <cellStyle name="40 % - Accent6 16 3 4 2" xfId="54917" xr:uid="{00000000-0005-0000-0000-00001AAD0000}"/>
    <cellStyle name="40 % - Accent6 16 3 5" xfId="30083" xr:uid="{00000000-0005-0000-0000-00001BAD0000}"/>
    <cellStyle name="40 % - Accent6 16 4" xfId="2568" xr:uid="{00000000-0005-0000-0000-00001CAD0000}"/>
    <cellStyle name="40 % - Accent6 16 4 2" xfId="6124" xr:uid="{00000000-0005-0000-0000-00001DAD0000}"/>
    <cellStyle name="40 % - Accent6 16 4 2 2" xfId="34045" xr:uid="{00000000-0005-0000-0000-00001EAD0000}"/>
    <cellStyle name="40 % - Accent6 16 4 3" xfId="30489" xr:uid="{00000000-0005-0000-0000-00001FAD0000}"/>
    <cellStyle name="40 % - Accent6 16 5" xfId="3268" xr:uid="{00000000-0005-0000-0000-000020AD0000}"/>
    <cellStyle name="40 % - Accent6 16 5 2" xfId="6824" xr:uid="{00000000-0005-0000-0000-000021AD0000}"/>
    <cellStyle name="40 % - Accent6 16 5 2 2" xfId="34745" xr:uid="{00000000-0005-0000-0000-000022AD0000}"/>
    <cellStyle name="40 % - Accent6 16 5 3" xfId="31189" xr:uid="{00000000-0005-0000-0000-000023AD0000}"/>
    <cellStyle name="40 % - Accent6 16 6" xfId="830" xr:uid="{00000000-0005-0000-0000-000024AD0000}"/>
    <cellStyle name="40 % - Accent6 16 6 2" xfId="4386" xr:uid="{00000000-0005-0000-0000-000025AD0000}"/>
    <cellStyle name="40 % - Accent6 16 6 2 2" xfId="32307" xr:uid="{00000000-0005-0000-0000-000026AD0000}"/>
    <cellStyle name="40 % - Accent6 16 6 3" xfId="28751" xr:uid="{00000000-0005-0000-0000-000027AD0000}"/>
    <cellStyle name="40 % - Accent6 16 7" xfId="3982" xr:uid="{00000000-0005-0000-0000-000028AD0000}"/>
    <cellStyle name="40 % - Accent6 16 7 2" xfId="31903" xr:uid="{00000000-0005-0000-0000-000029AD0000}"/>
    <cellStyle name="40 % - Accent6 16 8" xfId="11657" xr:uid="{00000000-0005-0000-0000-00002AAD0000}"/>
    <cellStyle name="40 % - Accent6 16 8 2" xfId="39569" xr:uid="{00000000-0005-0000-0000-00002BAD0000}"/>
    <cellStyle name="40 % - Accent6 16 9" xfId="21889" xr:uid="{00000000-0005-0000-0000-00002CAD0000}"/>
    <cellStyle name="40 % - Accent6 16 9 2" xfId="49801" xr:uid="{00000000-0005-0000-0000-00002DAD0000}"/>
    <cellStyle name="40 % - Accent6 17" xfId="440" xr:uid="{00000000-0005-0000-0000-00002EAD0000}"/>
    <cellStyle name="40 % - Accent6 17 10" xfId="28361" xr:uid="{00000000-0005-0000-0000-00002FAD0000}"/>
    <cellStyle name="40 % - Accent6 17 2" xfId="1770" xr:uid="{00000000-0005-0000-0000-000030AD0000}"/>
    <cellStyle name="40 % - Accent6 17 2 2" xfId="5326" xr:uid="{00000000-0005-0000-0000-000031AD0000}"/>
    <cellStyle name="40 % - Accent6 17 2 2 2" xfId="16776" xr:uid="{00000000-0005-0000-0000-000032AD0000}"/>
    <cellStyle name="40 % - Accent6 17 2 2 2 2" xfId="44688" xr:uid="{00000000-0005-0000-0000-000033AD0000}"/>
    <cellStyle name="40 % - Accent6 17 2 2 3" xfId="27008" xr:uid="{00000000-0005-0000-0000-000034AD0000}"/>
    <cellStyle name="40 % - Accent6 17 2 2 3 2" xfId="54920" xr:uid="{00000000-0005-0000-0000-000035AD0000}"/>
    <cellStyle name="40 % - Accent6 17 2 2 4" xfId="33247" xr:uid="{00000000-0005-0000-0000-000036AD0000}"/>
    <cellStyle name="40 % - Accent6 17 2 3" xfId="11660" xr:uid="{00000000-0005-0000-0000-000037AD0000}"/>
    <cellStyle name="40 % - Accent6 17 2 3 2" xfId="39572" xr:uid="{00000000-0005-0000-0000-000038AD0000}"/>
    <cellStyle name="40 % - Accent6 17 2 4" xfId="21892" xr:uid="{00000000-0005-0000-0000-000039AD0000}"/>
    <cellStyle name="40 % - Accent6 17 2 4 2" xfId="49804" xr:uid="{00000000-0005-0000-0000-00003AAD0000}"/>
    <cellStyle name="40 % - Accent6 17 2 5" xfId="29691" xr:uid="{00000000-0005-0000-0000-00003BAD0000}"/>
    <cellStyle name="40 % - Accent6 17 3" xfId="2176" xr:uid="{00000000-0005-0000-0000-00003CAD0000}"/>
    <cellStyle name="40 % - Accent6 17 3 2" xfId="5732" xr:uid="{00000000-0005-0000-0000-00003DAD0000}"/>
    <cellStyle name="40 % - Accent6 17 3 2 2" xfId="33653" xr:uid="{00000000-0005-0000-0000-00003EAD0000}"/>
    <cellStyle name="40 % - Accent6 17 3 3" xfId="16775" xr:uid="{00000000-0005-0000-0000-00003FAD0000}"/>
    <cellStyle name="40 % - Accent6 17 3 3 2" xfId="44687" xr:uid="{00000000-0005-0000-0000-000040AD0000}"/>
    <cellStyle name="40 % - Accent6 17 3 4" xfId="27007" xr:uid="{00000000-0005-0000-0000-000041AD0000}"/>
    <cellStyle name="40 % - Accent6 17 3 4 2" xfId="54919" xr:uid="{00000000-0005-0000-0000-000042AD0000}"/>
    <cellStyle name="40 % - Accent6 17 3 5" xfId="30097" xr:uid="{00000000-0005-0000-0000-000043AD0000}"/>
    <cellStyle name="40 % - Accent6 17 4" xfId="2582" xr:uid="{00000000-0005-0000-0000-000044AD0000}"/>
    <cellStyle name="40 % - Accent6 17 4 2" xfId="6138" xr:uid="{00000000-0005-0000-0000-000045AD0000}"/>
    <cellStyle name="40 % - Accent6 17 4 2 2" xfId="34059" xr:uid="{00000000-0005-0000-0000-000046AD0000}"/>
    <cellStyle name="40 % - Accent6 17 4 3" xfId="30503" xr:uid="{00000000-0005-0000-0000-000047AD0000}"/>
    <cellStyle name="40 % - Accent6 17 5" xfId="3282" xr:uid="{00000000-0005-0000-0000-000048AD0000}"/>
    <cellStyle name="40 % - Accent6 17 5 2" xfId="6838" xr:uid="{00000000-0005-0000-0000-000049AD0000}"/>
    <cellStyle name="40 % - Accent6 17 5 2 2" xfId="34759" xr:uid="{00000000-0005-0000-0000-00004AAD0000}"/>
    <cellStyle name="40 % - Accent6 17 5 3" xfId="31203" xr:uid="{00000000-0005-0000-0000-00004BAD0000}"/>
    <cellStyle name="40 % - Accent6 17 6" xfId="1208" xr:uid="{00000000-0005-0000-0000-00004CAD0000}"/>
    <cellStyle name="40 % - Accent6 17 6 2" xfId="4764" xr:uid="{00000000-0005-0000-0000-00004DAD0000}"/>
    <cellStyle name="40 % - Accent6 17 6 2 2" xfId="32685" xr:uid="{00000000-0005-0000-0000-00004EAD0000}"/>
    <cellStyle name="40 % - Accent6 17 6 3" xfId="29129" xr:uid="{00000000-0005-0000-0000-00004FAD0000}"/>
    <cellStyle name="40 % - Accent6 17 7" xfId="3996" xr:uid="{00000000-0005-0000-0000-000050AD0000}"/>
    <cellStyle name="40 % - Accent6 17 7 2" xfId="31917" xr:uid="{00000000-0005-0000-0000-000051AD0000}"/>
    <cellStyle name="40 % - Accent6 17 8" xfId="11659" xr:uid="{00000000-0005-0000-0000-000052AD0000}"/>
    <cellStyle name="40 % - Accent6 17 8 2" xfId="39571" xr:uid="{00000000-0005-0000-0000-000053AD0000}"/>
    <cellStyle name="40 % - Accent6 17 9" xfId="21891" xr:uid="{00000000-0005-0000-0000-000054AD0000}"/>
    <cellStyle name="40 % - Accent6 17 9 2" xfId="49803" xr:uid="{00000000-0005-0000-0000-000055AD0000}"/>
    <cellStyle name="40 % - Accent6 18" xfId="452" xr:uid="{00000000-0005-0000-0000-000056AD0000}"/>
    <cellStyle name="40 % - Accent6 18 2" xfId="2594" xr:uid="{00000000-0005-0000-0000-000057AD0000}"/>
    <cellStyle name="40 % - Accent6 18 2 2" xfId="6150" xr:uid="{00000000-0005-0000-0000-000058AD0000}"/>
    <cellStyle name="40 % - Accent6 18 2 2 2" xfId="34071" xr:uid="{00000000-0005-0000-0000-000059AD0000}"/>
    <cellStyle name="40 % - Accent6 18 2 3" xfId="16777" xr:uid="{00000000-0005-0000-0000-00005AAD0000}"/>
    <cellStyle name="40 % - Accent6 18 2 3 2" xfId="44689" xr:uid="{00000000-0005-0000-0000-00005BAD0000}"/>
    <cellStyle name="40 % - Accent6 18 2 4" xfId="27009" xr:uid="{00000000-0005-0000-0000-00005CAD0000}"/>
    <cellStyle name="40 % - Accent6 18 2 4 2" xfId="54921" xr:uid="{00000000-0005-0000-0000-00005DAD0000}"/>
    <cellStyle name="40 % - Accent6 18 2 5" xfId="30515" xr:uid="{00000000-0005-0000-0000-00005EAD0000}"/>
    <cellStyle name="40 % - Accent6 18 3" xfId="3294" xr:uid="{00000000-0005-0000-0000-00005FAD0000}"/>
    <cellStyle name="40 % - Accent6 18 3 2" xfId="6850" xr:uid="{00000000-0005-0000-0000-000060AD0000}"/>
    <cellStyle name="40 % - Accent6 18 3 2 2" xfId="34771" xr:uid="{00000000-0005-0000-0000-000061AD0000}"/>
    <cellStyle name="40 % - Accent6 18 3 3" xfId="31215" xr:uid="{00000000-0005-0000-0000-000062AD0000}"/>
    <cellStyle name="40 % - Accent6 18 4" xfId="1376" xr:uid="{00000000-0005-0000-0000-000063AD0000}"/>
    <cellStyle name="40 % - Accent6 18 4 2" xfId="4932" xr:uid="{00000000-0005-0000-0000-000064AD0000}"/>
    <cellStyle name="40 % - Accent6 18 4 2 2" xfId="32853" xr:uid="{00000000-0005-0000-0000-000065AD0000}"/>
    <cellStyle name="40 % - Accent6 18 4 3" xfId="29297" xr:uid="{00000000-0005-0000-0000-000066AD0000}"/>
    <cellStyle name="40 % - Accent6 18 5" xfId="4008" xr:uid="{00000000-0005-0000-0000-000067AD0000}"/>
    <cellStyle name="40 % - Accent6 18 5 2" xfId="31929" xr:uid="{00000000-0005-0000-0000-000068AD0000}"/>
    <cellStyle name="40 % - Accent6 18 6" xfId="11661" xr:uid="{00000000-0005-0000-0000-000069AD0000}"/>
    <cellStyle name="40 % - Accent6 18 6 2" xfId="39573" xr:uid="{00000000-0005-0000-0000-00006AAD0000}"/>
    <cellStyle name="40 % - Accent6 18 7" xfId="21893" xr:uid="{00000000-0005-0000-0000-00006BAD0000}"/>
    <cellStyle name="40 % - Accent6 18 7 2" xfId="49805" xr:uid="{00000000-0005-0000-0000-00006CAD0000}"/>
    <cellStyle name="40 % - Accent6 18 8" xfId="28373" xr:uid="{00000000-0005-0000-0000-00006DAD0000}"/>
    <cellStyle name="40 % - Accent6 19" xfId="734" xr:uid="{00000000-0005-0000-0000-00006EAD0000}"/>
    <cellStyle name="40 % - Accent6 19 2" xfId="2876" xr:uid="{00000000-0005-0000-0000-00006FAD0000}"/>
    <cellStyle name="40 % - Accent6 19 2 2" xfId="6432" xr:uid="{00000000-0005-0000-0000-000070AD0000}"/>
    <cellStyle name="40 % - Accent6 19 2 2 2" xfId="34353" xr:uid="{00000000-0005-0000-0000-000071AD0000}"/>
    <cellStyle name="40 % - Accent6 19 2 3" xfId="16778" xr:uid="{00000000-0005-0000-0000-000072AD0000}"/>
    <cellStyle name="40 % - Accent6 19 2 3 2" xfId="44690" xr:uid="{00000000-0005-0000-0000-000073AD0000}"/>
    <cellStyle name="40 % - Accent6 19 2 4" xfId="27010" xr:uid="{00000000-0005-0000-0000-000074AD0000}"/>
    <cellStyle name="40 % - Accent6 19 2 4 2" xfId="54922" xr:uid="{00000000-0005-0000-0000-000075AD0000}"/>
    <cellStyle name="40 % - Accent6 19 2 5" xfId="30797" xr:uid="{00000000-0005-0000-0000-000076AD0000}"/>
    <cellStyle name="40 % - Accent6 19 3" xfId="3576" xr:uid="{00000000-0005-0000-0000-000077AD0000}"/>
    <cellStyle name="40 % - Accent6 19 3 2" xfId="7132" xr:uid="{00000000-0005-0000-0000-000078AD0000}"/>
    <cellStyle name="40 % - Accent6 19 3 2 2" xfId="35053" xr:uid="{00000000-0005-0000-0000-000079AD0000}"/>
    <cellStyle name="40 % - Accent6 19 3 3" xfId="31497" xr:uid="{00000000-0005-0000-0000-00007AAD0000}"/>
    <cellStyle name="40 % - Accent6 19 4" xfId="1782" xr:uid="{00000000-0005-0000-0000-00007BAD0000}"/>
    <cellStyle name="40 % - Accent6 19 4 2" xfId="5338" xr:uid="{00000000-0005-0000-0000-00007CAD0000}"/>
    <cellStyle name="40 % - Accent6 19 4 2 2" xfId="33259" xr:uid="{00000000-0005-0000-0000-00007DAD0000}"/>
    <cellStyle name="40 % - Accent6 19 4 3" xfId="29703" xr:uid="{00000000-0005-0000-0000-00007EAD0000}"/>
    <cellStyle name="40 % - Accent6 19 5" xfId="4290" xr:uid="{00000000-0005-0000-0000-00007FAD0000}"/>
    <cellStyle name="40 % - Accent6 19 5 2" xfId="32211" xr:uid="{00000000-0005-0000-0000-000080AD0000}"/>
    <cellStyle name="40 % - Accent6 19 6" xfId="11662" xr:uid="{00000000-0005-0000-0000-000081AD0000}"/>
    <cellStyle name="40 % - Accent6 19 6 2" xfId="39574" xr:uid="{00000000-0005-0000-0000-000082AD0000}"/>
    <cellStyle name="40 % - Accent6 19 7" xfId="21894" xr:uid="{00000000-0005-0000-0000-000083AD0000}"/>
    <cellStyle name="40 % - Accent6 19 7 2" xfId="49806" xr:uid="{00000000-0005-0000-0000-000084AD0000}"/>
    <cellStyle name="40 % - Accent6 19 8" xfId="28655" xr:uid="{00000000-0005-0000-0000-000085AD0000}"/>
    <cellStyle name="40 % - Accent6 2" xfId="59" xr:uid="{00000000-0005-0000-0000-000086AD0000}"/>
    <cellStyle name="40 % - Accent6 2 10" xfId="2904" xr:uid="{00000000-0005-0000-0000-000087AD0000}"/>
    <cellStyle name="40 % - Accent6 2 10 2" xfId="6460" xr:uid="{00000000-0005-0000-0000-000088AD0000}"/>
    <cellStyle name="40 % - Accent6 2 10 2 2" xfId="16780" xr:uid="{00000000-0005-0000-0000-000089AD0000}"/>
    <cellStyle name="40 % - Accent6 2 10 2 2 2" xfId="27012" xr:uid="{00000000-0005-0000-0000-00008AAD0000}"/>
    <cellStyle name="40 % - Accent6 2 10 2 2 2 2" xfId="54924" xr:uid="{00000000-0005-0000-0000-00008BAD0000}"/>
    <cellStyle name="40 % - Accent6 2 10 2 2 3" xfId="44692" xr:uid="{00000000-0005-0000-0000-00008CAD0000}"/>
    <cellStyle name="40 % - Accent6 2 10 2 3" xfId="11664" xr:uid="{00000000-0005-0000-0000-00008DAD0000}"/>
    <cellStyle name="40 % - Accent6 2 10 2 3 2" xfId="39576" xr:uid="{00000000-0005-0000-0000-00008EAD0000}"/>
    <cellStyle name="40 % - Accent6 2 10 2 4" xfId="21896" xr:uid="{00000000-0005-0000-0000-00008FAD0000}"/>
    <cellStyle name="40 % - Accent6 2 10 2 4 2" xfId="49808" xr:uid="{00000000-0005-0000-0000-000090AD0000}"/>
    <cellStyle name="40 % - Accent6 2 10 2 5" xfId="34381" xr:uid="{00000000-0005-0000-0000-000091AD0000}"/>
    <cellStyle name="40 % - Accent6 2 10 3" xfId="16779" xr:uid="{00000000-0005-0000-0000-000092AD0000}"/>
    <cellStyle name="40 % - Accent6 2 10 3 2" xfId="27011" xr:uid="{00000000-0005-0000-0000-000093AD0000}"/>
    <cellStyle name="40 % - Accent6 2 10 3 2 2" xfId="54923" xr:uid="{00000000-0005-0000-0000-000094AD0000}"/>
    <cellStyle name="40 % - Accent6 2 10 3 3" xfId="44691" xr:uid="{00000000-0005-0000-0000-000095AD0000}"/>
    <cellStyle name="40 % - Accent6 2 10 4" xfId="11663" xr:uid="{00000000-0005-0000-0000-000096AD0000}"/>
    <cellStyle name="40 % - Accent6 2 10 4 2" xfId="39575" xr:uid="{00000000-0005-0000-0000-000097AD0000}"/>
    <cellStyle name="40 % - Accent6 2 10 5" xfId="21895" xr:uid="{00000000-0005-0000-0000-000098AD0000}"/>
    <cellStyle name="40 % - Accent6 2 10 5 2" xfId="49807" xr:uid="{00000000-0005-0000-0000-000099AD0000}"/>
    <cellStyle name="40 % - Accent6 2 10 6" xfId="30825" xr:uid="{00000000-0005-0000-0000-00009AAD0000}"/>
    <cellStyle name="40 % - Accent6 2 11" xfId="776" xr:uid="{00000000-0005-0000-0000-00009BAD0000}"/>
    <cellStyle name="40 % - Accent6 2 11 2" xfId="4332" xr:uid="{00000000-0005-0000-0000-00009CAD0000}"/>
    <cellStyle name="40 % - Accent6 2 11 2 2" xfId="16781" xr:uid="{00000000-0005-0000-0000-00009DAD0000}"/>
    <cellStyle name="40 % - Accent6 2 11 2 2 2" xfId="44693" xr:uid="{00000000-0005-0000-0000-00009EAD0000}"/>
    <cellStyle name="40 % - Accent6 2 11 2 3" xfId="27013" xr:uid="{00000000-0005-0000-0000-00009FAD0000}"/>
    <cellStyle name="40 % - Accent6 2 11 2 3 2" xfId="54925" xr:uid="{00000000-0005-0000-0000-0000A0AD0000}"/>
    <cellStyle name="40 % - Accent6 2 11 2 4" xfId="32253" xr:uid="{00000000-0005-0000-0000-0000A1AD0000}"/>
    <cellStyle name="40 % - Accent6 2 11 3" xfId="11665" xr:uid="{00000000-0005-0000-0000-0000A2AD0000}"/>
    <cellStyle name="40 % - Accent6 2 11 3 2" xfId="39577" xr:uid="{00000000-0005-0000-0000-0000A3AD0000}"/>
    <cellStyle name="40 % - Accent6 2 11 4" xfId="21897" xr:uid="{00000000-0005-0000-0000-0000A4AD0000}"/>
    <cellStyle name="40 % - Accent6 2 11 4 2" xfId="49809" xr:uid="{00000000-0005-0000-0000-0000A5AD0000}"/>
    <cellStyle name="40 % - Accent6 2 11 5" xfId="28697" xr:uid="{00000000-0005-0000-0000-0000A6AD0000}"/>
    <cellStyle name="40 % - Accent6 2 12" xfId="3618" xr:uid="{00000000-0005-0000-0000-0000A7AD0000}"/>
    <cellStyle name="40 % - Accent6 2 12 2" xfId="16782" xr:uid="{00000000-0005-0000-0000-0000A8AD0000}"/>
    <cellStyle name="40 % - Accent6 2 12 2 2" xfId="27014" xr:uid="{00000000-0005-0000-0000-0000A9AD0000}"/>
    <cellStyle name="40 % - Accent6 2 12 2 2 2" xfId="54926" xr:uid="{00000000-0005-0000-0000-0000AAAD0000}"/>
    <cellStyle name="40 % - Accent6 2 12 2 3" xfId="44694" xr:uid="{00000000-0005-0000-0000-0000ABAD0000}"/>
    <cellStyle name="40 % - Accent6 2 12 3" xfId="11666" xr:uid="{00000000-0005-0000-0000-0000ACAD0000}"/>
    <cellStyle name="40 % - Accent6 2 12 3 2" xfId="39578" xr:uid="{00000000-0005-0000-0000-0000ADAD0000}"/>
    <cellStyle name="40 % - Accent6 2 12 4" xfId="21898" xr:uid="{00000000-0005-0000-0000-0000AEAD0000}"/>
    <cellStyle name="40 % - Accent6 2 12 4 2" xfId="49810" xr:uid="{00000000-0005-0000-0000-0000AFAD0000}"/>
    <cellStyle name="40 % - Accent6 2 12 5" xfId="31539" xr:uid="{00000000-0005-0000-0000-0000B0AD0000}"/>
    <cellStyle name="40 % - Accent6 2 13" xfId="7186" xr:uid="{00000000-0005-0000-0000-0000B1AD0000}"/>
    <cellStyle name="40 % - Accent6 2 13 2" xfId="16783" xr:uid="{00000000-0005-0000-0000-0000B2AD0000}"/>
    <cellStyle name="40 % - Accent6 2 13 2 2" xfId="27015" xr:uid="{00000000-0005-0000-0000-0000B3AD0000}"/>
    <cellStyle name="40 % - Accent6 2 13 2 2 2" xfId="54927" xr:uid="{00000000-0005-0000-0000-0000B4AD0000}"/>
    <cellStyle name="40 % - Accent6 2 13 2 3" xfId="44695" xr:uid="{00000000-0005-0000-0000-0000B5AD0000}"/>
    <cellStyle name="40 % - Accent6 2 13 3" xfId="11667" xr:uid="{00000000-0005-0000-0000-0000B6AD0000}"/>
    <cellStyle name="40 % - Accent6 2 13 3 2" xfId="39579" xr:uid="{00000000-0005-0000-0000-0000B7AD0000}"/>
    <cellStyle name="40 % - Accent6 2 13 4" xfId="21899" xr:uid="{00000000-0005-0000-0000-0000B8AD0000}"/>
    <cellStyle name="40 % - Accent6 2 13 4 2" xfId="49811" xr:uid="{00000000-0005-0000-0000-0000B9AD0000}"/>
    <cellStyle name="40 % - Accent6 2 13 5" xfId="35107" xr:uid="{00000000-0005-0000-0000-0000BAAD0000}"/>
    <cellStyle name="40 % - Accent6 2 14" xfId="7876" xr:uid="{00000000-0005-0000-0000-0000BBAD0000}"/>
    <cellStyle name="40 % - Accent6 2 14 2" xfId="12993" xr:uid="{00000000-0005-0000-0000-0000BCAD0000}"/>
    <cellStyle name="40 % - Accent6 2 14 2 2" xfId="23225" xr:uid="{00000000-0005-0000-0000-0000BDAD0000}"/>
    <cellStyle name="40 % - Accent6 2 14 2 2 2" xfId="51137" xr:uid="{00000000-0005-0000-0000-0000BEAD0000}"/>
    <cellStyle name="40 % - Accent6 2 14 2 3" xfId="40905" xr:uid="{00000000-0005-0000-0000-0000BFAD0000}"/>
    <cellStyle name="40 % - Accent6 2 14 3" xfId="18109" xr:uid="{00000000-0005-0000-0000-0000C0AD0000}"/>
    <cellStyle name="40 % - Accent6 2 14 3 2" xfId="46021" xr:uid="{00000000-0005-0000-0000-0000C1AD0000}"/>
    <cellStyle name="40 % - Accent6 2 14 4" xfId="35789" xr:uid="{00000000-0005-0000-0000-0000C2AD0000}"/>
    <cellStyle name="40 % - Accent6 2 15" xfId="12633" xr:uid="{00000000-0005-0000-0000-0000C3AD0000}"/>
    <cellStyle name="40 % - Accent6 2 15 2" xfId="22865" xr:uid="{00000000-0005-0000-0000-0000C4AD0000}"/>
    <cellStyle name="40 % - Accent6 2 15 2 2" xfId="50777" xr:uid="{00000000-0005-0000-0000-0000C5AD0000}"/>
    <cellStyle name="40 % - Accent6 2 15 3" xfId="40545" xr:uid="{00000000-0005-0000-0000-0000C6AD0000}"/>
    <cellStyle name="40 % - Accent6 2 16" xfId="7512" xr:uid="{00000000-0005-0000-0000-0000C7AD0000}"/>
    <cellStyle name="40 % - Accent6 2 16 2" xfId="35429" xr:uid="{00000000-0005-0000-0000-0000C8AD0000}"/>
    <cellStyle name="40 % - Accent6 2 17" xfId="17749" xr:uid="{00000000-0005-0000-0000-0000C9AD0000}"/>
    <cellStyle name="40 % - Accent6 2 17 2" xfId="45661" xr:uid="{00000000-0005-0000-0000-0000CAAD0000}"/>
    <cellStyle name="40 % - Accent6 2 18" xfId="27983" xr:uid="{00000000-0005-0000-0000-0000CBAD0000}"/>
    <cellStyle name="40 % - Accent6 2 2" xfId="284" xr:uid="{00000000-0005-0000-0000-0000CCAD0000}"/>
    <cellStyle name="40 % - Accent6 2 2 10" xfId="7354" xr:uid="{00000000-0005-0000-0000-0000CDAD0000}"/>
    <cellStyle name="40 % - Accent6 2 2 10 2" xfId="16784" xr:uid="{00000000-0005-0000-0000-0000CEAD0000}"/>
    <cellStyle name="40 % - Accent6 2 2 10 2 2" xfId="27016" xr:uid="{00000000-0005-0000-0000-0000CFAD0000}"/>
    <cellStyle name="40 % - Accent6 2 2 10 2 2 2" xfId="54928" xr:uid="{00000000-0005-0000-0000-0000D0AD0000}"/>
    <cellStyle name="40 % - Accent6 2 2 10 2 3" xfId="44696" xr:uid="{00000000-0005-0000-0000-0000D1AD0000}"/>
    <cellStyle name="40 % - Accent6 2 2 10 3" xfId="11668" xr:uid="{00000000-0005-0000-0000-0000D2AD0000}"/>
    <cellStyle name="40 % - Accent6 2 2 10 3 2" xfId="39580" xr:uid="{00000000-0005-0000-0000-0000D3AD0000}"/>
    <cellStyle name="40 % - Accent6 2 2 10 4" xfId="21900" xr:uid="{00000000-0005-0000-0000-0000D4AD0000}"/>
    <cellStyle name="40 % - Accent6 2 2 10 4 2" xfId="49812" xr:uid="{00000000-0005-0000-0000-0000D5AD0000}"/>
    <cellStyle name="40 % - Accent6 2 2 10 5" xfId="35275" xr:uid="{00000000-0005-0000-0000-0000D6AD0000}"/>
    <cellStyle name="40 % - Accent6 2 2 11" xfId="11669" xr:uid="{00000000-0005-0000-0000-0000D7AD0000}"/>
    <cellStyle name="40 % - Accent6 2 2 11 2" xfId="16785" xr:uid="{00000000-0005-0000-0000-0000D8AD0000}"/>
    <cellStyle name="40 % - Accent6 2 2 11 2 2" xfId="27017" xr:uid="{00000000-0005-0000-0000-0000D9AD0000}"/>
    <cellStyle name="40 % - Accent6 2 2 11 2 2 2" xfId="54929" xr:uid="{00000000-0005-0000-0000-0000DAAD0000}"/>
    <cellStyle name="40 % - Accent6 2 2 11 2 3" xfId="44697" xr:uid="{00000000-0005-0000-0000-0000DBAD0000}"/>
    <cellStyle name="40 % - Accent6 2 2 11 3" xfId="21901" xr:uid="{00000000-0005-0000-0000-0000DCAD0000}"/>
    <cellStyle name="40 % - Accent6 2 2 11 3 2" xfId="49813" xr:uid="{00000000-0005-0000-0000-0000DDAD0000}"/>
    <cellStyle name="40 % - Accent6 2 2 11 4" xfId="39581" xr:uid="{00000000-0005-0000-0000-0000DEAD0000}"/>
    <cellStyle name="40 % - Accent6 2 2 12" xfId="8059" xr:uid="{00000000-0005-0000-0000-0000DFAD0000}"/>
    <cellStyle name="40 % - Accent6 2 2 12 2" xfId="13175" xr:uid="{00000000-0005-0000-0000-0000E0AD0000}"/>
    <cellStyle name="40 % - Accent6 2 2 12 2 2" xfId="23407" xr:uid="{00000000-0005-0000-0000-0000E1AD0000}"/>
    <cellStyle name="40 % - Accent6 2 2 12 2 2 2" xfId="51319" xr:uid="{00000000-0005-0000-0000-0000E2AD0000}"/>
    <cellStyle name="40 % - Accent6 2 2 12 2 3" xfId="41087" xr:uid="{00000000-0005-0000-0000-0000E3AD0000}"/>
    <cellStyle name="40 % - Accent6 2 2 12 3" xfId="18291" xr:uid="{00000000-0005-0000-0000-0000E4AD0000}"/>
    <cellStyle name="40 % - Accent6 2 2 12 3 2" xfId="46203" xr:uid="{00000000-0005-0000-0000-0000E5AD0000}"/>
    <cellStyle name="40 % - Accent6 2 2 12 4" xfId="35971" xr:uid="{00000000-0005-0000-0000-0000E6AD0000}"/>
    <cellStyle name="40 % - Accent6 2 2 13" xfId="12801" xr:uid="{00000000-0005-0000-0000-0000E7AD0000}"/>
    <cellStyle name="40 % - Accent6 2 2 13 2" xfId="23033" xr:uid="{00000000-0005-0000-0000-0000E8AD0000}"/>
    <cellStyle name="40 % - Accent6 2 2 13 2 2" xfId="50945" xr:uid="{00000000-0005-0000-0000-0000E9AD0000}"/>
    <cellStyle name="40 % - Accent6 2 2 13 3" xfId="40713" xr:uid="{00000000-0005-0000-0000-0000EAAD0000}"/>
    <cellStyle name="40 % - Accent6 2 2 14" xfId="7680" xr:uid="{00000000-0005-0000-0000-0000EBAD0000}"/>
    <cellStyle name="40 % - Accent6 2 2 14 2" xfId="35597" xr:uid="{00000000-0005-0000-0000-0000ECAD0000}"/>
    <cellStyle name="40 % - Accent6 2 2 15" xfId="17917" xr:uid="{00000000-0005-0000-0000-0000EDAD0000}"/>
    <cellStyle name="40 % - Accent6 2 2 15 2" xfId="45829" xr:uid="{00000000-0005-0000-0000-0000EEAD0000}"/>
    <cellStyle name="40 % - Accent6 2 2 16" xfId="28205" xr:uid="{00000000-0005-0000-0000-0000EFAD0000}"/>
    <cellStyle name="40 % - Accent6 2 2 2" xfId="648" xr:uid="{00000000-0005-0000-0000-0000F0AD0000}"/>
    <cellStyle name="40 % - Accent6 2 2 2 2" xfId="2790" xr:uid="{00000000-0005-0000-0000-0000F1AD0000}"/>
    <cellStyle name="40 % - Accent6 2 2 2 2 2" xfId="6346" xr:uid="{00000000-0005-0000-0000-0000F2AD0000}"/>
    <cellStyle name="40 % - Accent6 2 2 2 2 2 2" xfId="16787" xr:uid="{00000000-0005-0000-0000-0000F3AD0000}"/>
    <cellStyle name="40 % - Accent6 2 2 2 2 2 2 2" xfId="44699" xr:uid="{00000000-0005-0000-0000-0000F4AD0000}"/>
    <cellStyle name="40 % - Accent6 2 2 2 2 2 3" xfId="27019" xr:uid="{00000000-0005-0000-0000-0000F5AD0000}"/>
    <cellStyle name="40 % - Accent6 2 2 2 2 2 3 2" xfId="54931" xr:uid="{00000000-0005-0000-0000-0000F6AD0000}"/>
    <cellStyle name="40 % - Accent6 2 2 2 2 2 4" xfId="34267" xr:uid="{00000000-0005-0000-0000-0000F7AD0000}"/>
    <cellStyle name="40 % - Accent6 2 2 2 2 3" xfId="11671" xr:uid="{00000000-0005-0000-0000-0000F8AD0000}"/>
    <cellStyle name="40 % - Accent6 2 2 2 2 3 2" xfId="39583" xr:uid="{00000000-0005-0000-0000-0000F9AD0000}"/>
    <cellStyle name="40 % - Accent6 2 2 2 2 4" xfId="21903" xr:uid="{00000000-0005-0000-0000-0000FAAD0000}"/>
    <cellStyle name="40 % - Accent6 2 2 2 2 4 2" xfId="49815" xr:uid="{00000000-0005-0000-0000-0000FBAD0000}"/>
    <cellStyle name="40 % - Accent6 2 2 2 2 5" xfId="30711" xr:uid="{00000000-0005-0000-0000-0000FCAD0000}"/>
    <cellStyle name="40 % - Accent6 2 2 2 3" xfId="3490" xr:uid="{00000000-0005-0000-0000-0000FDAD0000}"/>
    <cellStyle name="40 % - Accent6 2 2 2 3 2" xfId="7046" xr:uid="{00000000-0005-0000-0000-0000FEAD0000}"/>
    <cellStyle name="40 % - Accent6 2 2 2 3 2 2" xfId="34967" xr:uid="{00000000-0005-0000-0000-0000FFAD0000}"/>
    <cellStyle name="40 % - Accent6 2 2 2 3 3" xfId="16786" xr:uid="{00000000-0005-0000-0000-000000AE0000}"/>
    <cellStyle name="40 % - Accent6 2 2 2 3 3 2" xfId="44698" xr:uid="{00000000-0005-0000-0000-000001AE0000}"/>
    <cellStyle name="40 % - Accent6 2 2 2 3 4" xfId="27018" xr:uid="{00000000-0005-0000-0000-000002AE0000}"/>
    <cellStyle name="40 % - Accent6 2 2 2 3 4 2" xfId="54930" xr:uid="{00000000-0005-0000-0000-000003AE0000}"/>
    <cellStyle name="40 % - Accent6 2 2 2 3 5" xfId="31411" xr:uid="{00000000-0005-0000-0000-000004AE0000}"/>
    <cellStyle name="40 % - Accent6 2 2 2 4" xfId="1068" xr:uid="{00000000-0005-0000-0000-000005AE0000}"/>
    <cellStyle name="40 % - Accent6 2 2 2 4 2" xfId="4624" xr:uid="{00000000-0005-0000-0000-000006AE0000}"/>
    <cellStyle name="40 % - Accent6 2 2 2 4 2 2" xfId="32545" xr:uid="{00000000-0005-0000-0000-000007AE0000}"/>
    <cellStyle name="40 % - Accent6 2 2 2 4 3" xfId="28989" xr:uid="{00000000-0005-0000-0000-000008AE0000}"/>
    <cellStyle name="40 % - Accent6 2 2 2 5" xfId="4204" xr:uid="{00000000-0005-0000-0000-000009AE0000}"/>
    <cellStyle name="40 % - Accent6 2 2 2 5 2" xfId="32125" xr:uid="{00000000-0005-0000-0000-00000AAE0000}"/>
    <cellStyle name="40 % - Accent6 2 2 2 6" xfId="11670" xr:uid="{00000000-0005-0000-0000-00000BAE0000}"/>
    <cellStyle name="40 % - Accent6 2 2 2 6 2" xfId="39582" xr:uid="{00000000-0005-0000-0000-00000CAE0000}"/>
    <cellStyle name="40 % - Accent6 2 2 2 7" xfId="21902" xr:uid="{00000000-0005-0000-0000-00000DAE0000}"/>
    <cellStyle name="40 % - Accent6 2 2 2 7 2" xfId="49814" xr:uid="{00000000-0005-0000-0000-00000EAE0000}"/>
    <cellStyle name="40 % - Accent6 2 2 2 8" xfId="28569" xr:uid="{00000000-0005-0000-0000-00000FAE0000}"/>
    <cellStyle name="40 % - Accent6 2 2 3" xfId="1306" xr:uid="{00000000-0005-0000-0000-000010AE0000}"/>
    <cellStyle name="40 % - Accent6 2 2 3 2" xfId="4862" xr:uid="{00000000-0005-0000-0000-000011AE0000}"/>
    <cellStyle name="40 % - Accent6 2 2 3 2 2" xfId="16789" xr:uid="{00000000-0005-0000-0000-000012AE0000}"/>
    <cellStyle name="40 % - Accent6 2 2 3 2 2 2" xfId="27021" xr:uid="{00000000-0005-0000-0000-000013AE0000}"/>
    <cellStyle name="40 % - Accent6 2 2 3 2 2 2 2" xfId="54933" xr:uid="{00000000-0005-0000-0000-000014AE0000}"/>
    <cellStyle name="40 % - Accent6 2 2 3 2 2 3" xfId="44701" xr:uid="{00000000-0005-0000-0000-000015AE0000}"/>
    <cellStyle name="40 % - Accent6 2 2 3 2 3" xfId="11673" xr:uid="{00000000-0005-0000-0000-000016AE0000}"/>
    <cellStyle name="40 % - Accent6 2 2 3 2 3 2" xfId="39585" xr:uid="{00000000-0005-0000-0000-000017AE0000}"/>
    <cellStyle name="40 % - Accent6 2 2 3 2 4" xfId="21905" xr:uid="{00000000-0005-0000-0000-000018AE0000}"/>
    <cellStyle name="40 % - Accent6 2 2 3 2 4 2" xfId="49817" xr:uid="{00000000-0005-0000-0000-000019AE0000}"/>
    <cellStyle name="40 % - Accent6 2 2 3 2 5" xfId="32783" xr:uid="{00000000-0005-0000-0000-00001AAE0000}"/>
    <cellStyle name="40 % - Accent6 2 2 3 3" xfId="16788" xr:uid="{00000000-0005-0000-0000-00001BAE0000}"/>
    <cellStyle name="40 % - Accent6 2 2 3 3 2" xfId="27020" xr:uid="{00000000-0005-0000-0000-00001CAE0000}"/>
    <cellStyle name="40 % - Accent6 2 2 3 3 2 2" xfId="54932" xr:uid="{00000000-0005-0000-0000-00001DAE0000}"/>
    <cellStyle name="40 % - Accent6 2 2 3 3 3" xfId="44700" xr:uid="{00000000-0005-0000-0000-00001EAE0000}"/>
    <cellStyle name="40 % - Accent6 2 2 3 4" xfId="11672" xr:uid="{00000000-0005-0000-0000-00001FAE0000}"/>
    <cellStyle name="40 % - Accent6 2 2 3 4 2" xfId="39584" xr:uid="{00000000-0005-0000-0000-000020AE0000}"/>
    <cellStyle name="40 % - Accent6 2 2 3 5" xfId="21904" xr:uid="{00000000-0005-0000-0000-000021AE0000}"/>
    <cellStyle name="40 % - Accent6 2 2 3 5 2" xfId="49816" xr:uid="{00000000-0005-0000-0000-000022AE0000}"/>
    <cellStyle name="40 % - Accent6 2 2 3 6" xfId="29227" xr:uid="{00000000-0005-0000-0000-000023AE0000}"/>
    <cellStyle name="40 % - Accent6 2 2 4" xfId="1614" xr:uid="{00000000-0005-0000-0000-000024AE0000}"/>
    <cellStyle name="40 % - Accent6 2 2 4 2" xfId="5170" xr:uid="{00000000-0005-0000-0000-000025AE0000}"/>
    <cellStyle name="40 % - Accent6 2 2 4 2 2" xfId="16791" xr:uid="{00000000-0005-0000-0000-000026AE0000}"/>
    <cellStyle name="40 % - Accent6 2 2 4 2 2 2" xfId="27023" xr:uid="{00000000-0005-0000-0000-000027AE0000}"/>
    <cellStyle name="40 % - Accent6 2 2 4 2 2 2 2" xfId="54935" xr:uid="{00000000-0005-0000-0000-000028AE0000}"/>
    <cellStyle name="40 % - Accent6 2 2 4 2 2 3" xfId="44703" xr:uid="{00000000-0005-0000-0000-000029AE0000}"/>
    <cellStyle name="40 % - Accent6 2 2 4 2 3" xfId="11675" xr:uid="{00000000-0005-0000-0000-00002AAE0000}"/>
    <cellStyle name="40 % - Accent6 2 2 4 2 3 2" xfId="39587" xr:uid="{00000000-0005-0000-0000-00002BAE0000}"/>
    <cellStyle name="40 % - Accent6 2 2 4 2 4" xfId="21907" xr:uid="{00000000-0005-0000-0000-00002CAE0000}"/>
    <cellStyle name="40 % - Accent6 2 2 4 2 4 2" xfId="49819" xr:uid="{00000000-0005-0000-0000-00002DAE0000}"/>
    <cellStyle name="40 % - Accent6 2 2 4 2 5" xfId="33091" xr:uid="{00000000-0005-0000-0000-00002EAE0000}"/>
    <cellStyle name="40 % - Accent6 2 2 4 3" xfId="16790" xr:uid="{00000000-0005-0000-0000-00002FAE0000}"/>
    <cellStyle name="40 % - Accent6 2 2 4 3 2" xfId="27022" xr:uid="{00000000-0005-0000-0000-000030AE0000}"/>
    <cellStyle name="40 % - Accent6 2 2 4 3 2 2" xfId="54934" xr:uid="{00000000-0005-0000-0000-000031AE0000}"/>
    <cellStyle name="40 % - Accent6 2 2 4 3 3" xfId="44702" xr:uid="{00000000-0005-0000-0000-000032AE0000}"/>
    <cellStyle name="40 % - Accent6 2 2 4 4" xfId="11674" xr:uid="{00000000-0005-0000-0000-000033AE0000}"/>
    <cellStyle name="40 % - Accent6 2 2 4 4 2" xfId="39586" xr:uid="{00000000-0005-0000-0000-000034AE0000}"/>
    <cellStyle name="40 % - Accent6 2 2 4 5" xfId="21906" xr:uid="{00000000-0005-0000-0000-000035AE0000}"/>
    <cellStyle name="40 % - Accent6 2 2 4 5 2" xfId="49818" xr:uid="{00000000-0005-0000-0000-000036AE0000}"/>
    <cellStyle name="40 % - Accent6 2 2 4 6" xfId="29535" xr:uid="{00000000-0005-0000-0000-000037AE0000}"/>
    <cellStyle name="40 % - Accent6 2 2 5" xfId="2020" xr:uid="{00000000-0005-0000-0000-000038AE0000}"/>
    <cellStyle name="40 % - Accent6 2 2 5 2" xfId="5576" xr:uid="{00000000-0005-0000-0000-000039AE0000}"/>
    <cellStyle name="40 % - Accent6 2 2 5 2 2" xfId="16793" xr:uid="{00000000-0005-0000-0000-00003AAE0000}"/>
    <cellStyle name="40 % - Accent6 2 2 5 2 2 2" xfId="27025" xr:uid="{00000000-0005-0000-0000-00003BAE0000}"/>
    <cellStyle name="40 % - Accent6 2 2 5 2 2 2 2" xfId="54937" xr:uid="{00000000-0005-0000-0000-00003CAE0000}"/>
    <cellStyle name="40 % - Accent6 2 2 5 2 2 3" xfId="44705" xr:uid="{00000000-0005-0000-0000-00003DAE0000}"/>
    <cellStyle name="40 % - Accent6 2 2 5 2 3" xfId="11677" xr:uid="{00000000-0005-0000-0000-00003EAE0000}"/>
    <cellStyle name="40 % - Accent6 2 2 5 2 3 2" xfId="39589" xr:uid="{00000000-0005-0000-0000-00003FAE0000}"/>
    <cellStyle name="40 % - Accent6 2 2 5 2 4" xfId="21909" xr:uid="{00000000-0005-0000-0000-000040AE0000}"/>
    <cellStyle name="40 % - Accent6 2 2 5 2 4 2" xfId="49821" xr:uid="{00000000-0005-0000-0000-000041AE0000}"/>
    <cellStyle name="40 % - Accent6 2 2 5 2 5" xfId="33497" xr:uid="{00000000-0005-0000-0000-000042AE0000}"/>
    <cellStyle name="40 % - Accent6 2 2 5 3" xfId="16792" xr:uid="{00000000-0005-0000-0000-000043AE0000}"/>
    <cellStyle name="40 % - Accent6 2 2 5 3 2" xfId="27024" xr:uid="{00000000-0005-0000-0000-000044AE0000}"/>
    <cellStyle name="40 % - Accent6 2 2 5 3 2 2" xfId="54936" xr:uid="{00000000-0005-0000-0000-000045AE0000}"/>
    <cellStyle name="40 % - Accent6 2 2 5 3 3" xfId="44704" xr:uid="{00000000-0005-0000-0000-000046AE0000}"/>
    <cellStyle name="40 % - Accent6 2 2 5 4" xfId="11676" xr:uid="{00000000-0005-0000-0000-000047AE0000}"/>
    <cellStyle name="40 % - Accent6 2 2 5 4 2" xfId="39588" xr:uid="{00000000-0005-0000-0000-000048AE0000}"/>
    <cellStyle name="40 % - Accent6 2 2 5 5" xfId="21908" xr:uid="{00000000-0005-0000-0000-000049AE0000}"/>
    <cellStyle name="40 % - Accent6 2 2 5 5 2" xfId="49820" xr:uid="{00000000-0005-0000-0000-00004AAE0000}"/>
    <cellStyle name="40 % - Accent6 2 2 5 6" xfId="29941" xr:uid="{00000000-0005-0000-0000-00004BAE0000}"/>
    <cellStyle name="40 % - Accent6 2 2 6" xfId="2426" xr:uid="{00000000-0005-0000-0000-00004CAE0000}"/>
    <cellStyle name="40 % - Accent6 2 2 6 2" xfId="5982" xr:uid="{00000000-0005-0000-0000-00004DAE0000}"/>
    <cellStyle name="40 % - Accent6 2 2 6 2 2" xfId="16795" xr:uid="{00000000-0005-0000-0000-00004EAE0000}"/>
    <cellStyle name="40 % - Accent6 2 2 6 2 2 2" xfId="27027" xr:uid="{00000000-0005-0000-0000-00004FAE0000}"/>
    <cellStyle name="40 % - Accent6 2 2 6 2 2 2 2" xfId="54939" xr:uid="{00000000-0005-0000-0000-000050AE0000}"/>
    <cellStyle name="40 % - Accent6 2 2 6 2 2 3" xfId="44707" xr:uid="{00000000-0005-0000-0000-000051AE0000}"/>
    <cellStyle name="40 % - Accent6 2 2 6 2 3" xfId="11679" xr:uid="{00000000-0005-0000-0000-000052AE0000}"/>
    <cellStyle name="40 % - Accent6 2 2 6 2 3 2" xfId="39591" xr:uid="{00000000-0005-0000-0000-000053AE0000}"/>
    <cellStyle name="40 % - Accent6 2 2 6 2 4" xfId="21911" xr:uid="{00000000-0005-0000-0000-000054AE0000}"/>
    <cellStyle name="40 % - Accent6 2 2 6 2 4 2" xfId="49823" xr:uid="{00000000-0005-0000-0000-000055AE0000}"/>
    <cellStyle name="40 % - Accent6 2 2 6 2 5" xfId="33903" xr:uid="{00000000-0005-0000-0000-000056AE0000}"/>
    <cellStyle name="40 % - Accent6 2 2 6 3" xfId="16794" xr:uid="{00000000-0005-0000-0000-000057AE0000}"/>
    <cellStyle name="40 % - Accent6 2 2 6 3 2" xfId="27026" xr:uid="{00000000-0005-0000-0000-000058AE0000}"/>
    <cellStyle name="40 % - Accent6 2 2 6 3 2 2" xfId="54938" xr:uid="{00000000-0005-0000-0000-000059AE0000}"/>
    <cellStyle name="40 % - Accent6 2 2 6 3 3" xfId="44706" xr:uid="{00000000-0005-0000-0000-00005AAE0000}"/>
    <cellStyle name="40 % - Accent6 2 2 6 4" xfId="11678" xr:uid="{00000000-0005-0000-0000-00005BAE0000}"/>
    <cellStyle name="40 % - Accent6 2 2 6 4 2" xfId="39590" xr:uid="{00000000-0005-0000-0000-00005CAE0000}"/>
    <cellStyle name="40 % - Accent6 2 2 6 5" xfId="21910" xr:uid="{00000000-0005-0000-0000-00005DAE0000}"/>
    <cellStyle name="40 % - Accent6 2 2 6 5 2" xfId="49822" xr:uid="{00000000-0005-0000-0000-00005EAE0000}"/>
    <cellStyle name="40 % - Accent6 2 2 6 6" xfId="30347" xr:uid="{00000000-0005-0000-0000-00005FAE0000}"/>
    <cellStyle name="40 % - Accent6 2 2 7" xfId="3126" xr:uid="{00000000-0005-0000-0000-000060AE0000}"/>
    <cellStyle name="40 % - Accent6 2 2 7 2" xfId="6682" xr:uid="{00000000-0005-0000-0000-000061AE0000}"/>
    <cellStyle name="40 % - Accent6 2 2 7 2 2" xfId="16797" xr:uid="{00000000-0005-0000-0000-000062AE0000}"/>
    <cellStyle name="40 % - Accent6 2 2 7 2 2 2" xfId="27029" xr:uid="{00000000-0005-0000-0000-000063AE0000}"/>
    <cellStyle name="40 % - Accent6 2 2 7 2 2 2 2" xfId="54941" xr:uid="{00000000-0005-0000-0000-000064AE0000}"/>
    <cellStyle name="40 % - Accent6 2 2 7 2 2 3" xfId="44709" xr:uid="{00000000-0005-0000-0000-000065AE0000}"/>
    <cellStyle name="40 % - Accent6 2 2 7 2 3" xfId="11681" xr:uid="{00000000-0005-0000-0000-000066AE0000}"/>
    <cellStyle name="40 % - Accent6 2 2 7 2 3 2" xfId="39593" xr:uid="{00000000-0005-0000-0000-000067AE0000}"/>
    <cellStyle name="40 % - Accent6 2 2 7 2 4" xfId="21913" xr:uid="{00000000-0005-0000-0000-000068AE0000}"/>
    <cellStyle name="40 % - Accent6 2 2 7 2 4 2" xfId="49825" xr:uid="{00000000-0005-0000-0000-000069AE0000}"/>
    <cellStyle name="40 % - Accent6 2 2 7 2 5" xfId="34603" xr:uid="{00000000-0005-0000-0000-00006AAE0000}"/>
    <cellStyle name="40 % - Accent6 2 2 7 3" xfId="16796" xr:uid="{00000000-0005-0000-0000-00006BAE0000}"/>
    <cellStyle name="40 % - Accent6 2 2 7 3 2" xfId="27028" xr:uid="{00000000-0005-0000-0000-00006CAE0000}"/>
    <cellStyle name="40 % - Accent6 2 2 7 3 2 2" xfId="54940" xr:uid="{00000000-0005-0000-0000-00006DAE0000}"/>
    <cellStyle name="40 % - Accent6 2 2 7 3 3" xfId="44708" xr:uid="{00000000-0005-0000-0000-00006EAE0000}"/>
    <cellStyle name="40 % - Accent6 2 2 7 4" xfId="11680" xr:uid="{00000000-0005-0000-0000-00006FAE0000}"/>
    <cellStyle name="40 % - Accent6 2 2 7 4 2" xfId="39592" xr:uid="{00000000-0005-0000-0000-000070AE0000}"/>
    <cellStyle name="40 % - Accent6 2 2 7 5" xfId="21912" xr:uid="{00000000-0005-0000-0000-000071AE0000}"/>
    <cellStyle name="40 % - Accent6 2 2 7 5 2" xfId="49824" xr:uid="{00000000-0005-0000-0000-000072AE0000}"/>
    <cellStyle name="40 % - Accent6 2 2 7 6" xfId="31047" xr:uid="{00000000-0005-0000-0000-000073AE0000}"/>
    <cellStyle name="40 % - Accent6 2 2 8" xfId="804" xr:uid="{00000000-0005-0000-0000-000074AE0000}"/>
    <cellStyle name="40 % - Accent6 2 2 8 2" xfId="4360" xr:uid="{00000000-0005-0000-0000-000075AE0000}"/>
    <cellStyle name="40 % - Accent6 2 2 8 2 2" xfId="16799" xr:uid="{00000000-0005-0000-0000-000076AE0000}"/>
    <cellStyle name="40 % - Accent6 2 2 8 2 2 2" xfId="27031" xr:uid="{00000000-0005-0000-0000-000077AE0000}"/>
    <cellStyle name="40 % - Accent6 2 2 8 2 2 2 2" xfId="54943" xr:uid="{00000000-0005-0000-0000-000078AE0000}"/>
    <cellStyle name="40 % - Accent6 2 2 8 2 2 3" xfId="44711" xr:uid="{00000000-0005-0000-0000-000079AE0000}"/>
    <cellStyle name="40 % - Accent6 2 2 8 2 3" xfId="11683" xr:uid="{00000000-0005-0000-0000-00007AAE0000}"/>
    <cellStyle name="40 % - Accent6 2 2 8 2 3 2" xfId="39595" xr:uid="{00000000-0005-0000-0000-00007BAE0000}"/>
    <cellStyle name="40 % - Accent6 2 2 8 2 4" xfId="21915" xr:uid="{00000000-0005-0000-0000-00007CAE0000}"/>
    <cellStyle name="40 % - Accent6 2 2 8 2 4 2" xfId="49827" xr:uid="{00000000-0005-0000-0000-00007DAE0000}"/>
    <cellStyle name="40 % - Accent6 2 2 8 2 5" xfId="32281" xr:uid="{00000000-0005-0000-0000-00007EAE0000}"/>
    <cellStyle name="40 % - Accent6 2 2 8 3" xfId="16798" xr:uid="{00000000-0005-0000-0000-00007FAE0000}"/>
    <cellStyle name="40 % - Accent6 2 2 8 3 2" xfId="27030" xr:uid="{00000000-0005-0000-0000-000080AE0000}"/>
    <cellStyle name="40 % - Accent6 2 2 8 3 2 2" xfId="54942" xr:uid="{00000000-0005-0000-0000-000081AE0000}"/>
    <cellStyle name="40 % - Accent6 2 2 8 3 3" xfId="44710" xr:uid="{00000000-0005-0000-0000-000082AE0000}"/>
    <cellStyle name="40 % - Accent6 2 2 8 4" xfId="11682" xr:uid="{00000000-0005-0000-0000-000083AE0000}"/>
    <cellStyle name="40 % - Accent6 2 2 8 4 2" xfId="39594" xr:uid="{00000000-0005-0000-0000-000084AE0000}"/>
    <cellStyle name="40 % - Accent6 2 2 8 5" xfId="21914" xr:uid="{00000000-0005-0000-0000-000085AE0000}"/>
    <cellStyle name="40 % - Accent6 2 2 8 5 2" xfId="49826" xr:uid="{00000000-0005-0000-0000-000086AE0000}"/>
    <cellStyle name="40 % - Accent6 2 2 8 6" xfId="28725" xr:uid="{00000000-0005-0000-0000-000087AE0000}"/>
    <cellStyle name="40 % - Accent6 2 2 9" xfId="3840" xr:uid="{00000000-0005-0000-0000-000088AE0000}"/>
    <cellStyle name="40 % - Accent6 2 2 9 2" xfId="16800" xr:uid="{00000000-0005-0000-0000-000089AE0000}"/>
    <cellStyle name="40 % - Accent6 2 2 9 2 2" xfId="27032" xr:uid="{00000000-0005-0000-0000-00008AAE0000}"/>
    <cellStyle name="40 % - Accent6 2 2 9 2 2 2" xfId="54944" xr:uid="{00000000-0005-0000-0000-00008BAE0000}"/>
    <cellStyle name="40 % - Accent6 2 2 9 2 3" xfId="44712" xr:uid="{00000000-0005-0000-0000-00008CAE0000}"/>
    <cellStyle name="40 % - Accent6 2 2 9 3" xfId="11684" xr:uid="{00000000-0005-0000-0000-00008DAE0000}"/>
    <cellStyle name="40 % - Accent6 2 2 9 3 2" xfId="39596" xr:uid="{00000000-0005-0000-0000-00008EAE0000}"/>
    <cellStyle name="40 % - Accent6 2 2 9 4" xfId="21916" xr:uid="{00000000-0005-0000-0000-00008FAE0000}"/>
    <cellStyle name="40 % - Accent6 2 2 9 4 2" xfId="49828" xr:uid="{00000000-0005-0000-0000-000090AE0000}"/>
    <cellStyle name="40 % - Accent6 2 2 9 5" xfId="31761" xr:uid="{00000000-0005-0000-0000-000091AE0000}"/>
    <cellStyle name="40 % - Accent6 2 3" xfId="200" xr:uid="{00000000-0005-0000-0000-000092AE0000}"/>
    <cellStyle name="40 % - Accent6 2 3 10" xfId="8060" xr:uid="{00000000-0005-0000-0000-000093AE0000}"/>
    <cellStyle name="40 % - Accent6 2 3 10 2" xfId="13176" xr:uid="{00000000-0005-0000-0000-000094AE0000}"/>
    <cellStyle name="40 % - Accent6 2 3 10 2 2" xfId="23408" xr:uid="{00000000-0005-0000-0000-000095AE0000}"/>
    <cellStyle name="40 % - Accent6 2 3 10 2 2 2" xfId="51320" xr:uid="{00000000-0005-0000-0000-000096AE0000}"/>
    <cellStyle name="40 % - Accent6 2 3 10 2 3" xfId="41088" xr:uid="{00000000-0005-0000-0000-000097AE0000}"/>
    <cellStyle name="40 % - Accent6 2 3 10 3" xfId="18292" xr:uid="{00000000-0005-0000-0000-000098AE0000}"/>
    <cellStyle name="40 % - Accent6 2 3 10 3 2" xfId="46204" xr:uid="{00000000-0005-0000-0000-000099AE0000}"/>
    <cellStyle name="40 % - Accent6 2 3 10 4" xfId="35972" xr:uid="{00000000-0005-0000-0000-00009AAE0000}"/>
    <cellStyle name="40 % - Accent6 2 3 11" xfId="12717" xr:uid="{00000000-0005-0000-0000-00009BAE0000}"/>
    <cellStyle name="40 % - Accent6 2 3 11 2" xfId="22949" xr:uid="{00000000-0005-0000-0000-00009CAE0000}"/>
    <cellStyle name="40 % - Accent6 2 3 11 2 2" xfId="50861" xr:uid="{00000000-0005-0000-0000-00009DAE0000}"/>
    <cellStyle name="40 % - Accent6 2 3 11 3" xfId="40629" xr:uid="{00000000-0005-0000-0000-00009EAE0000}"/>
    <cellStyle name="40 % - Accent6 2 3 12" xfId="7596" xr:uid="{00000000-0005-0000-0000-00009FAE0000}"/>
    <cellStyle name="40 % - Accent6 2 3 12 2" xfId="35513" xr:uid="{00000000-0005-0000-0000-0000A0AE0000}"/>
    <cellStyle name="40 % - Accent6 2 3 13" xfId="17833" xr:uid="{00000000-0005-0000-0000-0000A1AE0000}"/>
    <cellStyle name="40 % - Accent6 2 3 13 2" xfId="45745" xr:uid="{00000000-0005-0000-0000-0000A2AE0000}"/>
    <cellStyle name="40 % - Accent6 2 3 14" xfId="28121" xr:uid="{00000000-0005-0000-0000-0000A3AE0000}"/>
    <cellStyle name="40 % - Accent6 2 3 2" xfId="564" xr:uid="{00000000-0005-0000-0000-0000A4AE0000}"/>
    <cellStyle name="40 % - Accent6 2 3 2 2" xfId="2706" xr:uid="{00000000-0005-0000-0000-0000A5AE0000}"/>
    <cellStyle name="40 % - Accent6 2 3 2 2 2" xfId="6262" xr:uid="{00000000-0005-0000-0000-0000A6AE0000}"/>
    <cellStyle name="40 % - Accent6 2 3 2 2 2 2" xfId="16802" xr:uid="{00000000-0005-0000-0000-0000A7AE0000}"/>
    <cellStyle name="40 % - Accent6 2 3 2 2 2 2 2" xfId="44714" xr:uid="{00000000-0005-0000-0000-0000A8AE0000}"/>
    <cellStyle name="40 % - Accent6 2 3 2 2 2 3" xfId="27034" xr:uid="{00000000-0005-0000-0000-0000A9AE0000}"/>
    <cellStyle name="40 % - Accent6 2 3 2 2 2 3 2" xfId="54946" xr:uid="{00000000-0005-0000-0000-0000AAAE0000}"/>
    <cellStyle name="40 % - Accent6 2 3 2 2 2 4" xfId="34183" xr:uid="{00000000-0005-0000-0000-0000ABAE0000}"/>
    <cellStyle name="40 % - Accent6 2 3 2 2 3" xfId="11686" xr:uid="{00000000-0005-0000-0000-0000ACAE0000}"/>
    <cellStyle name="40 % - Accent6 2 3 2 2 3 2" xfId="39598" xr:uid="{00000000-0005-0000-0000-0000ADAE0000}"/>
    <cellStyle name="40 % - Accent6 2 3 2 2 4" xfId="21918" xr:uid="{00000000-0005-0000-0000-0000AEAE0000}"/>
    <cellStyle name="40 % - Accent6 2 3 2 2 4 2" xfId="49830" xr:uid="{00000000-0005-0000-0000-0000AFAE0000}"/>
    <cellStyle name="40 % - Accent6 2 3 2 2 5" xfId="30627" xr:uid="{00000000-0005-0000-0000-0000B0AE0000}"/>
    <cellStyle name="40 % - Accent6 2 3 2 3" xfId="3406" xr:uid="{00000000-0005-0000-0000-0000B1AE0000}"/>
    <cellStyle name="40 % - Accent6 2 3 2 3 2" xfId="6962" xr:uid="{00000000-0005-0000-0000-0000B2AE0000}"/>
    <cellStyle name="40 % - Accent6 2 3 2 3 2 2" xfId="34883" xr:uid="{00000000-0005-0000-0000-0000B3AE0000}"/>
    <cellStyle name="40 % - Accent6 2 3 2 3 3" xfId="16801" xr:uid="{00000000-0005-0000-0000-0000B4AE0000}"/>
    <cellStyle name="40 % - Accent6 2 3 2 3 3 2" xfId="44713" xr:uid="{00000000-0005-0000-0000-0000B5AE0000}"/>
    <cellStyle name="40 % - Accent6 2 3 2 3 4" xfId="27033" xr:uid="{00000000-0005-0000-0000-0000B6AE0000}"/>
    <cellStyle name="40 % - Accent6 2 3 2 3 4 2" xfId="54945" xr:uid="{00000000-0005-0000-0000-0000B7AE0000}"/>
    <cellStyle name="40 % - Accent6 2 3 2 3 5" xfId="31327" xr:uid="{00000000-0005-0000-0000-0000B8AE0000}"/>
    <cellStyle name="40 % - Accent6 2 3 2 4" xfId="1530" xr:uid="{00000000-0005-0000-0000-0000B9AE0000}"/>
    <cellStyle name="40 % - Accent6 2 3 2 4 2" xfId="5086" xr:uid="{00000000-0005-0000-0000-0000BAAE0000}"/>
    <cellStyle name="40 % - Accent6 2 3 2 4 2 2" xfId="33007" xr:uid="{00000000-0005-0000-0000-0000BBAE0000}"/>
    <cellStyle name="40 % - Accent6 2 3 2 4 3" xfId="29451" xr:uid="{00000000-0005-0000-0000-0000BCAE0000}"/>
    <cellStyle name="40 % - Accent6 2 3 2 5" xfId="4120" xr:uid="{00000000-0005-0000-0000-0000BDAE0000}"/>
    <cellStyle name="40 % - Accent6 2 3 2 5 2" xfId="32041" xr:uid="{00000000-0005-0000-0000-0000BEAE0000}"/>
    <cellStyle name="40 % - Accent6 2 3 2 6" xfId="11685" xr:uid="{00000000-0005-0000-0000-0000BFAE0000}"/>
    <cellStyle name="40 % - Accent6 2 3 2 6 2" xfId="39597" xr:uid="{00000000-0005-0000-0000-0000C0AE0000}"/>
    <cellStyle name="40 % - Accent6 2 3 2 7" xfId="21917" xr:uid="{00000000-0005-0000-0000-0000C1AE0000}"/>
    <cellStyle name="40 % - Accent6 2 3 2 7 2" xfId="49829" xr:uid="{00000000-0005-0000-0000-0000C2AE0000}"/>
    <cellStyle name="40 % - Accent6 2 3 2 8" xfId="28485" xr:uid="{00000000-0005-0000-0000-0000C3AE0000}"/>
    <cellStyle name="40 % - Accent6 2 3 3" xfId="1936" xr:uid="{00000000-0005-0000-0000-0000C4AE0000}"/>
    <cellStyle name="40 % - Accent6 2 3 3 2" xfId="5492" xr:uid="{00000000-0005-0000-0000-0000C5AE0000}"/>
    <cellStyle name="40 % - Accent6 2 3 3 2 2" xfId="16804" xr:uid="{00000000-0005-0000-0000-0000C6AE0000}"/>
    <cellStyle name="40 % - Accent6 2 3 3 2 2 2" xfId="27036" xr:uid="{00000000-0005-0000-0000-0000C7AE0000}"/>
    <cellStyle name="40 % - Accent6 2 3 3 2 2 2 2" xfId="54948" xr:uid="{00000000-0005-0000-0000-0000C8AE0000}"/>
    <cellStyle name="40 % - Accent6 2 3 3 2 2 3" xfId="44716" xr:uid="{00000000-0005-0000-0000-0000C9AE0000}"/>
    <cellStyle name="40 % - Accent6 2 3 3 2 3" xfId="11688" xr:uid="{00000000-0005-0000-0000-0000CAAE0000}"/>
    <cellStyle name="40 % - Accent6 2 3 3 2 3 2" xfId="39600" xr:uid="{00000000-0005-0000-0000-0000CBAE0000}"/>
    <cellStyle name="40 % - Accent6 2 3 3 2 4" xfId="21920" xr:uid="{00000000-0005-0000-0000-0000CCAE0000}"/>
    <cellStyle name="40 % - Accent6 2 3 3 2 4 2" xfId="49832" xr:uid="{00000000-0005-0000-0000-0000CDAE0000}"/>
    <cellStyle name="40 % - Accent6 2 3 3 2 5" xfId="33413" xr:uid="{00000000-0005-0000-0000-0000CEAE0000}"/>
    <cellStyle name="40 % - Accent6 2 3 3 3" xfId="16803" xr:uid="{00000000-0005-0000-0000-0000CFAE0000}"/>
    <cellStyle name="40 % - Accent6 2 3 3 3 2" xfId="27035" xr:uid="{00000000-0005-0000-0000-0000D0AE0000}"/>
    <cellStyle name="40 % - Accent6 2 3 3 3 2 2" xfId="54947" xr:uid="{00000000-0005-0000-0000-0000D1AE0000}"/>
    <cellStyle name="40 % - Accent6 2 3 3 3 3" xfId="44715" xr:uid="{00000000-0005-0000-0000-0000D2AE0000}"/>
    <cellStyle name="40 % - Accent6 2 3 3 4" xfId="11687" xr:uid="{00000000-0005-0000-0000-0000D3AE0000}"/>
    <cellStyle name="40 % - Accent6 2 3 3 4 2" xfId="39599" xr:uid="{00000000-0005-0000-0000-0000D4AE0000}"/>
    <cellStyle name="40 % - Accent6 2 3 3 5" xfId="21919" xr:uid="{00000000-0005-0000-0000-0000D5AE0000}"/>
    <cellStyle name="40 % - Accent6 2 3 3 5 2" xfId="49831" xr:uid="{00000000-0005-0000-0000-0000D6AE0000}"/>
    <cellStyle name="40 % - Accent6 2 3 3 6" xfId="29857" xr:uid="{00000000-0005-0000-0000-0000D7AE0000}"/>
    <cellStyle name="40 % - Accent6 2 3 4" xfId="2342" xr:uid="{00000000-0005-0000-0000-0000D8AE0000}"/>
    <cellStyle name="40 % - Accent6 2 3 4 2" xfId="5898" xr:uid="{00000000-0005-0000-0000-0000D9AE0000}"/>
    <cellStyle name="40 % - Accent6 2 3 4 2 2" xfId="16806" xr:uid="{00000000-0005-0000-0000-0000DAAE0000}"/>
    <cellStyle name="40 % - Accent6 2 3 4 2 2 2" xfId="27038" xr:uid="{00000000-0005-0000-0000-0000DBAE0000}"/>
    <cellStyle name="40 % - Accent6 2 3 4 2 2 2 2" xfId="54950" xr:uid="{00000000-0005-0000-0000-0000DCAE0000}"/>
    <cellStyle name="40 % - Accent6 2 3 4 2 2 3" xfId="44718" xr:uid="{00000000-0005-0000-0000-0000DDAE0000}"/>
    <cellStyle name="40 % - Accent6 2 3 4 2 3" xfId="11690" xr:uid="{00000000-0005-0000-0000-0000DEAE0000}"/>
    <cellStyle name="40 % - Accent6 2 3 4 2 3 2" xfId="39602" xr:uid="{00000000-0005-0000-0000-0000DFAE0000}"/>
    <cellStyle name="40 % - Accent6 2 3 4 2 4" xfId="21922" xr:uid="{00000000-0005-0000-0000-0000E0AE0000}"/>
    <cellStyle name="40 % - Accent6 2 3 4 2 4 2" xfId="49834" xr:uid="{00000000-0005-0000-0000-0000E1AE0000}"/>
    <cellStyle name="40 % - Accent6 2 3 4 2 5" xfId="33819" xr:uid="{00000000-0005-0000-0000-0000E2AE0000}"/>
    <cellStyle name="40 % - Accent6 2 3 4 3" xfId="16805" xr:uid="{00000000-0005-0000-0000-0000E3AE0000}"/>
    <cellStyle name="40 % - Accent6 2 3 4 3 2" xfId="27037" xr:uid="{00000000-0005-0000-0000-0000E4AE0000}"/>
    <cellStyle name="40 % - Accent6 2 3 4 3 2 2" xfId="54949" xr:uid="{00000000-0005-0000-0000-0000E5AE0000}"/>
    <cellStyle name="40 % - Accent6 2 3 4 3 3" xfId="44717" xr:uid="{00000000-0005-0000-0000-0000E6AE0000}"/>
    <cellStyle name="40 % - Accent6 2 3 4 4" xfId="11689" xr:uid="{00000000-0005-0000-0000-0000E7AE0000}"/>
    <cellStyle name="40 % - Accent6 2 3 4 4 2" xfId="39601" xr:uid="{00000000-0005-0000-0000-0000E8AE0000}"/>
    <cellStyle name="40 % - Accent6 2 3 4 5" xfId="21921" xr:uid="{00000000-0005-0000-0000-0000E9AE0000}"/>
    <cellStyle name="40 % - Accent6 2 3 4 5 2" xfId="49833" xr:uid="{00000000-0005-0000-0000-0000EAAE0000}"/>
    <cellStyle name="40 % - Accent6 2 3 4 6" xfId="30263" xr:uid="{00000000-0005-0000-0000-0000EBAE0000}"/>
    <cellStyle name="40 % - Accent6 2 3 5" xfId="3042" xr:uid="{00000000-0005-0000-0000-0000ECAE0000}"/>
    <cellStyle name="40 % - Accent6 2 3 5 2" xfId="6598" xr:uid="{00000000-0005-0000-0000-0000EDAE0000}"/>
    <cellStyle name="40 % - Accent6 2 3 5 2 2" xfId="16808" xr:uid="{00000000-0005-0000-0000-0000EEAE0000}"/>
    <cellStyle name="40 % - Accent6 2 3 5 2 2 2" xfId="27040" xr:uid="{00000000-0005-0000-0000-0000EFAE0000}"/>
    <cellStyle name="40 % - Accent6 2 3 5 2 2 2 2" xfId="54952" xr:uid="{00000000-0005-0000-0000-0000F0AE0000}"/>
    <cellStyle name="40 % - Accent6 2 3 5 2 2 3" xfId="44720" xr:uid="{00000000-0005-0000-0000-0000F1AE0000}"/>
    <cellStyle name="40 % - Accent6 2 3 5 2 3" xfId="11692" xr:uid="{00000000-0005-0000-0000-0000F2AE0000}"/>
    <cellStyle name="40 % - Accent6 2 3 5 2 3 2" xfId="39604" xr:uid="{00000000-0005-0000-0000-0000F3AE0000}"/>
    <cellStyle name="40 % - Accent6 2 3 5 2 4" xfId="21924" xr:uid="{00000000-0005-0000-0000-0000F4AE0000}"/>
    <cellStyle name="40 % - Accent6 2 3 5 2 4 2" xfId="49836" xr:uid="{00000000-0005-0000-0000-0000F5AE0000}"/>
    <cellStyle name="40 % - Accent6 2 3 5 2 5" xfId="34519" xr:uid="{00000000-0005-0000-0000-0000F6AE0000}"/>
    <cellStyle name="40 % - Accent6 2 3 5 3" xfId="16807" xr:uid="{00000000-0005-0000-0000-0000F7AE0000}"/>
    <cellStyle name="40 % - Accent6 2 3 5 3 2" xfId="27039" xr:uid="{00000000-0005-0000-0000-0000F8AE0000}"/>
    <cellStyle name="40 % - Accent6 2 3 5 3 2 2" xfId="54951" xr:uid="{00000000-0005-0000-0000-0000F9AE0000}"/>
    <cellStyle name="40 % - Accent6 2 3 5 3 3" xfId="44719" xr:uid="{00000000-0005-0000-0000-0000FAAE0000}"/>
    <cellStyle name="40 % - Accent6 2 3 5 4" xfId="11691" xr:uid="{00000000-0005-0000-0000-0000FBAE0000}"/>
    <cellStyle name="40 % - Accent6 2 3 5 4 2" xfId="39603" xr:uid="{00000000-0005-0000-0000-0000FCAE0000}"/>
    <cellStyle name="40 % - Accent6 2 3 5 5" xfId="21923" xr:uid="{00000000-0005-0000-0000-0000FDAE0000}"/>
    <cellStyle name="40 % - Accent6 2 3 5 5 2" xfId="49835" xr:uid="{00000000-0005-0000-0000-0000FEAE0000}"/>
    <cellStyle name="40 % - Accent6 2 3 5 6" xfId="30963" xr:uid="{00000000-0005-0000-0000-0000FFAE0000}"/>
    <cellStyle name="40 % - Accent6 2 3 6" xfId="984" xr:uid="{00000000-0005-0000-0000-000000AF0000}"/>
    <cellStyle name="40 % - Accent6 2 3 6 2" xfId="4540" xr:uid="{00000000-0005-0000-0000-000001AF0000}"/>
    <cellStyle name="40 % - Accent6 2 3 6 2 2" xfId="16810" xr:uid="{00000000-0005-0000-0000-000002AF0000}"/>
    <cellStyle name="40 % - Accent6 2 3 6 2 2 2" xfId="27042" xr:uid="{00000000-0005-0000-0000-000003AF0000}"/>
    <cellStyle name="40 % - Accent6 2 3 6 2 2 2 2" xfId="54954" xr:uid="{00000000-0005-0000-0000-000004AF0000}"/>
    <cellStyle name="40 % - Accent6 2 3 6 2 2 3" xfId="44722" xr:uid="{00000000-0005-0000-0000-000005AF0000}"/>
    <cellStyle name="40 % - Accent6 2 3 6 2 3" xfId="11694" xr:uid="{00000000-0005-0000-0000-000006AF0000}"/>
    <cellStyle name="40 % - Accent6 2 3 6 2 3 2" xfId="39606" xr:uid="{00000000-0005-0000-0000-000007AF0000}"/>
    <cellStyle name="40 % - Accent6 2 3 6 2 4" xfId="21926" xr:uid="{00000000-0005-0000-0000-000008AF0000}"/>
    <cellStyle name="40 % - Accent6 2 3 6 2 4 2" xfId="49838" xr:uid="{00000000-0005-0000-0000-000009AF0000}"/>
    <cellStyle name="40 % - Accent6 2 3 6 2 5" xfId="32461" xr:uid="{00000000-0005-0000-0000-00000AAF0000}"/>
    <cellStyle name="40 % - Accent6 2 3 6 3" xfId="16809" xr:uid="{00000000-0005-0000-0000-00000BAF0000}"/>
    <cellStyle name="40 % - Accent6 2 3 6 3 2" xfId="27041" xr:uid="{00000000-0005-0000-0000-00000CAF0000}"/>
    <cellStyle name="40 % - Accent6 2 3 6 3 2 2" xfId="54953" xr:uid="{00000000-0005-0000-0000-00000DAF0000}"/>
    <cellStyle name="40 % - Accent6 2 3 6 3 3" xfId="44721" xr:uid="{00000000-0005-0000-0000-00000EAF0000}"/>
    <cellStyle name="40 % - Accent6 2 3 6 4" xfId="11693" xr:uid="{00000000-0005-0000-0000-00000FAF0000}"/>
    <cellStyle name="40 % - Accent6 2 3 6 4 2" xfId="39605" xr:uid="{00000000-0005-0000-0000-000010AF0000}"/>
    <cellStyle name="40 % - Accent6 2 3 6 5" xfId="21925" xr:uid="{00000000-0005-0000-0000-000011AF0000}"/>
    <cellStyle name="40 % - Accent6 2 3 6 5 2" xfId="49837" xr:uid="{00000000-0005-0000-0000-000012AF0000}"/>
    <cellStyle name="40 % - Accent6 2 3 6 6" xfId="28905" xr:uid="{00000000-0005-0000-0000-000013AF0000}"/>
    <cellStyle name="40 % - Accent6 2 3 7" xfId="3756" xr:uid="{00000000-0005-0000-0000-000014AF0000}"/>
    <cellStyle name="40 % - Accent6 2 3 7 2" xfId="11696" xr:uid="{00000000-0005-0000-0000-000015AF0000}"/>
    <cellStyle name="40 % - Accent6 2 3 7 2 2" xfId="16812" xr:uid="{00000000-0005-0000-0000-000016AF0000}"/>
    <cellStyle name="40 % - Accent6 2 3 7 2 2 2" xfId="27044" xr:uid="{00000000-0005-0000-0000-000017AF0000}"/>
    <cellStyle name="40 % - Accent6 2 3 7 2 2 2 2" xfId="54956" xr:uid="{00000000-0005-0000-0000-000018AF0000}"/>
    <cellStyle name="40 % - Accent6 2 3 7 2 2 3" xfId="44724" xr:uid="{00000000-0005-0000-0000-000019AF0000}"/>
    <cellStyle name="40 % - Accent6 2 3 7 2 3" xfId="21928" xr:uid="{00000000-0005-0000-0000-00001AAF0000}"/>
    <cellStyle name="40 % - Accent6 2 3 7 2 3 2" xfId="49840" xr:uid="{00000000-0005-0000-0000-00001BAF0000}"/>
    <cellStyle name="40 % - Accent6 2 3 7 2 4" xfId="39608" xr:uid="{00000000-0005-0000-0000-00001CAF0000}"/>
    <cellStyle name="40 % - Accent6 2 3 7 3" xfId="16811" xr:uid="{00000000-0005-0000-0000-00001DAF0000}"/>
    <cellStyle name="40 % - Accent6 2 3 7 3 2" xfId="27043" xr:uid="{00000000-0005-0000-0000-00001EAF0000}"/>
    <cellStyle name="40 % - Accent6 2 3 7 3 2 2" xfId="54955" xr:uid="{00000000-0005-0000-0000-00001FAF0000}"/>
    <cellStyle name="40 % - Accent6 2 3 7 3 3" xfId="44723" xr:uid="{00000000-0005-0000-0000-000020AF0000}"/>
    <cellStyle name="40 % - Accent6 2 3 7 4" xfId="11695" xr:uid="{00000000-0005-0000-0000-000021AF0000}"/>
    <cellStyle name="40 % - Accent6 2 3 7 4 2" xfId="39607" xr:uid="{00000000-0005-0000-0000-000022AF0000}"/>
    <cellStyle name="40 % - Accent6 2 3 7 5" xfId="21927" xr:uid="{00000000-0005-0000-0000-000023AF0000}"/>
    <cellStyle name="40 % - Accent6 2 3 7 5 2" xfId="49839" xr:uid="{00000000-0005-0000-0000-000024AF0000}"/>
    <cellStyle name="40 % - Accent6 2 3 7 6" xfId="31677" xr:uid="{00000000-0005-0000-0000-000025AF0000}"/>
    <cellStyle name="40 % - Accent6 2 3 8" xfId="7270" xr:uid="{00000000-0005-0000-0000-000026AF0000}"/>
    <cellStyle name="40 % - Accent6 2 3 8 2" xfId="16813" xr:uid="{00000000-0005-0000-0000-000027AF0000}"/>
    <cellStyle name="40 % - Accent6 2 3 8 2 2" xfId="27045" xr:uid="{00000000-0005-0000-0000-000028AF0000}"/>
    <cellStyle name="40 % - Accent6 2 3 8 2 2 2" xfId="54957" xr:uid="{00000000-0005-0000-0000-000029AF0000}"/>
    <cellStyle name="40 % - Accent6 2 3 8 2 3" xfId="44725" xr:uid="{00000000-0005-0000-0000-00002AAF0000}"/>
    <cellStyle name="40 % - Accent6 2 3 8 3" xfId="11697" xr:uid="{00000000-0005-0000-0000-00002BAF0000}"/>
    <cellStyle name="40 % - Accent6 2 3 8 3 2" xfId="39609" xr:uid="{00000000-0005-0000-0000-00002CAF0000}"/>
    <cellStyle name="40 % - Accent6 2 3 8 4" xfId="21929" xr:uid="{00000000-0005-0000-0000-00002DAF0000}"/>
    <cellStyle name="40 % - Accent6 2 3 8 4 2" xfId="49841" xr:uid="{00000000-0005-0000-0000-00002EAF0000}"/>
    <cellStyle name="40 % - Accent6 2 3 8 5" xfId="35191" xr:uid="{00000000-0005-0000-0000-00002FAF0000}"/>
    <cellStyle name="40 % - Accent6 2 3 9" xfId="11698" xr:uid="{00000000-0005-0000-0000-000030AF0000}"/>
    <cellStyle name="40 % - Accent6 2 3 9 2" xfId="16814" xr:uid="{00000000-0005-0000-0000-000031AF0000}"/>
    <cellStyle name="40 % - Accent6 2 3 9 2 2" xfId="27046" xr:uid="{00000000-0005-0000-0000-000032AF0000}"/>
    <cellStyle name="40 % - Accent6 2 3 9 2 2 2" xfId="54958" xr:uid="{00000000-0005-0000-0000-000033AF0000}"/>
    <cellStyle name="40 % - Accent6 2 3 9 2 3" xfId="44726" xr:uid="{00000000-0005-0000-0000-000034AF0000}"/>
    <cellStyle name="40 % - Accent6 2 3 9 3" xfId="21930" xr:uid="{00000000-0005-0000-0000-000035AF0000}"/>
    <cellStyle name="40 % - Accent6 2 3 9 3 2" xfId="49842" xr:uid="{00000000-0005-0000-0000-000036AF0000}"/>
    <cellStyle name="40 % - Accent6 2 3 9 4" xfId="39610" xr:uid="{00000000-0005-0000-0000-000037AF0000}"/>
    <cellStyle name="40 % - Accent6 2 4" xfId="116" xr:uid="{00000000-0005-0000-0000-000038AF0000}"/>
    <cellStyle name="40 % - Accent6 2 4 10" xfId="28037" xr:uid="{00000000-0005-0000-0000-000039AF0000}"/>
    <cellStyle name="40 % - Accent6 2 4 2" xfId="1446" xr:uid="{00000000-0005-0000-0000-00003AAF0000}"/>
    <cellStyle name="40 % - Accent6 2 4 2 2" xfId="5002" xr:uid="{00000000-0005-0000-0000-00003BAF0000}"/>
    <cellStyle name="40 % - Accent6 2 4 2 2 2" xfId="16816" xr:uid="{00000000-0005-0000-0000-00003CAF0000}"/>
    <cellStyle name="40 % - Accent6 2 4 2 2 2 2" xfId="44728" xr:uid="{00000000-0005-0000-0000-00003DAF0000}"/>
    <cellStyle name="40 % - Accent6 2 4 2 2 3" xfId="27048" xr:uid="{00000000-0005-0000-0000-00003EAF0000}"/>
    <cellStyle name="40 % - Accent6 2 4 2 2 3 2" xfId="54960" xr:uid="{00000000-0005-0000-0000-00003FAF0000}"/>
    <cellStyle name="40 % - Accent6 2 4 2 2 4" xfId="32923" xr:uid="{00000000-0005-0000-0000-000040AF0000}"/>
    <cellStyle name="40 % - Accent6 2 4 2 3" xfId="11700" xr:uid="{00000000-0005-0000-0000-000041AF0000}"/>
    <cellStyle name="40 % - Accent6 2 4 2 3 2" xfId="39612" xr:uid="{00000000-0005-0000-0000-000042AF0000}"/>
    <cellStyle name="40 % - Accent6 2 4 2 4" xfId="21932" xr:uid="{00000000-0005-0000-0000-000043AF0000}"/>
    <cellStyle name="40 % - Accent6 2 4 2 4 2" xfId="49844" xr:uid="{00000000-0005-0000-0000-000044AF0000}"/>
    <cellStyle name="40 % - Accent6 2 4 2 5" xfId="29367" xr:uid="{00000000-0005-0000-0000-000045AF0000}"/>
    <cellStyle name="40 % - Accent6 2 4 3" xfId="1852" xr:uid="{00000000-0005-0000-0000-000046AF0000}"/>
    <cellStyle name="40 % - Accent6 2 4 3 2" xfId="5408" xr:uid="{00000000-0005-0000-0000-000047AF0000}"/>
    <cellStyle name="40 % - Accent6 2 4 3 2 2" xfId="33329" xr:uid="{00000000-0005-0000-0000-000048AF0000}"/>
    <cellStyle name="40 % - Accent6 2 4 3 3" xfId="16815" xr:uid="{00000000-0005-0000-0000-000049AF0000}"/>
    <cellStyle name="40 % - Accent6 2 4 3 3 2" xfId="44727" xr:uid="{00000000-0005-0000-0000-00004AAF0000}"/>
    <cellStyle name="40 % - Accent6 2 4 3 4" xfId="27047" xr:uid="{00000000-0005-0000-0000-00004BAF0000}"/>
    <cellStyle name="40 % - Accent6 2 4 3 4 2" xfId="54959" xr:uid="{00000000-0005-0000-0000-00004CAF0000}"/>
    <cellStyle name="40 % - Accent6 2 4 3 5" xfId="29773" xr:uid="{00000000-0005-0000-0000-00004DAF0000}"/>
    <cellStyle name="40 % - Accent6 2 4 4" xfId="2258" xr:uid="{00000000-0005-0000-0000-00004EAF0000}"/>
    <cellStyle name="40 % - Accent6 2 4 4 2" xfId="5814" xr:uid="{00000000-0005-0000-0000-00004FAF0000}"/>
    <cellStyle name="40 % - Accent6 2 4 4 2 2" xfId="33735" xr:uid="{00000000-0005-0000-0000-000050AF0000}"/>
    <cellStyle name="40 % - Accent6 2 4 4 3" xfId="30179" xr:uid="{00000000-0005-0000-0000-000051AF0000}"/>
    <cellStyle name="40 % - Accent6 2 4 5" xfId="2958" xr:uid="{00000000-0005-0000-0000-000052AF0000}"/>
    <cellStyle name="40 % - Accent6 2 4 5 2" xfId="6514" xr:uid="{00000000-0005-0000-0000-000053AF0000}"/>
    <cellStyle name="40 % - Accent6 2 4 5 2 2" xfId="34435" xr:uid="{00000000-0005-0000-0000-000054AF0000}"/>
    <cellStyle name="40 % - Accent6 2 4 5 3" xfId="30879" xr:uid="{00000000-0005-0000-0000-000055AF0000}"/>
    <cellStyle name="40 % - Accent6 2 4 6" xfId="900" xr:uid="{00000000-0005-0000-0000-000056AF0000}"/>
    <cellStyle name="40 % - Accent6 2 4 6 2" xfId="4456" xr:uid="{00000000-0005-0000-0000-000057AF0000}"/>
    <cellStyle name="40 % - Accent6 2 4 6 2 2" xfId="32377" xr:uid="{00000000-0005-0000-0000-000058AF0000}"/>
    <cellStyle name="40 % - Accent6 2 4 6 3" xfId="28821" xr:uid="{00000000-0005-0000-0000-000059AF0000}"/>
    <cellStyle name="40 % - Accent6 2 4 7" xfId="3672" xr:uid="{00000000-0005-0000-0000-00005AAF0000}"/>
    <cellStyle name="40 % - Accent6 2 4 7 2" xfId="31593" xr:uid="{00000000-0005-0000-0000-00005BAF0000}"/>
    <cellStyle name="40 % - Accent6 2 4 8" xfId="11699" xr:uid="{00000000-0005-0000-0000-00005CAF0000}"/>
    <cellStyle name="40 % - Accent6 2 4 8 2" xfId="39611" xr:uid="{00000000-0005-0000-0000-00005DAF0000}"/>
    <cellStyle name="40 % - Accent6 2 4 9" xfId="21931" xr:uid="{00000000-0005-0000-0000-00005EAF0000}"/>
    <cellStyle name="40 % - Accent6 2 4 9 2" xfId="49843" xr:uid="{00000000-0005-0000-0000-00005FAF0000}"/>
    <cellStyle name="40 % - Accent6 2 5" xfId="480" xr:uid="{00000000-0005-0000-0000-000060AF0000}"/>
    <cellStyle name="40 % - Accent6 2 5 2" xfId="2622" xr:uid="{00000000-0005-0000-0000-000061AF0000}"/>
    <cellStyle name="40 % - Accent6 2 5 2 2" xfId="6178" xr:uid="{00000000-0005-0000-0000-000062AF0000}"/>
    <cellStyle name="40 % - Accent6 2 5 2 2 2" xfId="16818" xr:uid="{00000000-0005-0000-0000-000063AF0000}"/>
    <cellStyle name="40 % - Accent6 2 5 2 2 2 2" xfId="44730" xr:uid="{00000000-0005-0000-0000-000064AF0000}"/>
    <cellStyle name="40 % - Accent6 2 5 2 2 3" xfId="27050" xr:uid="{00000000-0005-0000-0000-000065AF0000}"/>
    <cellStyle name="40 % - Accent6 2 5 2 2 3 2" xfId="54962" xr:uid="{00000000-0005-0000-0000-000066AF0000}"/>
    <cellStyle name="40 % - Accent6 2 5 2 2 4" xfId="34099" xr:uid="{00000000-0005-0000-0000-000067AF0000}"/>
    <cellStyle name="40 % - Accent6 2 5 2 3" xfId="11702" xr:uid="{00000000-0005-0000-0000-000068AF0000}"/>
    <cellStyle name="40 % - Accent6 2 5 2 3 2" xfId="39614" xr:uid="{00000000-0005-0000-0000-000069AF0000}"/>
    <cellStyle name="40 % - Accent6 2 5 2 4" xfId="21934" xr:uid="{00000000-0005-0000-0000-00006AAF0000}"/>
    <cellStyle name="40 % - Accent6 2 5 2 4 2" xfId="49846" xr:uid="{00000000-0005-0000-0000-00006BAF0000}"/>
    <cellStyle name="40 % - Accent6 2 5 2 5" xfId="30543" xr:uid="{00000000-0005-0000-0000-00006CAF0000}"/>
    <cellStyle name="40 % - Accent6 2 5 3" xfId="3322" xr:uid="{00000000-0005-0000-0000-00006DAF0000}"/>
    <cellStyle name="40 % - Accent6 2 5 3 2" xfId="6878" xr:uid="{00000000-0005-0000-0000-00006EAF0000}"/>
    <cellStyle name="40 % - Accent6 2 5 3 2 2" xfId="34799" xr:uid="{00000000-0005-0000-0000-00006FAF0000}"/>
    <cellStyle name="40 % - Accent6 2 5 3 3" xfId="16817" xr:uid="{00000000-0005-0000-0000-000070AF0000}"/>
    <cellStyle name="40 % - Accent6 2 5 3 3 2" xfId="44729" xr:uid="{00000000-0005-0000-0000-000071AF0000}"/>
    <cellStyle name="40 % - Accent6 2 5 3 4" xfId="27049" xr:uid="{00000000-0005-0000-0000-000072AF0000}"/>
    <cellStyle name="40 % - Accent6 2 5 3 4 2" xfId="54961" xr:uid="{00000000-0005-0000-0000-000073AF0000}"/>
    <cellStyle name="40 % - Accent6 2 5 3 5" xfId="31243" xr:uid="{00000000-0005-0000-0000-000074AF0000}"/>
    <cellStyle name="40 % - Accent6 2 5 4" xfId="846" xr:uid="{00000000-0005-0000-0000-000075AF0000}"/>
    <cellStyle name="40 % - Accent6 2 5 4 2" xfId="4402" xr:uid="{00000000-0005-0000-0000-000076AF0000}"/>
    <cellStyle name="40 % - Accent6 2 5 4 2 2" xfId="32323" xr:uid="{00000000-0005-0000-0000-000077AF0000}"/>
    <cellStyle name="40 % - Accent6 2 5 4 3" xfId="28767" xr:uid="{00000000-0005-0000-0000-000078AF0000}"/>
    <cellStyle name="40 % - Accent6 2 5 5" xfId="4036" xr:uid="{00000000-0005-0000-0000-000079AF0000}"/>
    <cellStyle name="40 % - Accent6 2 5 5 2" xfId="31957" xr:uid="{00000000-0005-0000-0000-00007AAF0000}"/>
    <cellStyle name="40 % - Accent6 2 5 6" xfId="11701" xr:uid="{00000000-0005-0000-0000-00007BAF0000}"/>
    <cellStyle name="40 % - Accent6 2 5 6 2" xfId="39613" xr:uid="{00000000-0005-0000-0000-00007CAF0000}"/>
    <cellStyle name="40 % - Accent6 2 5 7" xfId="21933" xr:uid="{00000000-0005-0000-0000-00007DAF0000}"/>
    <cellStyle name="40 % - Accent6 2 5 7 2" xfId="49845" xr:uid="{00000000-0005-0000-0000-00007EAF0000}"/>
    <cellStyle name="40 % - Accent6 2 5 8" xfId="28401" xr:uid="{00000000-0005-0000-0000-00007FAF0000}"/>
    <cellStyle name="40 % - Accent6 2 6" xfId="1222" xr:uid="{00000000-0005-0000-0000-000080AF0000}"/>
    <cellStyle name="40 % - Accent6 2 6 2" xfId="4778" xr:uid="{00000000-0005-0000-0000-000081AF0000}"/>
    <cellStyle name="40 % - Accent6 2 6 2 2" xfId="16820" xr:uid="{00000000-0005-0000-0000-000082AF0000}"/>
    <cellStyle name="40 % - Accent6 2 6 2 2 2" xfId="27052" xr:uid="{00000000-0005-0000-0000-000083AF0000}"/>
    <cellStyle name="40 % - Accent6 2 6 2 2 2 2" xfId="54964" xr:uid="{00000000-0005-0000-0000-000084AF0000}"/>
    <cellStyle name="40 % - Accent6 2 6 2 2 3" xfId="44732" xr:uid="{00000000-0005-0000-0000-000085AF0000}"/>
    <cellStyle name="40 % - Accent6 2 6 2 3" xfId="11704" xr:uid="{00000000-0005-0000-0000-000086AF0000}"/>
    <cellStyle name="40 % - Accent6 2 6 2 3 2" xfId="39616" xr:uid="{00000000-0005-0000-0000-000087AF0000}"/>
    <cellStyle name="40 % - Accent6 2 6 2 4" xfId="21936" xr:uid="{00000000-0005-0000-0000-000088AF0000}"/>
    <cellStyle name="40 % - Accent6 2 6 2 4 2" xfId="49848" xr:uid="{00000000-0005-0000-0000-000089AF0000}"/>
    <cellStyle name="40 % - Accent6 2 6 2 5" xfId="32699" xr:uid="{00000000-0005-0000-0000-00008AAF0000}"/>
    <cellStyle name="40 % - Accent6 2 6 3" xfId="16819" xr:uid="{00000000-0005-0000-0000-00008BAF0000}"/>
    <cellStyle name="40 % - Accent6 2 6 3 2" xfId="27051" xr:uid="{00000000-0005-0000-0000-00008CAF0000}"/>
    <cellStyle name="40 % - Accent6 2 6 3 2 2" xfId="54963" xr:uid="{00000000-0005-0000-0000-00008DAF0000}"/>
    <cellStyle name="40 % - Accent6 2 6 3 3" xfId="44731" xr:uid="{00000000-0005-0000-0000-00008EAF0000}"/>
    <cellStyle name="40 % - Accent6 2 6 4" xfId="11703" xr:uid="{00000000-0005-0000-0000-00008FAF0000}"/>
    <cellStyle name="40 % - Accent6 2 6 4 2" xfId="39615" xr:uid="{00000000-0005-0000-0000-000090AF0000}"/>
    <cellStyle name="40 % - Accent6 2 6 5" xfId="21935" xr:uid="{00000000-0005-0000-0000-000091AF0000}"/>
    <cellStyle name="40 % - Accent6 2 6 5 2" xfId="49847" xr:uid="{00000000-0005-0000-0000-000092AF0000}"/>
    <cellStyle name="40 % - Accent6 2 6 6" xfId="29143" xr:uid="{00000000-0005-0000-0000-000093AF0000}"/>
    <cellStyle name="40 % - Accent6 2 7" xfId="1392" xr:uid="{00000000-0005-0000-0000-000094AF0000}"/>
    <cellStyle name="40 % - Accent6 2 7 2" xfId="4948" xr:uid="{00000000-0005-0000-0000-000095AF0000}"/>
    <cellStyle name="40 % - Accent6 2 7 2 2" xfId="16822" xr:uid="{00000000-0005-0000-0000-000096AF0000}"/>
    <cellStyle name="40 % - Accent6 2 7 2 2 2" xfId="27054" xr:uid="{00000000-0005-0000-0000-000097AF0000}"/>
    <cellStyle name="40 % - Accent6 2 7 2 2 2 2" xfId="54966" xr:uid="{00000000-0005-0000-0000-000098AF0000}"/>
    <cellStyle name="40 % - Accent6 2 7 2 2 3" xfId="44734" xr:uid="{00000000-0005-0000-0000-000099AF0000}"/>
    <cellStyle name="40 % - Accent6 2 7 2 3" xfId="11706" xr:uid="{00000000-0005-0000-0000-00009AAF0000}"/>
    <cellStyle name="40 % - Accent6 2 7 2 3 2" xfId="39618" xr:uid="{00000000-0005-0000-0000-00009BAF0000}"/>
    <cellStyle name="40 % - Accent6 2 7 2 4" xfId="21938" xr:uid="{00000000-0005-0000-0000-00009CAF0000}"/>
    <cellStyle name="40 % - Accent6 2 7 2 4 2" xfId="49850" xr:uid="{00000000-0005-0000-0000-00009DAF0000}"/>
    <cellStyle name="40 % - Accent6 2 7 2 5" xfId="32869" xr:uid="{00000000-0005-0000-0000-00009EAF0000}"/>
    <cellStyle name="40 % - Accent6 2 7 3" xfId="16821" xr:uid="{00000000-0005-0000-0000-00009FAF0000}"/>
    <cellStyle name="40 % - Accent6 2 7 3 2" xfId="27053" xr:uid="{00000000-0005-0000-0000-0000A0AF0000}"/>
    <cellStyle name="40 % - Accent6 2 7 3 2 2" xfId="54965" xr:uid="{00000000-0005-0000-0000-0000A1AF0000}"/>
    <cellStyle name="40 % - Accent6 2 7 3 3" xfId="44733" xr:uid="{00000000-0005-0000-0000-0000A2AF0000}"/>
    <cellStyle name="40 % - Accent6 2 7 4" xfId="11705" xr:uid="{00000000-0005-0000-0000-0000A3AF0000}"/>
    <cellStyle name="40 % - Accent6 2 7 4 2" xfId="39617" xr:uid="{00000000-0005-0000-0000-0000A4AF0000}"/>
    <cellStyle name="40 % - Accent6 2 7 5" xfId="21937" xr:uid="{00000000-0005-0000-0000-0000A5AF0000}"/>
    <cellStyle name="40 % - Accent6 2 7 5 2" xfId="49849" xr:uid="{00000000-0005-0000-0000-0000A6AF0000}"/>
    <cellStyle name="40 % - Accent6 2 7 6" xfId="29313" xr:uid="{00000000-0005-0000-0000-0000A7AF0000}"/>
    <cellStyle name="40 % - Accent6 2 8" xfId="1798" xr:uid="{00000000-0005-0000-0000-0000A8AF0000}"/>
    <cellStyle name="40 % - Accent6 2 8 2" xfId="5354" xr:uid="{00000000-0005-0000-0000-0000A9AF0000}"/>
    <cellStyle name="40 % - Accent6 2 8 2 2" xfId="16824" xr:uid="{00000000-0005-0000-0000-0000AAAF0000}"/>
    <cellStyle name="40 % - Accent6 2 8 2 2 2" xfId="27056" xr:uid="{00000000-0005-0000-0000-0000ABAF0000}"/>
    <cellStyle name="40 % - Accent6 2 8 2 2 2 2" xfId="54968" xr:uid="{00000000-0005-0000-0000-0000ACAF0000}"/>
    <cellStyle name="40 % - Accent6 2 8 2 2 3" xfId="44736" xr:uid="{00000000-0005-0000-0000-0000ADAF0000}"/>
    <cellStyle name="40 % - Accent6 2 8 2 3" xfId="11708" xr:uid="{00000000-0005-0000-0000-0000AEAF0000}"/>
    <cellStyle name="40 % - Accent6 2 8 2 3 2" xfId="39620" xr:uid="{00000000-0005-0000-0000-0000AFAF0000}"/>
    <cellStyle name="40 % - Accent6 2 8 2 4" xfId="21940" xr:uid="{00000000-0005-0000-0000-0000B0AF0000}"/>
    <cellStyle name="40 % - Accent6 2 8 2 4 2" xfId="49852" xr:uid="{00000000-0005-0000-0000-0000B1AF0000}"/>
    <cellStyle name="40 % - Accent6 2 8 2 5" xfId="33275" xr:uid="{00000000-0005-0000-0000-0000B2AF0000}"/>
    <cellStyle name="40 % - Accent6 2 8 3" xfId="16823" xr:uid="{00000000-0005-0000-0000-0000B3AF0000}"/>
    <cellStyle name="40 % - Accent6 2 8 3 2" xfId="27055" xr:uid="{00000000-0005-0000-0000-0000B4AF0000}"/>
    <cellStyle name="40 % - Accent6 2 8 3 2 2" xfId="54967" xr:uid="{00000000-0005-0000-0000-0000B5AF0000}"/>
    <cellStyle name="40 % - Accent6 2 8 3 3" xfId="44735" xr:uid="{00000000-0005-0000-0000-0000B6AF0000}"/>
    <cellStyle name="40 % - Accent6 2 8 4" xfId="11707" xr:uid="{00000000-0005-0000-0000-0000B7AF0000}"/>
    <cellStyle name="40 % - Accent6 2 8 4 2" xfId="39619" xr:uid="{00000000-0005-0000-0000-0000B8AF0000}"/>
    <cellStyle name="40 % - Accent6 2 8 5" xfId="21939" xr:uid="{00000000-0005-0000-0000-0000B9AF0000}"/>
    <cellStyle name="40 % - Accent6 2 8 5 2" xfId="49851" xr:uid="{00000000-0005-0000-0000-0000BAAF0000}"/>
    <cellStyle name="40 % - Accent6 2 8 6" xfId="29719" xr:uid="{00000000-0005-0000-0000-0000BBAF0000}"/>
    <cellStyle name="40 % - Accent6 2 9" xfId="2204" xr:uid="{00000000-0005-0000-0000-0000BCAF0000}"/>
    <cellStyle name="40 % - Accent6 2 9 2" xfId="5760" xr:uid="{00000000-0005-0000-0000-0000BDAF0000}"/>
    <cellStyle name="40 % - Accent6 2 9 2 2" xfId="16826" xr:uid="{00000000-0005-0000-0000-0000BEAF0000}"/>
    <cellStyle name="40 % - Accent6 2 9 2 2 2" xfId="27058" xr:uid="{00000000-0005-0000-0000-0000BFAF0000}"/>
    <cellStyle name="40 % - Accent6 2 9 2 2 2 2" xfId="54970" xr:uid="{00000000-0005-0000-0000-0000C0AF0000}"/>
    <cellStyle name="40 % - Accent6 2 9 2 2 3" xfId="44738" xr:uid="{00000000-0005-0000-0000-0000C1AF0000}"/>
    <cellStyle name="40 % - Accent6 2 9 2 3" xfId="11710" xr:uid="{00000000-0005-0000-0000-0000C2AF0000}"/>
    <cellStyle name="40 % - Accent6 2 9 2 3 2" xfId="39622" xr:uid="{00000000-0005-0000-0000-0000C3AF0000}"/>
    <cellStyle name="40 % - Accent6 2 9 2 4" xfId="21942" xr:uid="{00000000-0005-0000-0000-0000C4AF0000}"/>
    <cellStyle name="40 % - Accent6 2 9 2 4 2" xfId="49854" xr:uid="{00000000-0005-0000-0000-0000C5AF0000}"/>
    <cellStyle name="40 % - Accent6 2 9 2 5" xfId="33681" xr:uid="{00000000-0005-0000-0000-0000C6AF0000}"/>
    <cellStyle name="40 % - Accent6 2 9 3" xfId="16825" xr:uid="{00000000-0005-0000-0000-0000C7AF0000}"/>
    <cellStyle name="40 % - Accent6 2 9 3 2" xfId="27057" xr:uid="{00000000-0005-0000-0000-0000C8AF0000}"/>
    <cellStyle name="40 % - Accent6 2 9 3 2 2" xfId="54969" xr:uid="{00000000-0005-0000-0000-0000C9AF0000}"/>
    <cellStyle name="40 % - Accent6 2 9 3 3" xfId="44737" xr:uid="{00000000-0005-0000-0000-0000CAAF0000}"/>
    <cellStyle name="40 % - Accent6 2 9 4" xfId="11709" xr:uid="{00000000-0005-0000-0000-0000CBAF0000}"/>
    <cellStyle name="40 % - Accent6 2 9 4 2" xfId="39621" xr:uid="{00000000-0005-0000-0000-0000CCAF0000}"/>
    <cellStyle name="40 % - Accent6 2 9 5" xfId="21941" xr:uid="{00000000-0005-0000-0000-0000CDAF0000}"/>
    <cellStyle name="40 % - Accent6 2 9 5 2" xfId="49853" xr:uid="{00000000-0005-0000-0000-0000CEAF0000}"/>
    <cellStyle name="40 % - Accent6 2 9 6" xfId="30125" xr:uid="{00000000-0005-0000-0000-0000CFAF0000}"/>
    <cellStyle name="40 % - Accent6 20" xfId="2188" xr:uid="{00000000-0005-0000-0000-0000D0AF0000}"/>
    <cellStyle name="40 % - Accent6 20 2" xfId="5744" xr:uid="{00000000-0005-0000-0000-0000D1AF0000}"/>
    <cellStyle name="40 % - Accent6 20 2 2" xfId="33665" xr:uid="{00000000-0005-0000-0000-0000D2AF0000}"/>
    <cellStyle name="40 % - Accent6 20 3" xfId="12605" xr:uid="{00000000-0005-0000-0000-0000D3AF0000}"/>
    <cellStyle name="40 % - Accent6 20 3 2" xfId="40517" xr:uid="{00000000-0005-0000-0000-0000D4AF0000}"/>
    <cellStyle name="40 % - Accent6 20 4" xfId="22837" xr:uid="{00000000-0005-0000-0000-0000D5AF0000}"/>
    <cellStyle name="40 % - Accent6 20 4 2" xfId="50749" xr:uid="{00000000-0005-0000-0000-0000D6AF0000}"/>
    <cellStyle name="40 % - Accent6 20 5" xfId="30109" xr:uid="{00000000-0005-0000-0000-0000D7AF0000}"/>
    <cellStyle name="40 % - Accent6 21" xfId="2888" xr:uid="{00000000-0005-0000-0000-0000D8AF0000}"/>
    <cellStyle name="40 % - Accent6 21 2" xfId="6444" xr:uid="{00000000-0005-0000-0000-0000D9AF0000}"/>
    <cellStyle name="40 % - Accent6 21 2 2" xfId="34365" xr:uid="{00000000-0005-0000-0000-0000DAAF0000}"/>
    <cellStyle name="40 % - Accent6 21 3" xfId="30809" xr:uid="{00000000-0005-0000-0000-0000DBAF0000}"/>
    <cellStyle name="40 % - Accent6 22" xfId="746" xr:uid="{00000000-0005-0000-0000-0000DCAF0000}"/>
    <cellStyle name="40 % - Accent6 22 2" xfId="4302" xr:uid="{00000000-0005-0000-0000-0000DDAF0000}"/>
    <cellStyle name="40 % - Accent6 22 2 2" xfId="32223" xr:uid="{00000000-0005-0000-0000-0000DEAF0000}"/>
    <cellStyle name="40 % - Accent6 22 3" xfId="28667" xr:uid="{00000000-0005-0000-0000-0000DFAF0000}"/>
    <cellStyle name="40 % - Accent6 23" xfId="3590" xr:uid="{00000000-0005-0000-0000-0000E0AF0000}"/>
    <cellStyle name="40 % - Accent6 23 2" xfId="7146" xr:uid="{00000000-0005-0000-0000-0000E1AF0000}"/>
    <cellStyle name="40 % - Accent6 23 2 2" xfId="35067" xr:uid="{00000000-0005-0000-0000-0000E2AF0000}"/>
    <cellStyle name="40 % - Accent6 23 3" xfId="31511" xr:uid="{00000000-0005-0000-0000-0000E3AF0000}"/>
    <cellStyle name="40 % - Accent6 24" xfId="3602" xr:uid="{00000000-0005-0000-0000-0000E4AF0000}"/>
    <cellStyle name="40 % - Accent6 24 2" xfId="31523" xr:uid="{00000000-0005-0000-0000-0000E5AF0000}"/>
    <cellStyle name="40 % - Accent6 25" xfId="7158" xr:uid="{00000000-0005-0000-0000-0000E6AF0000}"/>
    <cellStyle name="40 % - Accent6 25 2" xfId="35079" xr:uid="{00000000-0005-0000-0000-0000E7AF0000}"/>
    <cellStyle name="40 % - Accent6 26" xfId="7472" xr:uid="{00000000-0005-0000-0000-0000E8AF0000}"/>
    <cellStyle name="40 % - Accent6 26 2" xfId="35389" xr:uid="{00000000-0005-0000-0000-0000E9AF0000}"/>
    <cellStyle name="40 % - Accent6 27" xfId="7484" xr:uid="{00000000-0005-0000-0000-0000EAAF0000}"/>
    <cellStyle name="40 % - Accent6 27 2" xfId="35401" xr:uid="{00000000-0005-0000-0000-0000EBAF0000}"/>
    <cellStyle name="40 % - Accent6 28" xfId="17721" xr:uid="{00000000-0005-0000-0000-0000ECAF0000}"/>
    <cellStyle name="40 % - Accent6 28 2" xfId="45633" xr:uid="{00000000-0005-0000-0000-0000EDAF0000}"/>
    <cellStyle name="40 % - Accent6 29" xfId="27955" xr:uid="{00000000-0005-0000-0000-0000EEAF0000}"/>
    <cellStyle name="40 % - Accent6 29 2" xfId="55867" xr:uid="{00000000-0005-0000-0000-0000EFAF0000}"/>
    <cellStyle name="40 % - Accent6 3" xfId="73" xr:uid="{00000000-0005-0000-0000-0000F0AF0000}"/>
    <cellStyle name="40 % - Accent6 3 10" xfId="2918" xr:uid="{00000000-0005-0000-0000-0000F1AF0000}"/>
    <cellStyle name="40 % - Accent6 3 10 2" xfId="6474" xr:uid="{00000000-0005-0000-0000-0000F2AF0000}"/>
    <cellStyle name="40 % - Accent6 3 10 2 2" xfId="16828" xr:uid="{00000000-0005-0000-0000-0000F3AF0000}"/>
    <cellStyle name="40 % - Accent6 3 10 2 2 2" xfId="27060" xr:uid="{00000000-0005-0000-0000-0000F4AF0000}"/>
    <cellStyle name="40 % - Accent6 3 10 2 2 2 2" xfId="54972" xr:uid="{00000000-0005-0000-0000-0000F5AF0000}"/>
    <cellStyle name="40 % - Accent6 3 10 2 2 3" xfId="44740" xr:uid="{00000000-0005-0000-0000-0000F6AF0000}"/>
    <cellStyle name="40 % - Accent6 3 10 2 3" xfId="11712" xr:uid="{00000000-0005-0000-0000-0000F7AF0000}"/>
    <cellStyle name="40 % - Accent6 3 10 2 3 2" xfId="39624" xr:uid="{00000000-0005-0000-0000-0000F8AF0000}"/>
    <cellStyle name="40 % - Accent6 3 10 2 4" xfId="21944" xr:uid="{00000000-0005-0000-0000-0000F9AF0000}"/>
    <cellStyle name="40 % - Accent6 3 10 2 4 2" xfId="49856" xr:uid="{00000000-0005-0000-0000-0000FAAF0000}"/>
    <cellStyle name="40 % - Accent6 3 10 2 5" xfId="34395" xr:uid="{00000000-0005-0000-0000-0000FBAF0000}"/>
    <cellStyle name="40 % - Accent6 3 10 3" xfId="16827" xr:uid="{00000000-0005-0000-0000-0000FCAF0000}"/>
    <cellStyle name="40 % - Accent6 3 10 3 2" xfId="27059" xr:uid="{00000000-0005-0000-0000-0000FDAF0000}"/>
    <cellStyle name="40 % - Accent6 3 10 3 2 2" xfId="54971" xr:uid="{00000000-0005-0000-0000-0000FEAF0000}"/>
    <cellStyle name="40 % - Accent6 3 10 3 3" xfId="44739" xr:uid="{00000000-0005-0000-0000-0000FFAF0000}"/>
    <cellStyle name="40 % - Accent6 3 10 4" xfId="11711" xr:uid="{00000000-0005-0000-0000-000000B00000}"/>
    <cellStyle name="40 % - Accent6 3 10 4 2" xfId="39623" xr:uid="{00000000-0005-0000-0000-000001B00000}"/>
    <cellStyle name="40 % - Accent6 3 10 5" xfId="21943" xr:uid="{00000000-0005-0000-0000-000002B00000}"/>
    <cellStyle name="40 % - Accent6 3 10 5 2" xfId="49855" xr:uid="{00000000-0005-0000-0000-000003B00000}"/>
    <cellStyle name="40 % - Accent6 3 10 6" xfId="30839" xr:uid="{00000000-0005-0000-0000-000004B00000}"/>
    <cellStyle name="40 % - Accent6 3 11" xfId="760" xr:uid="{00000000-0005-0000-0000-000005B00000}"/>
    <cellStyle name="40 % - Accent6 3 11 2" xfId="4316" xr:uid="{00000000-0005-0000-0000-000006B00000}"/>
    <cellStyle name="40 % - Accent6 3 11 2 2" xfId="16829" xr:uid="{00000000-0005-0000-0000-000007B00000}"/>
    <cellStyle name="40 % - Accent6 3 11 2 2 2" xfId="44741" xr:uid="{00000000-0005-0000-0000-000008B00000}"/>
    <cellStyle name="40 % - Accent6 3 11 2 3" xfId="27061" xr:uid="{00000000-0005-0000-0000-000009B00000}"/>
    <cellStyle name="40 % - Accent6 3 11 2 3 2" xfId="54973" xr:uid="{00000000-0005-0000-0000-00000AB00000}"/>
    <cellStyle name="40 % - Accent6 3 11 2 4" xfId="32237" xr:uid="{00000000-0005-0000-0000-00000BB00000}"/>
    <cellStyle name="40 % - Accent6 3 11 3" xfId="11713" xr:uid="{00000000-0005-0000-0000-00000CB00000}"/>
    <cellStyle name="40 % - Accent6 3 11 3 2" xfId="39625" xr:uid="{00000000-0005-0000-0000-00000DB00000}"/>
    <cellStyle name="40 % - Accent6 3 11 4" xfId="21945" xr:uid="{00000000-0005-0000-0000-00000EB00000}"/>
    <cellStyle name="40 % - Accent6 3 11 4 2" xfId="49857" xr:uid="{00000000-0005-0000-0000-00000FB00000}"/>
    <cellStyle name="40 % - Accent6 3 11 5" xfId="28681" xr:uid="{00000000-0005-0000-0000-000010B00000}"/>
    <cellStyle name="40 % - Accent6 3 12" xfId="3632" xr:uid="{00000000-0005-0000-0000-000011B00000}"/>
    <cellStyle name="40 % - Accent6 3 12 2" xfId="16830" xr:uid="{00000000-0005-0000-0000-000012B00000}"/>
    <cellStyle name="40 % - Accent6 3 12 2 2" xfId="27062" xr:uid="{00000000-0005-0000-0000-000013B00000}"/>
    <cellStyle name="40 % - Accent6 3 12 2 2 2" xfId="54974" xr:uid="{00000000-0005-0000-0000-000014B00000}"/>
    <cellStyle name="40 % - Accent6 3 12 2 3" xfId="44742" xr:uid="{00000000-0005-0000-0000-000015B00000}"/>
    <cellStyle name="40 % - Accent6 3 12 3" xfId="11714" xr:uid="{00000000-0005-0000-0000-000016B00000}"/>
    <cellStyle name="40 % - Accent6 3 12 3 2" xfId="39626" xr:uid="{00000000-0005-0000-0000-000017B00000}"/>
    <cellStyle name="40 % - Accent6 3 12 4" xfId="21946" xr:uid="{00000000-0005-0000-0000-000018B00000}"/>
    <cellStyle name="40 % - Accent6 3 12 4 2" xfId="49858" xr:uid="{00000000-0005-0000-0000-000019B00000}"/>
    <cellStyle name="40 % - Accent6 3 12 5" xfId="31553" xr:uid="{00000000-0005-0000-0000-00001AB00000}"/>
    <cellStyle name="40 % - Accent6 3 13" xfId="7200" xr:uid="{00000000-0005-0000-0000-00001BB00000}"/>
    <cellStyle name="40 % - Accent6 3 13 2" xfId="16831" xr:uid="{00000000-0005-0000-0000-00001CB00000}"/>
    <cellStyle name="40 % - Accent6 3 13 2 2" xfId="27063" xr:uid="{00000000-0005-0000-0000-00001DB00000}"/>
    <cellStyle name="40 % - Accent6 3 13 2 2 2" xfId="54975" xr:uid="{00000000-0005-0000-0000-00001EB00000}"/>
    <cellStyle name="40 % - Accent6 3 13 2 3" xfId="44743" xr:uid="{00000000-0005-0000-0000-00001FB00000}"/>
    <cellStyle name="40 % - Accent6 3 13 3" xfId="11715" xr:uid="{00000000-0005-0000-0000-000020B00000}"/>
    <cellStyle name="40 % - Accent6 3 13 3 2" xfId="39627" xr:uid="{00000000-0005-0000-0000-000021B00000}"/>
    <cellStyle name="40 % - Accent6 3 13 4" xfId="21947" xr:uid="{00000000-0005-0000-0000-000022B00000}"/>
    <cellStyle name="40 % - Accent6 3 13 4 2" xfId="49859" xr:uid="{00000000-0005-0000-0000-000023B00000}"/>
    <cellStyle name="40 % - Accent6 3 13 5" xfId="35121" xr:uid="{00000000-0005-0000-0000-000024B00000}"/>
    <cellStyle name="40 % - Accent6 3 14" xfId="7877" xr:uid="{00000000-0005-0000-0000-000025B00000}"/>
    <cellStyle name="40 % - Accent6 3 14 2" xfId="12994" xr:uid="{00000000-0005-0000-0000-000026B00000}"/>
    <cellStyle name="40 % - Accent6 3 14 2 2" xfId="23226" xr:uid="{00000000-0005-0000-0000-000027B00000}"/>
    <cellStyle name="40 % - Accent6 3 14 2 2 2" xfId="51138" xr:uid="{00000000-0005-0000-0000-000028B00000}"/>
    <cellStyle name="40 % - Accent6 3 14 2 3" xfId="40906" xr:uid="{00000000-0005-0000-0000-000029B00000}"/>
    <cellStyle name="40 % - Accent6 3 14 3" xfId="18110" xr:uid="{00000000-0005-0000-0000-00002AB00000}"/>
    <cellStyle name="40 % - Accent6 3 14 3 2" xfId="46022" xr:uid="{00000000-0005-0000-0000-00002BB00000}"/>
    <cellStyle name="40 % - Accent6 3 14 4" xfId="35790" xr:uid="{00000000-0005-0000-0000-00002CB00000}"/>
    <cellStyle name="40 % - Accent6 3 15" xfId="12647" xr:uid="{00000000-0005-0000-0000-00002DB00000}"/>
    <cellStyle name="40 % - Accent6 3 15 2" xfId="22879" xr:uid="{00000000-0005-0000-0000-00002EB00000}"/>
    <cellStyle name="40 % - Accent6 3 15 2 2" xfId="50791" xr:uid="{00000000-0005-0000-0000-00002FB00000}"/>
    <cellStyle name="40 % - Accent6 3 15 3" xfId="40559" xr:uid="{00000000-0005-0000-0000-000030B00000}"/>
    <cellStyle name="40 % - Accent6 3 16" xfId="7526" xr:uid="{00000000-0005-0000-0000-000031B00000}"/>
    <cellStyle name="40 % - Accent6 3 16 2" xfId="35443" xr:uid="{00000000-0005-0000-0000-000032B00000}"/>
    <cellStyle name="40 % - Accent6 3 17" xfId="17763" xr:uid="{00000000-0005-0000-0000-000033B00000}"/>
    <cellStyle name="40 % - Accent6 3 17 2" xfId="45675" xr:uid="{00000000-0005-0000-0000-000034B00000}"/>
    <cellStyle name="40 % - Accent6 3 18" xfId="27997" xr:uid="{00000000-0005-0000-0000-000035B00000}"/>
    <cellStyle name="40 % - Accent6 3 2" xfId="298" xr:uid="{00000000-0005-0000-0000-000036B00000}"/>
    <cellStyle name="40 % - Accent6 3 2 10" xfId="7368" xr:uid="{00000000-0005-0000-0000-000037B00000}"/>
    <cellStyle name="40 % - Accent6 3 2 10 2" xfId="16832" xr:uid="{00000000-0005-0000-0000-000038B00000}"/>
    <cellStyle name="40 % - Accent6 3 2 10 2 2" xfId="27064" xr:uid="{00000000-0005-0000-0000-000039B00000}"/>
    <cellStyle name="40 % - Accent6 3 2 10 2 2 2" xfId="54976" xr:uid="{00000000-0005-0000-0000-00003AB00000}"/>
    <cellStyle name="40 % - Accent6 3 2 10 2 3" xfId="44744" xr:uid="{00000000-0005-0000-0000-00003BB00000}"/>
    <cellStyle name="40 % - Accent6 3 2 10 3" xfId="11716" xr:uid="{00000000-0005-0000-0000-00003CB00000}"/>
    <cellStyle name="40 % - Accent6 3 2 10 3 2" xfId="39628" xr:uid="{00000000-0005-0000-0000-00003DB00000}"/>
    <cellStyle name="40 % - Accent6 3 2 10 4" xfId="21948" xr:uid="{00000000-0005-0000-0000-00003EB00000}"/>
    <cellStyle name="40 % - Accent6 3 2 10 4 2" xfId="49860" xr:uid="{00000000-0005-0000-0000-00003FB00000}"/>
    <cellStyle name="40 % - Accent6 3 2 10 5" xfId="35289" xr:uid="{00000000-0005-0000-0000-000040B00000}"/>
    <cellStyle name="40 % - Accent6 3 2 11" xfId="11717" xr:uid="{00000000-0005-0000-0000-000041B00000}"/>
    <cellStyle name="40 % - Accent6 3 2 11 2" xfId="16833" xr:uid="{00000000-0005-0000-0000-000042B00000}"/>
    <cellStyle name="40 % - Accent6 3 2 11 2 2" xfId="27065" xr:uid="{00000000-0005-0000-0000-000043B00000}"/>
    <cellStyle name="40 % - Accent6 3 2 11 2 2 2" xfId="54977" xr:uid="{00000000-0005-0000-0000-000044B00000}"/>
    <cellStyle name="40 % - Accent6 3 2 11 2 3" xfId="44745" xr:uid="{00000000-0005-0000-0000-000045B00000}"/>
    <cellStyle name="40 % - Accent6 3 2 11 3" xfId="21949" xr:uid="{00000000-0005-0000-0000-000046B00000}"/>
    <cellStyle name="40 % - Accent6 3 2 11 3 2" xfId="49861" xr:uid="{00000000-0005-0000-0000-000047B00000}"/>
    <cellStyle name="40 % - Accent6 3 2 11 4" xfId="39629" xr:uid="{00000000-0005-0000-0000-000048B00000}"/>
    <cellStyle name="40 % - Accent6 3 2 12" xfId="8061" xr:uid="{00000000-0005-0000-0000-000049B00000}"/>
    <cellStyle name="40 % - Accent6 3 2 12 2" xfId="13177" xr:uid="{00000000-0005-0000-0000-00004AB00000}"/>
    <cellStyle name="40 % - Accent6 3 2 12 2 2" xfId="23409" xr:uid="{00000000-0005-0000-0000-00004BB00000}"/>
    <cellStyle name="40 % - Accent6 3 2 12 2 2 2" xfId="51321" xr:uid="{00000000-0005-0000-0000-00004CB00000}"/>
    <cellStyle name="40 % - Accent6 3 2 12 2 3" xfId="41089" xr:uid="{00000000-0005-0000-0000-00004DB00000}"/>
    <cellStyle name="40 % - Accent6 3 2 12 3" xfId="18293" xr:uid="{00000000-0005-0000-0000-00004EB00000}"/>
    <cellStyle name="40 % - Accent6 3 2 12 3 2" xfId="46205" xr:uid="{00000000-0005-0000-0000-00004FB00000}"/>
    <cellStyle name="40 % - Accent6 3 2 12 4" xfId="35973" xr:uid="{00000000-0005-0000-0000-000050B00000}"/>
    <cellStyle name="40 % - Accent6 3 2 13" xfId="12815" xr:uid="{00000000-0005-0000-0000-000051B00000}"/>
    <cellStyle name="40 % - Accent6 3 2 13 2" xfId="23047" xr:uid="{00000000-0005-0000-0000-000052B00000}"/>
    <cellStyle name="40 % - Accent6 3 2 13 2 2" xfId="50959" xr:uid="{00000000-0005-0000-0000-000053B00000}"/>
    <cellStyle name="40 % - Accent6 3 2 13 3" xfId="40727" xr:uid="{00000000-0005-0000-0000-000054B00000}"/>
    <cellStyle name="40 % - Accent6 3 2 14" xfId="7694" xr:uid="{00000000-0005-0000-0000-000055B00000}"/>
    <cellStyle name="40 % - Accent6 3 2 14 2" xfId="35611" xr:uid="{00000000-0005-0000-0000-000056B00000}"/>
    <cellStyle name="40 % - Accent6 3 2 15" xfId="17931" xr:uid="{00000000-0005-0000-0000-000057B00000}"/>
    <cellStyle name="40 % - Accent6 3 2 15 2" xfId="45843" xr:uid="{00000000-0005-0000-0000-000058B00000}"/>
    <cellStyle name="40 % - Accent6 3 2 16" xfId="28219" xr:uid="{00000000-0005-0000-0000-000059B00000}"/>
    <cellStyle name="40 % - Accent6 3 2 2" xfId="662" xr:uid="{00000000-0005-0000-0000-00005AB00000}"/>
    <cellStyle name="40 % - Accent6 3 2 2 2" xfId="2804" xr:uid="{00000000-0005-0000-0000-00005BB00000}"/>
    <cellStyle name="40 % - Accent6 3 2 2 2 2" xfId="6360" xr:uid="{00000000-0005-0000-0000-00005CB00000}"/>
    <cellStyle name="40 % - Accent6 3 2 2 2 2 2" xfId="16835" xr:uid="{00000000-0005-0000-0000-00005DB00000}"/>
    <cellStyle name="40 % - Accent6 3 2 2 2 2 2 2" xfId="44747" xr:uid="{00000000-0005-0000-0000-00005EB00000}"/>
    <cellStyle name="40 % - Accent6 3 2 2 2 2 3" xfId="27067" xr:uid="{00000000-0005-0000-0000-00005FB00000}"/>
    <cellStyle name="40 % - Accent6 3 2 2 2 2 3 2" xfId="54979" xr:uid="{00000000-0005-0000-0000-000060B00000}"/>
    <cellStyle name="40 % - Accent6 3 2 2 2 2 4" xfId="34281" xr:uid="{00000000-0005-0000-0000-000061B00000}"/>
    <cellStyle name="40 % - Accent6 3 2 2 2 3" xfId="11719" xr:uid="{00000000-0005-0000-0000-000062B00000}"/>
    <cellStyle name="40 % - Accent6 3 2 2 2 3 2" xfId="39631" xr:uid="{00000000-0005-0000-0000-000063B00000}"/>
    <cellStyle name="40 % - Accent6 3 2 2 2 4" xfId="21951" xr:uid="{00000000-0005-0000-0000-000064B00000}"/>
    <cellStyle name="40 % - Accent6 3 2 2 2 4 2" xfId="49863" xr:uid="{00000000-0005-0000-0000-000065B00000}"/>
    <cellStyle name="40 % - Accent6 3 2 2 2 5" xfId="30725" xr:uid="{00000000-0005-0000-0000-000066B00000}"/>
    <cellStyle name="40 % - Accent6 3 2 2 3" xfId="3504" xr:uid="{00000000-0005-0000-0000-000067B00000}"/>
    <cellStyle name="40 % - Accent6 3 2 2 3 2" xfId="7060" xr:uid="{00000000-0005-0000-0000-000068B00000}"/>
    <cellStyle name="40 % - Accent6 3 2 2 3 2 2" xfId="34981" xr:uid="{00000000-0005-0000-0000-000069B00000}"/>
    <cellStyle name="40 % - Accent6 3 2 2 3 3" xfId="16834" xr:uid="{00000000-0005-0000-0000-00006AB00000}"/>
    <cellStyle name="40 % - Accent6 3 2 2 3 3 2" xfId="44746" xr:uid="{00000000-0005-0000-0000-00006BB00000}"/>
    <cellStyle name="40 % - Accent6 3 2 2 3 4" xfId="27066" xr:uid="{00000000-0005-0000-0000-00006CB00000}"/>
    <cellStyle name="40 % - Accent6 3 2 2 3 4 2" xfId="54978" xr:uid="{00000000-0005-0000-0000-00006DB00000}"/>
    <cellStyle name="40 % - Accent6 3 2 2 3 5" xfId="31425" xr:uid="{00000000-0005-0000-0000-00006EB00000}"/>
    <cellStyle name="40 % - Accent6 3 2 2 4" xfId="1082" xr:uid="{00000000-0005-0000-0000-00006FB00000}"/>
    <cellStyle name="40 % - Accent6 3 2 2 4 2" xfId="4638" xr:uid="{00000000-0005-0000-0000-000070B00000}"/>
    <cellStyle name="40 % - Accent6 3 2 2 4 2 2" xfId="32559" xr:uid="{00000000-0005-0000-0000-000071B00000}"/>
    <cellStyle name="40 % - Accent6 3 2 2 4 3" xfId="29003" xr:uid="{00000000-0005-0000-0000-000072B00000}"/>
    <cellStyle name="40 % - Accent6 3 2 2 5" xfId="4218" xr:uid="{00000000-0005-0000-0000-000073B00000}"/>
    <cellStyle name="40 % - Accent6 3 2 2 5 2" xfId="32139" xr:uid="{00000000-0005-0000-0000-000074B00000}"/>
    <cellStyle name="40 % - Accent6 3 2 2 6" xfId="11718" xr:uid="{00000000-0005-0000-0000-000075B00000}"/>
    <cellStyle name="40 % - Accent6 3 2 2 6 2" xfId="39630" xr:uid="{00000000-0005-0000-0000-000076B00000}"/>
    <cellStyle name="40 % - Accent6 3 2 2 7" xfId="21950" xr:uid="{00000000-0005-0000-0000-000077B00000}"/>
    <cellStyle name="40 % - Accent6 3 2 2 7 2" xfId="49862" xr:uid="{00000000-0005-0000-0000-000078B00000}"/>
    <cellStyle name="40 % - Accent6 3 2 2 8" xfId="28583" xr:uid="{00000000-0005-0000-0000-000079B00000}"/>
    <cellStyle name="40 % - Accent6 3 2 3" xfId="1320" xr:uid="{00000000-0005-0000-0000-00007AB00000}"/>
    <cellStyle name="40 % - Accent6 3 2 3 2" xfId="4876" xr:uid="{00000000-0005-0000-0000-00007BB00000}"/>
    <cellStyle name="40 % - Accent6 3 2 3 2 2" xfId="16837" xr:uid="{00000000-0005-0000-0000-00007CB00000}"/>
    <cellStyle name="40 % - Accent6 3 2 3 2 2 2" xfId="27069" xr:uid="{00000000-0005-0000-0000-00007DB00000}"/>
    <cellStyle name="40 % - Accent6 3 2 3 2 2 2 2" xfId="54981" xr:uid="{00000000-0005-0000-0000-00007EB00000}"/>
    <cellStyle name="40 % - Accent6 3 2 3 2 2 3" xfId="44749" xr:uid="{00000000-0005-0000-0000-00007FB00000}"/>
    <cellStyle name="40 % - Accent6 3 2 3 2 3" xfId="11721" xr:uid="{00000000-0005-0000-0000-000080B00000}"/>
    <cellStyle name="40 % - Accent6 3 2 3 2 3 2" xfId="39633" xr:uid="{00000000-0005-0000-0000-000081B00000}"/>
    <cellStyle name="40 % - Accent6 3 2 3 2 4" xfId="21953" xr:uid="{00000000-0005-0000-0000-000082B00000}"/>
    <cellStyle name="40 % - Accent6 3 2 3 2 4 2" xfId="49865" xr:uid="{00000000-0005-0000-0000-000083B00000}"/>
    <cellStyle name="40 % - Accent6 3 2 3 2 5" xfId="32797" xr:uid="{00000000-0005-0000-0000-000084B00000}"/>
    <cellStyle name="40 % - Accent6 3 2 3 3" xfId="16836" xr:uid="{00000000-0005-0000-0000-000085B00000}"/>
    <cellStyle name="40 % - Accent6 3 2 3 3 2" xfId="27068" xr:uid="{00000000-0005-0000-0000-000086B00000}"/>
    <cellStyle name="40 % - Accent6 3 2 3 3 2 2" xfId="54980" xr:uid="{00000000-0005-0000-0000-000087B00000}"/>
    <cellStyle name="40 % - Accent6 3 2 3 3 3" xfId="44748" xr:uid="{00000000-0005-0000-0000-000088B00000}"/>
    <cellStyle name="40 % - Accent6 3 2 3 4" xfId="11720" xr:uid="{00000000-0005-0000-0000-000089B00000}"/>
    <cellStyle name="40 % - Accent6 3 2 3 4 2" xfId="39632" xr:uid="{00000000-0005-0000-0000-00008AB00000}"/>
    <cellStyle name="40 % - Accent6 3 2 3 5" xfId="21952" xr:uid="{00000000-0005-0000-0000-00008BB00000}"/>
    <cellStyle name="40 % - Accent6 3 2 3 5 2" xfId="49864" xr:uid="{00000000-0005-0000-0000-00008CB00000}"/>
    <cellStyle name="40 % - Accent6 3 2 3 6" xfId="29241" xr:uid="{00000000-0005-0000-0000-00008DB00000}"/>
    <cellStyle name="40 % - Accent6 3 2 4" xfId="1628" xr:uid="{00000000-0005-0000-0000-00008EB00000}"/>
    <cellStyle name="40 % - Accent6 3 2 4 2" xfId="5184" xr:uid="{00000000-0005-0000-0000-00008FB00000}"/>
    <cellStyle name="40 % - Accent6 3 2 4 2 2" xfId="16839" xr:uid="{00000000-0005-0000-0000-000090B00000}"/>
    <cellStyle name="40 % - Accent6 3 2 4 2 2 2" xfId="27071" xr:uid="{00000000-0005-0000-0000-000091B00000}"/>
    <cellStyle name="40 % - Accent6 3 2 4 2 2 2 2" xfId="54983" xr:uid="{00000000-0005-0000-0000-000092B00000}"/>
    <cellStyle name="40 % - Accent6 3 2 4 2 2 3" xfId="44751" xr:uid="{00000000-0005-0000-0000-000093B00000}"/>
    <cellStyle name="40 % - Accent6 3 2 4 2 3" xfId="11723" xr:uid="{00000000-0005-0000-0000-000094B00000}"/>
    <cellStyle name="40 % - Accent6 3 2 4 2 3 2" xfId="39635" xr:uid="{00000000-0005-0000-0000-000095B00000}"/>
    <cellStyle name="40 % - Accent6 3 2 4 2 4" xfId="21955" xr:uid="{00000000-0005-0000-0000-000096B00000}"/>
    <cellStyle name="40 % - Accent6 3 2 4 2 4 2" xfId="49867" xr:uid="{00000000-0005-0000-0000-000097B00000}"/>
    <cellStyle name="40 % - Accent6 3 2 4 2 5" xfId="33105" xr:uid="{00000000-0005-0000-0000-000098B00000}"/>
    <cellStyle name="40 % - Accent6 3 2 4 3" xfId="16838" xr:uid="{00000000-0005-0000-0000-000099B00000}"/>
    <cellStyle name="40 % - Accent6 3 2 4 3 2" xfId="27070" xr:uid="{00000000-0005-0000-0000-00009AB00000}"/>
    <cellStyle name="40 % - Accent6 3 2 4 3 2 2" xfId="54982" xr:uid="{00000000-0005-0000-0000-00009BB00000}"/>
    <cellStyle name="40 % - Accent6 3 2 4 3 3" xfId="44750" xr:uid="{00000000-0005-0000-0000-00009CB00000}"/>
    <cellStyle name="40 % - Accent6 3 2 4 4" xfId="11722" xr:uid="{00000000-0005-0000-0000-00009DB00000}"/>
    <cellStyle name="40 % - Accent6 3 2 4 4 2" xfId="39634" xr:uid="{00000000-0005-0000-0000-00009EB00000}"/>
    <cellStyle name="40 % - Accent6 3 2 4 5" xfId="21954" xr:uid="{00000000-0005-0000-0000-00009FB00000}"/>
    <cellStyle name="40 % - Accent6 3 2 4 5 2" xfId="49866" xr:uid="{00000000-0005-0000-0000-0000A0B00000}"/>
    <cellStyle name="40 % - Accent6 3 2 4 6" xfId="29549" xr:uid="{00000000-0005-0000-0000-0000A1B00000}"/>
    <cellStyle name="40 % - Accent6 3 2 5" xfId="2034" xr:uid="{00000000-0005-0000-0000-0000A2B00000}"/>
    <cellStyle name="40 % - Accent6 3 2 5 2" xfId="5590" xr:uid="{00000000-0005-0000-0000-0000A3B00000}"/>
    <cellStyle name="40 % - Accent6 3 2 5 2 2" xfId="16841" xr:uid="{00000000-0005-0000-0000-0000A4B00000}"/>
    <cellStyle name="40 % - Accent6 3 2 5 2 2 2" xfId="27073" xr:uid="{00000000-0005-0000-0000-0000A5B00000}"/>
    <cellStyle name="40 % - Accent6 3 2 5 2 2 2 2" xfId="54985" xr:uid="{00000000-0005-0000-0000-0000A6B00000}"/>
    <cellStyle name="40 % - Accent6 3 2 5 2 2 3" xfId="44753" xr:uid="{00000000-0005-0000-0000-0000A7B00000}"/>
    <cellStyle name="40 % - Accent6 3 2 5 2 3" xfId="11725" xr:uid="{00000000-0005-0000-0000-0000A8B00000}"/>
    <cellStyle name="40 % - Accent6 3 2 5 2 3 2" xfId="39637" xr:uid="{00000000-0005-0000-0000-0000A9B00000}"/>
    <cellStyle name="40 % - Accent6 3 2 5 2 4" xfId="21957" xr:uid="{00000000-0005-0000-0000-0000AAB00000}"/>
    <cellStyle name="40 % - Accent6 3 2 5 2 4 2" xfId="49869" xr:uid="{00000000-0005-0000-0000-0000ABB00000}"/>
    <cellStyle name="40 % - Accent6 3 2 5 2 5" xfId="33511" xr:uid="{00000000-0005-0000-0000-0000ACB00000}"/>
    <cellStyle name="40 % - Accent6 3 2 5 3" xfId="16840" xr:uid="{00000000-0005-0000-0000-0000ADB00000}"/>
    <cellStyle name="40 % - Accent6 3 2 5 3 2" xfId="27072" xr:uid="{00000000-0005-0000-0000-0000AEB00000}"/>
    <cellStyle name="40 % - Accent6 3 2 5 3 2 2" xfId="54984" xr:uid="{00000000-0005-0000-0000-0000AFB00000}"/>
    <cellStyle name="40 % - Accent6 3 2 5 3 3" xfId="44752" xr:uid="{00000000-0005-0000-0000-0000B0B00000}"/>
    <cellStyle name="40 % - Accent6 3 2 5 4" xfId="11724" xr:uid="{00000000-0005-0000-0000-0000B1B00000}"/>
    <cellStyle name="40 % - Accent6 3 2 5 4 2" xfId="39636" xr:uid="{00000000-0005-0000-0000-0000B2B00000}"/>
    <cellStyle name="40 % - Accent6 3 2 5 5" xfId="21956" xr:uid="{00000000-0005-0000-0000-0000B3B00000}"/>
    <cellStyle name="40 % - Accent6 3 2 5 5 2" xfId="49868" xr:uid="{00000000-0005-0000-0000-0000B4B00000}"/>
    <cellStyle name="40 % - Accent6 3 2 5 6" xfId="29955" xr:uid="{00000000-0005-0000-0000-0000B5B00000}"/>
    <cellStyle name="40 % - Accent6 3 2 6" xfId="2440" xr:uid="{00000000-0005-0000-0000-0000B6B00000}"/>
    <cellStyle name="40 % - Accent6 3 2 6 2" xfId="5996" xr:uid="{00000000-0005-0000-0000-0000B7B00000}"/>
    <cellStyle name="40 % - Accent6 3 2 6 2 2" xfId="16843" xr:uid="{00000000-0005-0000-0000-0000B8B00000}"/>
    <cellStyle name="40 % - Accent6 3 2 6 2 2 2" xfId="27075" xr:uid="{00000000-0005-0000-0000-0000B9B00000}"/>
    <cellStyle name="40 % - Accent6 3 2 6 2 2 2 2" xfId="54987" xr:uid="{00000000-0005-0000-0000-0000BAB00000}"/>
    <cellStyle name="40 % - Accent6 3 2 6 2 2 3" xfId="44755" xr:uid="{00000000-0005-0000-0000-0000BBB00000}"/>
    <cellStyle name="40 % - Accent6 3 2 6 2 3" xfId="11727" xr:uid="{00000000-0005-0000-0000-0000BCB00000}"/>
    <cellStyle name="40 % - Accent6 3 2 6 2 3 2" xfId="39639" xr:uid="{00000000-0005-0000-0000-0000BDB00000}"/>
    <cellStyle name="40 % - Accent6 3 2 6 2 4" xfId="21959" xr:uid="{00000000-0005-0000-0000-0000BEB00000}"/>
    <cellStyle name="40 % - Accent6 3 2 6 2 4 2" xfId="49871" xr:uid="{00000000-0005-0000-0000-0000BFB00000}"/>
    <cellStyle name="40 % - Accent6 3 2 6 2 5" xfId="33917" xr:uid="{00000000-0005-0000-0000-0000C0B00000}"/>
    <cellStyle name="40 % - Accent6 3 2 6 3" xfId="16842" xr:uid="{00000000-0005-0000-0000-0000C1B00000}"/>
    <cellStyle name="40 % - Accent6 3 2 6 3 2" xfId="27074" xr:uid="{00000000-0005-0000-0000-0000C2B00000}"/>
    <cellStyle name="40 % - Accent6 3 2 6 3 2 2" xfId="54986" xr:uid="{00000000-0005-0000-0000-0000C3B00000}"/>
    <cellStyle name="40 % - Accent6 3 2 6 3 3" xfId="44754" xr:uid="{00000000-0005-0000-0000-0000C4B00000}"/>
    <cellStyle name="40 % - Accent6 3 2 6 4" xfId="11726" xr:uid="{00000000-0005-0000-0000-0000C5B00000}"/>
    <cellStyle name="40 % - Accent6 3 2 6 4 2" xfId="39638" xr:uid="{00000000-0005-0000-0000-0000C6B00000}"/>
    <cellStyle name="40 % - Accent6 3 2 6 5" xfId="21958" xr:uid="{00000000-0005-0000-0000-0000C7B00000}"/>
    <cellStyle name="40 % - Accent6 3 2 6 5 2" xfId="49870" xr:uid="{00000000-0005-0000-0000-0000C8B00000}"/>
    <cellStyle name="40 % - Accent6 3 2 6 6" xfId="30361" xr:uid="{00000000-0005-0000-0000-0000C9B00000}"/>
    <cellStyle name="40 % - Accent6 3 2 7" xfId="3140" xr:uid="{00000000-0005-0000-0000-0000CAB00000}"/>
    <cellStyle name="40 % - Accent6 3 2 7 2" xfId="6696" xr:uid="{00000000-0005-0000-0000-0000CBB00000}"/>
    <cellStyle name="40 % - Accent6 3 2 7 2 2" xfId="16845" xr:uid="{00000000-0005-0000-0000-0000CCB00000}"/>
    <cellStyle name="40 % - Accent6 3 2 7 2 2 2" xfId="27077" xr:uid="{00000000-0005-0000-0000-0000CDB00000}"/>
    <cellStyle name="40 % - Accent6 3 2 7 2 2 2 2" xfId="54989" xr:uid="{00000000-0005-0000-0000-0000CEB00000}"/>
    <cellStyle name="40 % - Accent6 3 2 7 2 2 3" xfId="44757" xr:uid="{00000000-0005-0000-0000-0000CFB00000}"/>
    <cellStyle name="40 % - Accent6 3 2 7 2 3" xfId="11729" xr:uid="{00000000-0005-0000-0000-0000D0B00000}"/>
    <cellStyle name="40 % - Accent6 3 2 7 2 3 2" xfId="39641" xr:uid="{00000000-0005-0000-0000-0000D1B00000}"/>
    <cellStyle name="40 % - Accent6 3 2 7 2 4" xfId="21961" xr:uid="{00000000-0005-0000-0000-0000D2B00000}"/>
    <cellStyle name="40 % - Accent6 3 2 7 2 4 2" xfId="49873" xr:uid="{00000000-0005-0000-0000-0000D3B00000}"/>
    <cellStyle name="40 % - Accent6 3 2 7 2 5" xfId="34617" xr:uid="{00000000-0005-0000-0000-0000D4B00000}"/>
    <cellStyle name="40 % - Accent6 3 2 7 3" xfId="16844" xr:uid="{00000000-0005-0000-0000-0000D5B00000}"/>
    <cellStyle name="40 % - Accent6 3 2 7 3 2" xfId="27076" xr:uid="{00000000-0005-0000-0000-0000D6B00000}"/>
    <cellStyle name="40 % - Accent6 3 2 7 3 2 2" xfId="54988" xr:uid="{00000000-0005-0000-0000-0000D7B00000}"/>
    <cellStyle name="40 % - Accent6 3 2 7 3 3" xfId="44756" xr:uid="{00000000-0005-0000-0000-0000D8B00000}"/>
    <cellStyle name="40 % - Accent6 3 2 7 4" xfId="11728" xr:uid="{00000000-0005-0000-0000-0000D9B00000}"/>
    <cellStyle name="40 % - Accent6 3 2 7 4 2" xfId="39640" xr:uid="{00000000-0005-0000-0000-0000DAB00000}"/>
    <cellStyle name="40 % - Accent6 3 2 7 5" xfId="21960" xr:uid="{00000000-0005-0000-0000-0000DBB00000}"/>
    <cellStyle name="40 % - Accent6 3 2 7 5 2" xfId="49872" xr:uid="{00000000-0005-0000-0000-0000DCB00000}"/>
    <cellStyle name="40 % - Accent6 3 2 7 6" xfId="31061" xr:uid="{00000000-0005-0000-0000-0000DDB00000}"/>
    <cellStyle name="40 % - Accent6 3 2 8" xfId="818" xr:uid="{00000000-0005-0000-0000-0000DEB00000}"/>
    <cellStyle name="40 % - Accent6 3 2 8 2" xfId="4374" xr:uid="{00000000-0005-0000-0000-0000DFB00000}"/>
    <cellStyle name="40 % - Accent6 3 2 8 2 2" xfId="16847" xr:uid="{00000000-0005-0000-0000-0000E0B00000}"/>
    <cellStyle name="40 % - Accent6 3 2 8 2 2 2" xfId="27079" xr:uid="{00000000-0005-0000-0000-0000E1B00000}"/>
    <cellStyle name="40 % - Accent6 3 2 8 2 2 2 2" xfId="54991" xr:uid="{00000000-0005-0000-0000-0000E2B00000}"/>
    <cellStyle name="40 % - Accent6 3 2 8 2 2 3" xfId="44759" xr:uid="{00000000-0005-0000-0000-0000E3B00000}"/>
    <cellStyle name="40 % - Accent6 3 2 8 2 3" xfId="11731" xr:uid="{00000000-0005-0000-0000-0000E4B00000}"/>
    <cellStyle name="40 % - Accent6 3 2 8 2 3 2" xfId="39643" xr:uid="{00000000-0005-0000-0000-0000E5B00000}"/>
    <cellStyle name="40 % - Accent6 3 2 8 2 4" xfId="21963" xr:uid="{00000000-0005-0000-0000-0000E6B00000}"/>
    <cellStyle name="40 % - Accent6 3 2 8 2 4 2" xfId="49875" xr:uid="{00000000-0005-0000-0000-0000E7B00000}"/>
    <cellStyle name="40 % - Accent6 3 2 8 2 5" xfId="32295" xr:uid="{00000000-0005-0000-0000-0000E8B00000}"/>
    <cellStyle name="40 % - Accent6 3 2 8 3" xfId="16846" xr:uid="{00000000-0005-0000-0000-0000E9B00000}"/>
    <cellStyle name="40 % - Accent6 3 2 8 3 2" xfId="27078" xr:uid="{00000000-0005-0000-0000-0000EAB00000}"/>
    <cellStyle name="40 % - Accent6 3 2 8 3 2 2" xfId="54990" xr:uid="{00000000-0005-0000-0000-0000EBB00000}"/>
    <cellStyle name="40 % - Accent6 3 2 8 3 3" xfId="44758" xr:uid="{00000000-0005-0000-0000-0000ECB00000}"/>
    <cellStyle name="40 % - Accent6 3 2 8 4" xfId="11730" xr:uid="{00000000-0005-0000-0000-0000EDB00000}"/>
    <cellStyle name="40 % - Accent6 3 2 8 4 2" xfId="39642" xr:uid="{00000000-0005-0000-0000-0000EEB00000}"/>
    <cellStyle name="40 % - Accent6 3 2 8 5" xfId="21962" xr:uid="{00000000-0005-0000-0000-0000EFB00000}"/>
    <cellStyle name="40 % - Accent6 3 2 8 5 2" xfId="49874" xr:uid="{00000000-0005-0000-0000-0000F0B00000}"/>
    <cellStyle name="40 % - Accent6 3 2 8 6" xfId="28739" xr:uid="{00000000-0005-0000-0000-0000F1B00000}"/>
    <cellStyle name="40 % - Accent6 3 2 9" xfId="3854" xr:uid="{00000000-0005-0000-0000-0000F2B00000}"/>
    <cellStyle name="40 % - Accent6 3 2 9 2" xfId="16848" xr:uid="{00000000-0005-0000-0000-0000F3B00000}"/>
    <cellStyle name="40 % - Accent6 3 2 9 2 2" xfId="27080" xr:uid="{00000000-0005-0000-0000-0000F4B00000}"/>
    <cellStyle name="40 % - Accent6 3 2 9 2 2 2" xfId="54992" xr:uid="{00000000-0005-0000-0000-0000F5B00000}"/>
    <cellStyle name="40 % - Accent6 3 2 9 2 3" xfId="44760" xr:uid="{00000000-0005-0000-0000-0000F6B00000}"/>
    <cellStyle name="40 % - Accent6 3 2 9 3" xfId="11732" xr:uid="{00000000-0005-0000-0000-0000F7B00000}"/>
    <cellStyle name="40 % - Accent6 3 2 9 3 2" xfId="39644" xr:uid="{00000000-0005-0000-0000-0000F8B00000}"/>
    <cellStyle name="40 % - Accent6 3 2 9 4" xfId="21964" xr:uid="{00000000-0005-0000-0000-0000F9B00000}"/>
    <cellStyle name="40 % - Accent6 3 2 9 4 2" xfId="49876" xr:uid="{00000000-0005-0000-0000-0000FAB00000}"/>
    <cellStyle name="40 % - Accent6 3 2 9 5" xfId="31775" xr:uid="{00000000-0005-0000-0000-0000FBB00000}"/>
    <cellStyle name="40 % - Accent6 3 3" xfId="214" xr:uid="{00000000-0005-0000-0000-0000FCB00000}"/>
    <cellStyle name="40 % - Accent6 3 3 10" xfId="8062" xr:uid="{00000000-0005-0000-0000-0000FDB00000}"/>
    <cellStyle name="40 % - Accent6 3 3 10 2" xfId="13178" xr:uid="{00000000-0005-0000-0000-0000FEB00000}"/>
    <cellStyle name="40 % - Accent6 3 3 10 2 2" xfId="23410" xr:uid="{00000000-0005-0000-0000-0000FFB00000}"/>
    <cellStyle name="40 % - Accent6 3 3 10 2 2 2" xfId="51322" xr:uid="{00000000-0005-0000-0000-000000B10000}"/>
    <cellStyle name="40 % - Accent6 3 3 10 2 3" xfId="41090" xr:uid="{00000000-0005-0000-0000-000001B10000}"/>
    <cellStyle name="40 % - Accent6 3 3 10 3" xfId="18294" xr:uid="{00000000-0005-0000-0000-000002B10000}"/>
    <cellStyle name="40 % - Accent6 3 3 10 3 2" xfId="46206" xr:uid="{00000000-0005-0000-0000-000003B10000}"/>
    <cellStyle name="40 % - Accent6 3 3 10 4" xfId="35974" xr:uid="{00000000-0005-0000-0000-000004B10000}"/>
    <cellStyle name="40 % - Accent6 3 3 11" xfId="12731" xr:uid="{00000000-0005-0000-0000-000005B10000}"/>
    <cellStyle name="40 % - Accent6 3 3 11 2" xfId="22963" xr:uid="{00000000-0005-0000-0000-000006B10000}"/>
    <cellStyle name="40 % - Accent6 3 3 11 2 2" xfId="50875" xr:uid="{00000000-0005-0000-0000-000007B10000}"/>
    <cellStyle name="40 % - Accent6 3 3 11 3" xfId="40643" xr:uid="{00000000-0005-0000-0000-000008B10000}"/>
    <cellStyle name="40 % - Accent6 3 3 12" xfId="7610" xr:uid="{00000000-0005-0000-0000-000009B10000}"/>
    <cellStyle name="40 % - Accent6 3 3 12 2" xfId="35527" xr:uid="{00000000-0005-0000-0000-00000AB10000}"/>
    <cellStyle name="40 % - Accent6 3 3 13" xfId="17847" xr:uid="{00000000-0005-0000-0000-00000BB10000}"/>
    <cellStyle name="40 % - Accent6 3 3 13 2" xfId="45759" xr:uid="{00000000-0005-0000-0000-00000CB10000}"/>
    <cellStyle name="40 % - Accent6 3 3 14" xfId="28135" xr:uid="{00000000-0005-0000-0000-00000DB10000}"/>
    <cellStyle name="40 % - Accent6 3 3 2" xfId="578" xr:uid="{00000000-0005-0000-0000-00000EB10000}"/>
    <cellStyle name="40 % - Accent6 3 3 2 2" xfId="2720" xr:uid="{00000000-0005-0000-0000-00000FB10000}"/>
    <cellStyle name="40 % - Accent6 3 3 2 2 2" xfId="6276" xr:uid="{00000000-0005-0000-0000-000010B10000}"/>
    <cellStyle name="40 % - Accent6 3 3 2 2 2 2" xfId="16850" xr:uid="{00000000-0005-0000-0000-000011B10000}"/>
    <cellStyle name="40 % - Accent6 3 3 2 2 2 2 2" xfId="44762" xr:uid="{00000000-0005-0000-0000-000012B10000}"/>
    <cellStyle name="40 % - Accent6 3 3 2 2 2 3" xfId="27082" xr:uid="{00000000-0005-0000-0000-000013B10000}"/>
    <cellStyle name="40 % - Accent6 3 3 2 2 2 3 2" xfId="54994" xr:uid="{00000000-0005-0000-0000-000014B10000}"/>
    <cellStyle name="40 % - Accent6 3 3 2 2 2 4" xfId="34197" xr:uid="{00000000-0005-0000-0000-000015B10000}"/>
    <cellStyle name="40 % - Accent6 3 3 2 2 3" xfId="11734" xr:uid="{00000000-0005-0000-0000-000016B10000}"/>
    <cellStyle name="40 % - Accent6 3 3 2 2 3 2" xfId="39646" xr:uid="{00000000-0005-0000-0000-000017B10000}"/>
    <cellStyle name="40 % - Accent6 3 3 2 2 4" xfId="21966" xr:uid="{00000000-0005-0000-0000-000018B10000}"/>
    <cellStyle name="40 % - Accent6 3 3 2 2 4 2" xfId="49878" xr:uid="{00000000-0005-0000-0000-000019B10000}"/>
    <cellStyle name="40 % - Accent6 3 3 2 2 5" xfId="30641" xr:uid="{00000000-0005-0000-0000-00001AB10000}"/>
    <cellStyle name="40 % - Accent6 3 3 2 3" xfId="3420" xr:uid="{00000000-0005-0000-0000-00001BB10000}"/>
    <cellStyle name="40 % - Accent6 3 3 2 3 2" xfId="6976" xr:uid="{00000000-0005-0000-0000-00001CB10000}"/>
    <cellStyle name="40 % - Accent6 3 3 2 3 2 2" xfId="34897" xr:uid="{00000000-0005-0000-0000-00001DB10000}"/>
    <cellStyle name="40 % - Accent6 3 3 2 3 3" xfId="16849" xr:uid="{00000000-0005-0000-0000-00001EB10000}"/>
    <cellStyle name="40 % - Accent6 3 3 2 3 3 2" xfId="44761" xr:uid="{00000000-0005-0000-0000-00001FB10000}"/>
    <cellStyle name="40 % - Accent6 3 3 2 3 4" xfId="27081" xr:uid="{00000000-0005-0000-0000-000020B10000}"/>
    <cellStyle name="40 % - Accent6 3 3 2 3 4 2" xfId="54993" xr:uid="{00000000-0005-0000-0000-000021B10000}"/>
    <cellStyle name="40 % - Accent6 3 3 2 3 5" xfId="31341" xr:uid="{00000000-0005-0000-0000-000022B10000}"/>
    <cellStyle name="40 % - Accent6 3 3 2 4" xfId="1544" xr:uid="{00000000-0005-0000-0000-000023B10000}"/>
    <cellStyle name="40 % - Accent6 3 3 2 4 2" xfId="5100" xr:uid="{00000000-0005-0000-0000-000024B10000}"/>
    <cellStyle name="40 % - Accent6 3 3 2 4 2 2" xfId="33021" xr:uid="{00000000-0005-0000-0000-000025B10000}"/>
    <cellStyle name="40 % - Accent6 3 3 2 4 3" xfId="29465" xr:uid="{00000000-0005-0000-0000-000026B10000}"/>
    <cellStyle name="40 % - Accent6 3 3 2 5" xfId="4134" xr:uid="{00000000-0005-0000-0000-000027B10000}"/>
    <cellStyle name="40 % - Accent6 3 3 2 5 2" xfId="32055" xr:uid="{00000000-0005-0000-0000-000028B10000}"/>
    <cellStyle name="40 % - Accent6 3 3 2 6" xfId="11733" xr:uid="{00000000-0005-0000-0000-000029B10000}"/>
    <cellStyle name="40 % - Accent6 3 3 2 6 2" xfId="39645" xr:uid="{00000000-0005-0000-0000-00002AB10000}"/>
    <cellStyle name="40 % - Accent6 3 3 2 7" xfId="21965" xr:uid="{00000000-0005-0000-0000-00002BB10000}"/>
    <cellStyle name="40 % - Accent6 3 3 2 7 2" xfId="49877" xr:uid="{00000000-0005-0000-0000-00002CB10000}"/>
    <cellStyle name="40 % - Accent6 3 3 2 8" xfId="28499" xr:uid="{00000000-0005-0000-0000-00002DB10000}"/>
    <cellStyle name="40 % - Accent6 3 3 3" xfId="1950" xr:uid="{00000000-0005-0000-0000-00002EB10000}"/>
    <cellStyle name="40 % - Accent6 3 3 3 2" xfId="5506" xr:uid="{00000000-0005-0000-0000-00002FB10000}"/>
    <cellStyle name="40 % - Accent6 3 3 3 2 2" xfId="16852" xr:uid="{00000000-0005-0000-0000-000030B10000}"/>
    <cellStyle name="40 % - Accent6 3 3 3 2 2 2" xfId="27084" xr:uid="{00000000-0005-0000-0000-000031B10000}"/>
    <cellStyle name="40 % - Accent6 3 3 3 2 2 2 2" xfId="54996" xr:uid="{00000000-0005-0000-0000-000032B10000}"/>
    <cellStyle name="40 % - Accent6 3 3 3 2 2 3" xfId="44764" xr:uid="{00000000-0005-0000-0000-000033B10000}"/>
    <cellStyle name="40 % - Accent6 3 3 3 2 3" xfId="11736" xr:uid="{00000000-0005-0000-0000-000034B10000}"/>
    <cellStyle name="40 % - Accent6 3 3 3 2 3 2" xfId="39648" xr:uid="{00000000-0005-0000-0000-000035B10000}"/>
    <cellStyle name="40 % - Accent6 3 3 3 2 4" xfId="21968" xr:uid="{00000000-0005-0000-0000-000036B10000}"/>
    <cellStyle name="40 % - Accent6 3 3 3 2 4 2" xfId="49880" xr:uid="{00000000-0005-0000-0000-000037B10000}"/>
    <cellStyle name="40 % - Accent6 3 3 3 2 5" xfId="33427" xr:uid="{00000000-0005-0000-0000-000038B10000}"/>
    <cellStyle name="40 % - Accent6 3 3 3 3" xfId="16851" xr:uid="{00000000-0005-0000-0000-000039B10000}"/>
    <cellStyle name="40 % - Accent6 3 3 3 3 2" xfId="27083" xr:uid="{00000000-0005-0000-0000-00003AB10000}"/>
    <cellStyle name="40 % - Accent6 3 3 3 3 2 2" xfId="54995" xr:uid="{00000000-0005-0000-0000-00003BB10000}"/>
    <cellStyle name="40 % - Accent6 3 3 3 3 3" xfId="44763" xr:uid="{00000000-0005-0000-0000-00003CB10000}"/>
    <cellStyle name="40 % - Accent6 3 3 3 4" xfId="11735" xr:uid="{00000000-0005-0000-0000-00003DB10000}"/>
    <cellStyle name="40 % - Accent6 3 3 3 4 2" xfId="39647" xr:uid="{00000000-0005-0000-0000-00003EB10000}"/>
    <cellStyle name="40 % - Accent6 3 3 3 5" xfId="21967" xr:uid="{00000000-0005-0000-0000-00003FB10000}"/>
    <cellStyle name="40 % - Accent6 3 3 3 5 2" xfId="49879" xr:uid="{00000000-0005-0000-0000-000040B10000}"/>
    <cellStyle name="40 % - Accent6 3 3 3 6" xfId="29871" xr:uid="{00000000-0005-0000-0000-000041B10000}"/>
    <cellStyle name="40 % - Accent6 3 3 4" xfId="2356" xr:uid="{00000000-0005-0000-0000-000042B10000}"/>
    <cellStyle name="40 % - Accent6 3 3 4 2" xfId="5912" xr:uid="{00000000-0005-0000-0000-000043B10000}"/>
    <cellStyle name="40 % - Accent6 3 3 4 2 2" xfId="16854" xr:uid="{00000000-0005-0000-0000-000044B10000}"/>
    <cellStyle name="40 % - Accent6 3 3 4 2 2 2" xfId="27086" xr:uid="{00000000-0005-0000-0000-000045B10000}"/>
    <cellStyle name="40 % - Accent6 3 3 4 2 2 2 2" xfId="54998" xr:uid="{00000000-0005-0000-0000-000046B10000}"/>
    <cellStyle name="40 % - Accent6 3 3 4 2 2 3" xfId="44766" xr:uid="{00000000-0005-0000-0000-000047B10000}"/>
    <cellStyle name="40 % - Accent6 3 3 4 2 3" xfId="11738" xr:uid="{00000000-0005-0000-0000-000048B10000}"/>
    <cellStyle name="40 % - Accent6 3 3 4 2 3 2" xfId="39650" xr:uid="{00000000-0005-0000-0000-000049B10000}"/>
    <cellStyle name="40 % - Accent6 3 3 4 2 4" xfId="21970" xr:uid="{00000000-0005-0000-0000-00004AB10000}"/>
    <cellStyle name="40 % - Accent6 3 3 4 2 4 2" xfId="49882" xr:uid="{00000000-0005-0000-0000-00004BB10000}"/>
    <cellStyle name="40 % - Accent6 3 3 4 2 5" xfId="33833" xr:uid="{00000000-0005-0000-0000-00004CB10000}"/>
    <cellStyle name="40 % - Accent6 3 3 4 3" xfId="16853" xr:uid="{00000000-0005-0000-0000-00004DB10000}"/>
    <cellStyle name="40 % - Accent6 3 3 4 3 2" xfId="27085" xr:uid="{00000000-0005-0000-0000-00004EB10000}"/>
    <cellStyle name="40 % - Accent6 3 3 4 3 2 2" xfId="54997" xr:uid="{00000000-0005-0000-0000-00004FB10000}"/>
    <cellStyle name="40 % - Accent6 3 3 4 3 3" xfId="44765" xr:uid="{00000000-0005-0000-0000-000050B10000}"/>
    <cellStyle name="40 % - Accent6 3 3 4 4" xfId="11737" xr:uid="{00000000-0005-0000-0000-000051B10000}"/>
    <cellStyle name="40 % - Accent6 3 3 4 4 2" xfId="39649" xr:uid="{00000000-0005-0000-0000-000052B10000}"/>
    <cellStyle name="40 % - Accent6 3 3 4 5" xfId="21969" xr:uid="{00000000-0005-0000-0000-000053B10000}"/>
    <cellStyle name="40 % - Accent6 3 3 4 5 2" xfId="49881" xr:uid="{00000000-0005-0000-0000-000054B10000}"/>
    <cellStyle name="40 % - Accent6 3 3 4 6" xfId="30277" xr:uid="{00000000-0005-0000-0000-000055B10000}"/>
    <cellStyle name="40 % - Accent6 3 3 5" xfId="3056" xr:uid="{00000000-0005-0000-0000-000056B10000}"/>
    <cellStyle name="40 % - Accent6 3 3 5 2" xfId="6612" xr:uid="{00000000-0005-0000-0000-000057B10000}"/>
    <cellStyle name="40 % - Accent6 3 3 5 2 2" xfId="16856" xr:uid="{00000000-0005-0000-0000-000058B10000}"/>
    <cellStyle name="40 % - Accent6 3 3 5 2 2 2" xfId="27088" xr:uid="{00000000-0005-0000-0000-000059B10000}"/>
    <cellStyle name="40 % - Accent6 3 3 5 2 2 2 2" xfId="55000" xr:uid="{00000000-0005-0000-0000-00005AB10000}"/>
    <cellStyle name="40 % - Accent6 3 3 5 2 2 3" xfId="44768" xr:uid="{00000000-0005-0000-0000-00005BB10000}"/>
    <cellStyle name="40 % - Accent6 3 3 5 2 3" xfId="11740" xr:uid="{00000000-0005-0000-0000-00005CB10000}"/>
    <cellStyle name="40 % - Accent6 3 3 5 2 3 2" xfId="39652" xr:uid="{00000000-0005-0000-0000-00005DB10000}"/>
    <cellStyle name="40 % - Accent6 3 3 5 2 4" xfId="21972" xr:uid="{00000000-0005-0000-0000-00005EB10000}"/>
    <cellStyle name="40 % - Accent6 3 3 5 2 4 2" xfId="49884" xr:uid="{00000000-0005-0000-0000-00005FB10000}"/>
    <cellStyle name="40 % - Accent6 3 3 5 2 5" xfId="34533" xr:uid="{00000000-0005-0000-0000-000060B10000}"/>
    <cellStyle name="40 % - Accent6 3 3 5 3" xfId="16855" xr:uid="{00000000-0005-0000-0000-000061B10000}"/>
    <cellStyle name="40 % - Accent6 3 3 5 3 2" xfId="27087" xr:uid="{00000000-0005-0000-0000-000062B10000}"/>
    <cellStyle name="40 % - Accent6 3 3 5 3 2 2" xfId="54999" xr:uid="{00000000-0005-0000-0000-000063B10000}"/>
    <cellStyle name="40 % - Accent6 3 3 5 3 3" xfId="44767" xr:uid="{00000000-0005-0000-0000-000064B10000}"/>
    <cellStyle name="40 % - Accent6 3 3 5 4" xfId="11739" xr:uid="{00000000-0005-0000-0000-000065B10000}"/>
    <cellStyle name="40 % - Accent6 3 3 5 4 2" xfId="39651" xr:uid="{00000000-0005-0000-0000-000066B10000}"/>
    <cellStyle name="40 % - Accent6 3 3 5 5" xfId="21971" xr:uid="{00000000-0005-0000-0000-000067B10000}"/>
    <cellStyle name="40 % - Accent6 3 3 5 5 2" xfId="49883" xr:uid="{00000000-0005-0000-0000-000068B10000}"/>
    <cellStyle name="40 % - Accent6 3 3 5 6" xfId="30977" xr:uid="{00000000-0005-0000-0000-000069B10000}"/>
    <cellStyle name="40 % - Accent6 3 3 6" xfId="998" xr:uid="{00000000-0005-0000-0000-00006AB10000}"/>
    <cellStyle name="40 % - Accent6 3 3 6 2" xfId="4554" xr:uid="{00000000-0005-0000-0000-00006BB10000}"/>
    <cellStyle name="40 % - Accent6 3 3 6 2 2" xfId="16858" xr:uid="{00000000-0005-0000-0000-00006CB10000}"/>
    <cellStyle name="40 % - Accent6 3 3 6 2 2 2" xfId="27090" xr:uid="{00000000-0005-0000-0000-00006DB10000}"/>
    <cellStyle name="40 % - Accent6 3 3 6 2 2 2 2" xfId="55002" xr:uid="{00000000-0005-0000-0000-00006EB10000}"/>
    <cellStyle name="40 % - Accent6 3 3 6 2 2 3" xfId="44770" xr:uid="{00000000-0005-0000-0000-00006FB10000}"/>
    <cellStyle name="40 % - Accent6 3 3 6 2 3" xfId="11742" xr:uid="{00000000-0005-0000-0000-000070B10000}"/>
    <cellStyle name="40 % - Accent6 3 3 6 2 3 2" xfId="39654" xr:uid="{00000000-0005-0000-0000-000071B10000}"/>
    <cellStyle name="40 % - Accent6 3 3 6 2 4" xfId="21974" xr:uid="{00000000-0005-0000-0000-000072B10000}"/>
    <cellStyle name="40 % - Accent6 3 3 6 2 4 2" xfId="49886" xr:uid="{00000000-0005-0000-0000-000073B10000}"/>
    <cellStyle name="40 % - Accent6 3 3 6 2 5" xfId="32475" xr:uid="{00000000-0005-0000-0000-000074B10000}"/>
    <cellStyle name="40 % - Accent6 3 3 6 3" xfId="16857" xr:uid="{00000000-0005-0000-0000-000075B10000}"/>
    <cellStyle name="40 % - Accent6 3 3 6 3 2" xfId="27089" xr:uid="{00000000-0005-0000-0000-000076B10000}"/>
    <cellStyle name="40 % - Accent6 3 3 6 3 2 2" xfId="55001" xr:uid="{00000000-0005-0000-0000-000077B10000}"/>
    <cellStyle name="40 % - Accent6 3 3 6 3 3" xfId="44769" xr:uid="{00000000-0005-0000-0000-000078B10000}"/>
    <cellStyle name="40 % - Accent6 3 3 6 4" xfId="11741" xr:uid="{00000000-0005-0000-0000-000079B10000}"/>
    <cellStyle name="40 % - Accent6 3 3 6 4 2" xfId="39653" xr:uid="{00000000-0005-0000-0000-00007AB10000}"/>
    <cellStyle name="40 % - Accent6 3 3 6 5" xfId="21973" xr:uid="{00000000-0005-0000-0000-00007BB10000}"/>
    <cellStyle name="40 % - Accent6 3 3 6 5 2" xfId="49885" xr:uid="{00000000-0005-0000-0000-00007CB10000}"/>
    <cellStyle name="40 % - Accent6 3 3 6 6" xfId="28919" xr:uid="{00000000-0005-0000-0000-00007DB10000}"/>
    <cellStyle name="40 % - Accent6 3 3 7" xfId="3770" xr:uid="{00000000-0005-0000-0000-00007EB10000}"/>
    <cellStyle name="40 % - Accent6 3 3 7 2" xfId="11744" xr:uid="{00000000-0005-0000-0000-00007FB10000}"/>
    <cellStyle name="40 % - Accent6 3 3 7 2 2" xfId="16860" xr:uid="{00000000-0005-0000-0000-000080B10000}"/>
    <cellStyle name="40 % - Accent6 3 3 7 2 2 2" xfId="27092" xr:uid="{00000000-0005-0000-0000-000081B10000}"/>
    <cellStyle name="40 % - Accent6 3 3 7 2 2 2 2" xfId="55004" xr:uid="{00000000-0005-0000-0000-000082B10000}"/>
    <cellStyle name="40 % - Accent6 3 3 7 2 2 3" xfId="44772" xr:uid="{00000000-0005-0000-0000-000083B10000}"/>
    <cellStyle name="40 % - Accent6 3 3 7 2 3" xfId="21976" xr:uid="{00000000-0005-0000-0000-000084B10000}"/>
    <cellStyle name="40 % - Accent6 3 3 7 2 3 2" xfId="49888" xr:uid="{00000000-0005-0000-0000-000085B10000}"/>
    <cellStyle name="40 % - Accent6 3 3 7 2 4" xfId="39656" xr:uid="{00000000-0005-0000-0000-000086B10000}"/>
    <cellStyle name="40 % - Accent6 3 3 7 3" xfId="16859" xr:uid="{00000000-0005-0000-0000-000087B10000}"/>
    <cellStyle name="40 % - Accent6 3 3 7 3 2" xfId="27091" xr:uid="{00000000-0005-0000-0000-000088B10000}"/>
    <cellStyle name="40 % - Accent6 3 3 7 3 2 2" xfId="55003" xr:uid="{00000000-0005-0000-0000-000089B10000}"/>
    <cellStyle name="40 % - Accent6 3 3 7 3 3" xfId="44771" xr:uid="{00000000-0005-0000-0000-00008AB10000}"/>
    <cellStyle name="40 % - Accent6 3 3 7 4" xfId="11743" xr:uid="{00000000-0005-0000-0000-00008BB10000}"/>
    <cellStyle name="40 % - Accent6 3 3 7 4 2" xfId="39655" xr:uid="{00000000-0005-0000-0000-00008CB10000}"/>
    <cellStyle name="40 % - Accent6 3 3 7 5" xfId="21975" xr:uid="{00000000-0005-0000-0000-00008DB10000}"/>
    <cellStyle name="40 % - Accent6 3 3 7 5 2" xfId="49887" xr:uid="{00000000-0005-0000-0000-00008EB10000}"/>
    <cellStyle name="40 % - Accent6 3 3 7 6" xfId="31691" xr:uid="{00000000-0005-0000-0000-00008FB10000}"/>
    <cellStyle name="40 % - Accent6 3 3 8" xfId="7284" xr:uid="{00000000-0005-0000-0000-000090B10000}"/>
    <cellStyle name="40 % - Accent6 3 3 8 2" xfId="16861" xr:uid="{00000000-0005-0000-0000-000091B10000}"/>
    <cellStyle name="40 % - Accent6 3 3 8 2 2" xfId="27093" xr:uid="{00000000-0005-0000-0000-000092B10000}"/>
    <cellStyle name="40 % - Accent6 3 3 8 2 2 2" xfId="55005" xr:uid="{00000000-0005-0000-0000-000093B10000}"/>
    <cellStyle name="40 % - Accent6 3 3 8 2 3" xfId="44773" xr:uid="{00000000-0005-0000-0000-000094B10000}"/>
    <cellStyle name="40 % - Accent6 3 3 8 3" xfId="11745" xr:uid="{00000000-0005-0000-0000-000095B10000}"/>
    <cellStyle name="40 % - Accent6 3 3 8 3 2" xfId="39657" xr:uid="{00000000-0005-0000-0000-000096B10000}"/>
    <cellStyle name="40 % - Accent6 3 3 8 4" xfId="21977" xr:uid="{00000000-0005-0000-0000-000097B10000}"/>
    <cellStyle name="40 % - Accent6 3 3 8 4 2" xfId="49889" xr:uid="{00000000-0005-0000-0000-000098B10000}"/>
    <cellStyle name="40 % - Accent6 3 3 8 5" xfId="35205" xr:uid="{00000000-0005-0000-0000-000099B10000}"/>
    <cellStyle name="40 % - Accent6 3 3 9" xfId="11746" xr:uid="{00000000-0005-0000-0000-00009AB10000}"/>
    <cellStyle name="40 % - Accent6 3 3 9 2" xfId="16862" xr:uid="{00000000-0005-0000-0000-00009BB10000}"/>
    <cellStyle name="40 % - Accent6 3 3 9 2 2" xfId="27094" xr:uid="{00000000-0005-0000-0000-00009CB10000}"/>
    <cellStyle name="40 % - Accent6 3 3 9 2 2 2" xfId="55006" xr:uid="{00000000-0005-0000-0000-00009DB10000}"/>
    <cellStyle name="40 % - Accent6 3 3 9 2 3" xfId="44774" xr:uid="{00000000-0005-0000-0000-00009EB10000}"/>
    <cellStyle name="40 % - Accent6 3 3 9 3" xfId="21978" xr:uid="{00000000-0005-0000-0000-00009FB10000}"/>
    <cellStyle name="40 % - Accent6 3 3 9 3 2" xfId="49890" xr:uid="{00000000-0005-0000-0000-0000A0B10000}"/>
    <cellStyle name="40 % - Accent6 3 3 9 4" xfId="39658" xr:uid="{00000000-0005-0000-0000-0000A1B10000}"/>
    <cellStyle name="40 % - Accent6 3 4" xfId="130" xr:uid="{00000000-0005-0000-0000-0000A2B10000}"/>
    <cellStyle name="40 % - Accent6 3 4 10" xfId="28051" xr:uid="{00000000-0005-0000-0000-0000A3B10000}"/>
    <cellStyle name="40 % - Accent6 3 4 2" xfId="1460" xr:uid="{00000000-0005-0000-0000-0000A4B10000}"/>
    <cellStyle name="40 % - Accent6 3 4 2 2" xfId="5016" xr:uid="{00000000-0005-0000-0000-0000A5B10000}"/>
    <cellStyle name="40 % - Accent6 3 4 2 2 2" xfId="16864" xr:uid="{00000000-0005-0000-0000-0000A6B10000}"/>
    <cellStyle name="40 % - Accent6 3 4 2 2 2 2" xfId="44776" xr:uid="{00000000-0005-0000-0000-0000A7B10000}"/>
    <cellStyle name="40 % - Accent6 3 4 2 2 3" xfId="27096" xr:uid="{00000000-0005-0000-0000-0000A8B10000}"/>
    <cellStyle name="40 % - Accent6 3 4 2 2 3 2" xfId="55008" xr:uid="{00000000-0005-0000-0000-0000A9B10000}"/>
    <cellStyle name="40 % - Accent6 3 4 2 2 4" xfId="32937" xr:uid="{00000000-0005-0000-0000-0000AAB10000}"/>
    <cellStyle name="40 % - Accent6 3 4 2 3" xfId="11748" xr:uid="{00000000-0005-0000-0000-0000ABB10000}"/>
    <cellStyle name="40 % - Accent6 3 4 2 3 2" xfId="39660" xr:uid="{00000000-0005-0000-0000-0000ACB10000}"/>
    <cellStyle name="40 % - Accent6 3 4 2 4" xfId="21980" xr:uid="{00000000-0005-0000-0000-0000ADB10000}"/>
    <cellStyle name="40 % - Accent6 3 4 2 4 2" xfId="49892" xr:uid="{00000000-0005-0000-0000-0000AEB10000}"/>
    <cellStyle name="40 % - Accent6 3 4 2 5" xfId="29381" xr:uid="{00000000-0005-0000-0000-0000AFB10000}"/>
    <cellStyle name="40 % - Accent6 3 4 3" xfId="1866" xr:uid="{00000000-0005-0000-0000-0000B0B10000}"/>
    <cellStyle name="40 % - Accent6 3 4 3 2" xfId="5422" xr:uid="{00000000-0005-0000-0000-0000B1B10000}"/>
    <cellStyle name="40 % - Accent6 3 4 3 2 2" xfId="33343" xr:uid="{00000000-0005-0000-0000-0000B2B10000}"/>
    <cellStyle name="40 % - Accent6 3 4 3 3" xfId="16863" xr:uid="{00000000-0005-0000-0000-0000B3B10000}"/>
    <cellStyle name="40 % - Accent6 3 4 3 3 2" xfId="44775" xr:uid="{00000000-0005-0000-0000-0000B4B10000}"/>
    <cellStyle name="40 % - Accent6 3 4 3 4" xfId="27095" xr:uid="{00000000-0005-0000-0000-0000B5B10000}"/>
    <cellStyle name="40 % - Accent6 3 4 3 4 2" xfId="55007" xr:uid="{00000000-0005-0000-0000-0000B6B10000}"/>
    <cellStyle name="40 % - Accent6 3 4 3 5" xfId="29787" xr:uid="{00000000-0005-0000-0000-0000B7B10000}"/>
    <cellStyle name="40 % - Accent6 3 4 4" xfId="2272" xr:uid="{00000000-0005-0000-0000-0000B8B10000}"/>
    <cellStyle name="40 % - Accent6 3 4 4 2" xfId="5828" xr:uid="{00000000-0005-0000-0000-0000B9B10000}"/>
    <cellStyle name="40 % - Accent6 3 4 4 2 2" xfId="33749" xr:uid="{00000000-0005-0000-0000-0000BAB10000}"/>
    <cellStyle name="40 % - Accent6 3 4 4 3" xfId="30193" xr:uid="{00000000-0005-0000-0000-0000BBB10000}"/>
    <cellStyle name="40 % - Accent6 3 4 5" xfId="2972" xr:uid="{00000000-0005-0000-0000-0000BCB10000}"/>
    <cellStyle name="40 % - Accent6 3 4 5 2" xfId="6528" xr:uid="{00000000-0005-0000-0000-0000BDB10000}"/>
    <cellStyle name="40 % - Accent6 3 4 5 2 2" xfId="34449" xr:uid="{00000000-0005-0000-0000-0000BEB10000}"/>
    <cellStyle name="40 % - Accent6 3 4 5 3" xfId="30893" xr:uid="{00000000-0005-0000-0000-0000BFB10000}"/>
    <cellStyle name="40 % - Accent6 3 4 6" xfId="914" xr:uid="{00000000-0005-0000-0000-0000C0B10000}"/>
    <cellStyle name="40 % - Accent6 3 4 6 2" xfId="4470" xr:uid="{00000000-0005-0000-0000-0000C1B10000}"/>
    <cellStyle name="40 % - Accent6 3 4 6 2 2" xfId="32391" xr:uid="{00000000-0005-0000-0000-0000C2B10000}"/>
    <cellStyle name="40 % - Accent6 3 4 6 3" xfId="28835" xr:uid="{00000000-0005-0000-0000-0000C3B10000}"/>
    <cellStyle name="40 % - Accent6 3 4 7" xfId="3686" xr:uid="{00000000-0005-0000-0000-0000C4B10000}"/>
    <cellStyle name="40 % - Accent6 3 4 7 2" xfId="31607" xr:uid="{00000000-0005-0000-0000-0000C5B10000}"/>
    <cellStyle name="40 % - Accent6 3 4 8" xfId="11747" xr:uid="{00000000-0005-0000-0000-0000C6B10000}"/>
    <cellStyle name="40 % - Accent6 3 4 8 2" xfId="39659" xr:uid="{00000000-0005-0000-0000-0000C7B10000}"/>
    <cellStyle name="40 % - Accent6 3 4 9" xfId="21979" xr:uid="{00000000-0005-0000-0000-0000C8B10000}"/>
    <cellStyle name="40 % - Accent6 3 4 9 2" xfId="49891" xr:uid="{00000000-0005-0000-0000-0000C9B10000}"/>
    <cellStyle name="40 % - Accent6 3 5" xfId="494" xr:uid="{00000000-0005-0000-0000-0000CAB10000}"/>
    <cellStyle name="40 % - Accent6 3 5 2" xfId="2636" xr:uid="{00000000-0005-0000-0000-0000CBB10000}"/>
    <cellStyle name="40 % - Accent6 3 5 2 2" xfId="6192" xr:uid="{00000000-0005-0000-0000-0000CCB10000}"/>
    <cellStyle name="40 % - Accent6 3 5 2 2 2" xfId="16866" xr:uid="{00000000-0005-0000-0000-0000CDB10000}"/>
    <cellStyle name="40 % - Accent6 3 5 2 2 2 2" xfId="44778" xr:uid="{00000000-0005-0000-0000-0000CEB10000}"/>
    <cellStyle name="40 % - Accent6 3 5 2 2 3" xfId="27098" xr:uid="{00000000-0005-0000-0000-0000CFB10000}"/>
    <cellStyle name="40 % - Accent6 3 5 2 2 3 2" xfId="55010" xr:uid="{00000000-0005-0000-0000-0000D0B10000}"/>
    <cellStyle name="40 % - Accent6 3 5 2 2 4" xfId="34113" xr:uid="{00000000-0005-0000-0000-0000D1B10000}"/>
    <cellStyle name="40 % - Accent6 3 5 2 3" xfId="11750" xr:uid="{00000000-0005-0000-0000-0000D2B10000}"/>
    <cellStyle name="40 % - Accent6 3 5 2 3 2" xfId="39662" xr:uid="{00000000-0005-0000-0000-0000D3B10000}"/>
    <cellStyle name="40 % - Accent6 3 5 2 4" xfId="21982" xr:uid="{00000000-0005-0000-0000-0000D4B10000}"/>
    <cellStyle name="40 % - Accent6 3 5 2 4 2" xfId="49894" xr:uid="{00000000-0005-0000-0000-0000D5B10000}"/>
    <cellStyle name="40 % - Accent6 3 5 2 5" xfId="30557" xr:uid="{00000000-0005-0000-0000-0000D6B10000}"/>
    <cellStyle name="40 % - Accent6 3 5 3" xfId="3336" xr:uid="{00000000-0005-0000-0000-0000D7B10000}"/>
    <cellStyle name="40 % - Accent6 3 5 3 2" xfId="6892" xr:uid="{00000000-0005-0000-0000-0000D8B10000}"/>
    <cellStyle name="40 % - Accent6 3 5 3 2 2" xfId="34813" xr:uid="{00000000-0005-0000-0000-0000D9B10000}"/>
    <cellStyle name="40 % - Accent6 3 5 3 3" xfId="16865" xr:uid="{00000000-0005-0000-0000-0000DAB10000}"/>
    <cellStyle name="40 % - Accent6 3 5 3 3 2" xfId="44777" xr:uid="{00000000-0005-0000-0000-0000DBB10000}"/>
    <cellStyle name="40 % - Accent6 3 5 3 4" xfId="27097" xr:uid="{00000000-0005-0000-0000-0000DCB10000}"/>
    <cellStyle name="40 % - Accent6 3 5 3 4 2" xfId="55009" xr:uid="{00000000-0005-0000-0000-0000DDB10000}"/>
    <cellStyle name="40 % - Accent6 3 5 3 5" xfId="31257" xr:uid="{00000000-0005-0000-0000-0000DEB10000}"/>
    <cellStyle name="40 % - Accent6 3 5 4" xfId="860" xr:uid="{00000000-0005-0000-0000-0000DFB10000}"/>
    <cellStyle name="40 % - Accent6 3 5 4 2" xfId="4416" xr:uid="{00000000-0005-0000-0000-0000E0B10000}"/>
    <cellStyle name="40 % - Accent6 3 5 4 2 2" xfId="32337" xr:uid="{00000000-0005-0000-0000-0000E1B10000}"/>
    <cellStyle name="40 % - Accent6 3 5 4 3" xfId="28781" xr:uid="{00000000-0005-0000-0000-0000E2B10000}"/>
    <cellStyle name="40 % - Accent6 3 5 5" xfId="4050" xr:uid="{00000000-0005-0000-0000-0000E3B10000}"/>
    <cellStyle name="40 % - Accent6 3 5 5 2" xfId="31971" xr:uid="{00000000-0005-0000-0000-0000E4B10000}"/>
    <cellStyle name="40 % - Accent6 3 5 6" xfId="11749" xr:uid="{00000000-0005-0000-0000-0000E5B10000}"/>
    <cellStyle name="40 % - Accent6 3 5 6 2" xfId="39661" xr:uid="{00000000-0005-0000-0000-0000E6B10000}"/>
    <cellStyle name="40 % - Accent6 3 5 7" xfId="21981" xr:uid="{00000000-0005-0000-0000-0000E7B10000}"/>
    <cellStyle name="40 % - Accent6 3 5 7 2" xfId="49893" xr:uid="{00000000-0005-0000-0000-0000E8B10000}"/>
    <cellStyle name="40 % - Accent6 3 5 8" xfId="28415" xr:uid="{00000000-0005-0000-0000-0000E9B10000}"/>
    <cellStyle name="40 % - Accent6 3 6" xfId="1236" xr:uid="{00000000-0005-0000-0000-0000EAB10000}"/>
    <cellStyle name="40 % - Accent6 3 6 2" xfId="4792" xr:uid="{00000000-0005-0000-0000-0000EBB10000}"/>
    <cellStyle name="40 % - Accent6 3 6 2 2" xfId="16868" xr:uid="{00000000-0005-0000-0000-0000ECB10000}"/>
    <cellStyle name="40 % - Accent6 3 6 2 2 2" xfId="27100" xr:uid="{00000000-0005-0000-0000-0000EDB10000}"/>
    <cellStyle name="40 % - Accent6 3 6 2 2 2 2" xfId="55012" xr:uid="{00000000-0005-0000-0000-0000EEB10000}"/>
    <cellStyle name="40 % - Accent6 3 6 2 2 3" xfId="44780" xr:uid="{00000000-0005-0000-0000-0000EFB10000}"/>
    <cellStyle name="40 % - Accent6 3 6 2 3" xfId="11752" xr:uid="{00000000-0005-0000-0000-0000F0B10000}"/>
    <cellStyle name="40 % - Accent6 3 6 2 3 2" xfId="39664" xr:uid="{00000000-0005-0000-0000-0000F1B10000}"/>
    <cellStyle name="40 % - Accent6 3 6 2 4" xfId="21984" xr:uid="{00000000-0005-0000-0000-0000F2B10000}"/>
    <cellStyle name="40 % - Accent6 3 6 2 4 2" xfId="49896" xr:uid="{00000000-0005-0000-0000-0000F3B10000}"/>
    <cellStyle name="40 % - Accent6 3 6 2 5" xfId="32713" xr:uid="{00000000-0005-0000-0000-0000F4B10000}"/>
    <cellStyle name="40 % - Accent6 3 6 3" xfId="16867" xr:uid="{00000000-0005-0000-0000-0000F5B10000}"/>
    <cellStyle name="40 % - Accent6 3 6 3 2" xfId="27099" xr:uid="{00000000-0005-0000-0000-0000F6B10000}"/>
    <cellStyle name="40 % - Accent6 3 6 3 2 2" xfId="55011" xr:uid="{00000000-0005-0000-0000-0000F7B10000}"/>
    <cellStyle name="40 % - Accent6 3 6 3 3" xfId="44779" xr:uid="{00000000-0005-0000-0000-0000F8B10000}"/>
    <cellStyle name="40 % - Accent6 3 6 4" xfId="11751" xr:uid="{00000000-0005-0000-0000-0000F9B10000}"/>
    <cellStyle name="40 % - Accent6 3 6 4 2" xfId="39663" xr:uid="{00000000-0005-0000-0000-0000FAB10000}"/>
    <cellStyle name="40 % - Accent6 3 6 5" xfId="21983" xr:uid="{00000000-0005-0000-0000-0000FBB10000}"/>
    <cellStyle name="40 % - Accent6 3 6 5 2" xfId="49895" xr:uid="{00000000-0005-0000-0000-0000FCB10000}"/>
    <cellStyle name="40 % - Accent6 3 6 6" xfId="29157" xr:uid="{00000000-0005-0000-0000-0000FDB10000}"/>
    <cellStyle name="40 % - Accent6 3 7" xfId="1406" xr:uid="{00000000-0005-0000-0000-0000FEB10000}"/>
    <cellStyle name="40 % - Accent6 3 7 2" xfId="4962" xr:uid="{00000000-0005-0000-0000-0000FFB10000}"/>
    <cellStyle name="40 % - Accent6 3 7 2 2" xfId="16870" xr:uid="{00000000-0005-0000-0000-000000B20000}"/>
    <cellStyle name="40 % - Accent6 3 7 2 2 2" xfId="27102" xr:uid="{00000000-0005-0000-0000-000001B20000}"/>
    <cellStyle name="40 % - Accent6 3 7 2 2 2 2" xfId="55014" xr:uid="{00000000-0005-0000-0000-000002B20000}"/>
    <cellStyle name="40 % - Accent6 3 7 2 2 3" xfId="44782" xr:uid="{00000000-0005-0000-0000-000003B20000}"/>
    <cellStyle name="40 % - Accent6 3 7 2 3" xfId="11754" xr:uid="{00000000-0005-0000-0000-000004B20000}"/>
    <cellStyle name="40 % - Accent6 3 7 2 3 2" xfId="39666" xr:uid="{00000000-0005-0000-0000-000005B20000}"/>
    <cellStyle name="40 % - Accent6 3 7 2 4" xfId="21986" xr:uid="{00000000-0005-0000-0000-000006B20000}"/>
    <cellStyle name="40 % - Accent6 3 7 2 4 2" xfId="49898" xr:uid="{00000000-0005-0000-0000-000007B20000}"/>
    <cellStyle name="40 % - Accent6 3 7 2 5" xfId="32883" xr:uid="{00000000-0005-0000-0000-000008B20000}"/>
    <cellStyle name="40 % - Accent6 3 7 3" xfId="16869" xr:uid="{00000000-0005-0000-0000-000009B20000}"/>
    <cellStyle name="40 % - Accent6 3 7 3 2" xfId="27101" xr:uid="{00000000-0005-0000-0000-00000AB20000}"/>
    <cellStyle name="40 % - Accent6 3 7 3 2 2" xfId="55013" xr:uid="{00000000-0005-0000-0000-00000BB20000}"/>
    <cellStyle name="40 % - Accent6 3 7 3 3" xfId="44781" xr:uid="{00000000-0005-0000-0000-00000CB20000}"/>
    <cellStyle name="40 % - Accent6 3 7 4" xfId="11753" xr:uid="{00000000-0005-0000-0000-00000DB20000}"/>
    <cellStyle name="40 % - Accent6 3 7 4 2" xfId="39665" xr:uid="{00000000-0005-0000-0000-00000EB20000}"/>
    <cellStyle name="40 % - Accent6 3 7 5" xfId="21985" xr:uid="{00000000-0005-0000-0000-00000FB20000}"/>
    <cellStyle name="40 % - Accent6 3 7 5 2" xfId="49897" xr:uid="{00000000-0005-0000-0000-000010B20000}"/>
    <cellStyle name="40 % - Accent6 3 7 6" xfId="29327" xr:uid="{00000000-0005-0000-0000-000011B20000}"/>
    <cellStyle name="40 % - Accent6 3 8" xfId="1812" xr:uid="{00000000-0005-0000-0000-000012B20000}"/>
    <cellStyle name="40 % - Accent6 3 8 2" xfId="5368" xr:uid="{00000000-0005-0000-0000-000013B20000}"/>
    <cellStyle name="40 % - Accent6 3 8 2 2" xfId="16872" xr:uid="{00000000-0005-0000-0000-000014B20000}"/>
    <cellStyle name="40 % - Accent6 3 8 2 2 2" xfId="27104" xr:uid="{00000000-0005-0000-0000-000015B20000}"/>
    <cellStyle name="40 % - Accent6 3 8 2 2 2 2" xfId="55016" xr:uid="{00000000-0005-0000-0000-000016B20000}"/>
    <cellStyle name="40 % - Accent6 3 8 2 2 3" xfId="44784" xr:uid="{00000000-0005-0000-0000-000017B20000}"/>
    <cellStyle name="40 % - Accent6 3 8 2 3" xfId="11756" xr:uid="{00000000-0005-0000-0000-000018B20000}"/>
    <cellStyle name="40 % - Accent6 3 8 2 3 2" xfId="39668" xr:uid="{00000000-0005-0000-0000-000019B20000}"/>
    <cellStyle name="40 % - Accent6 3 8 2 4" xfId="21988" xr:uid="{00000000-0005-0000-0000-00001AB20000}"/>
    <cellStyle name="40 % - Accent6 3 8 2 4 2" xfId="49900" xr:uid="{00000000-0005-0000-0000-00001BB20000}"/>
    <cellStyle name="40 % - Accent6 3 8 2 5" xfId="33289" xr:uid="{00000000-0005-0000-0000-00001CB20000}"/>
    <cellStyle name="40 % - Accent6 3 8 3" xfId="16871" xr:uid="{00000000-0005-0000-0000-00001DB20000}"/>
    <cellStyle name="40 % - Accent6 3 8 3 2" xfId="27103" xr:uid="{00000000-0005-0000-0000-00001EB20000}"/>
    <cellStyle name="40 % - Accent6 3 8 3 2 2" xfId="55015" xr:uid="{00000000-0005-0000-0000-00001FB20000}"/>
    <cellStyle name="40 % - Accent6 3 8 3 3" xfId="44783" xr:uid="{00000000-0005-0000-0000-000020B20000}"/>
    <cellStyle name="40 % - Accent6 3 8 4" xfId="11755" xr:uid="{00000000-0005-0000-0000-000021B20000}"/>
    <cellStyle name="40 % - Accent6 3 8 4 2" xfId="39667" xr:uid="{00000000-0005-0000-0000-000022B20000}"/>
    <cellStyle name="40 % - Accent6 3 8 5" xfId="21987" xr:uid="{00000000-0005-0000-0000-000023B20000}"/>
    <cellStyle name="40 % - Accent6 3 8 5 2" xfId="49899" xr:uid="{00000000-0005-0000-0000-000024B20000}"/>
    <cellStyle name="40 % - Accent6 3 8 6" xfId="29733" xr:uid="{00000000-0005-0000-0000-000025B20000}"/>
    <cellStyle name="40 % - Accent6 3 9" xfId="2218" xr:uid="{00000000-0005-0000-0000-000026B20000}"/>
    <cellStyle name="40 % - Accent6 3 9 2" xfId="5774" xr:uid="{00000000-0005-0000-0000-000027B20000}"/>
    <cellStyle name="40 % - Accent6 3 9 2 2" xfId="16874" xr:uid="{00000000-0005-0000-0000-000028B20000}"/>
    <cellStyle name="40 % - Accent6 3 9 2 2 2" xfId="27106" xr:uid="{00000000-0005-0000-0000-000029B20000}"/>
    <cellStyle name="40 % - Accent6 3 9 2 2 2 2" xfId="55018" xr:uid="{00000000-0005-0000-0000-00002AB20000}"/>
    <cellStyle name="40 % - Accent6 3 9 2 2 3" xfId="44786" xr:uid="{00000000-0005-0000-0000-00002BB20000}"/>
    <cellStyle name="40 % - Accent6 3 9 2 3" xfId="11758" xr:uid="{00000000-0005-0000-0000-00002CB20000}"/>
    <cellStyle name="40 % - Accent6 3 9 2 3 2" xfId="39670" xr:uid="{00000000-0005-0000-0000-00002DB20000}"/>
    <cellStyle name="40 % - Accent6 3 9 2 4" xfId="21990" xr:uid="{00000000-0005-0000-0000-00002EB20000}"/>
    <cellStyle name="40 % - Accent6 3 9 2 4 2" xfId="49902" xr:uid="{00000000-0005-0000-0000-00002FB20000}"/>
    <cellStyle name="40 % - Accent6 3 9 2 5" xfId="33695" xr:uid="{00000000-0005-0000-0000-000030B20000}"/>
    <cellStyle name="40 % - Accent6 3 9 3" xfId="16873" xr:uid="{00000000-0005-0000-0000-000031B20000}"/>
    <cellStyle name="40 % - Accent6 3 9 3 2" xfId="27105" xr:uid="{00000000-0005-0000-0000-000032B20000}"/>
    <cellStyle name="40 % - Accent6 3 9 3 2 2" xfId="55017" xr:uid="{00000000-0005-0000-0000-000033B20000}"/>
    <cellStyle name="40 % - Accent6 3 9 3 3" xfId="44785" xr:uid="{00000000-0005-0000-0000-000034B20000}"/>
    <cellStyle name="40 % - Accent6 3 9 4" xfId="11757" xr:uid="{00000000-0005-0000-0000-000035B20000}"/>
    <cellStyle name="40 % - Accent6 3 9 4 2" xfId="39669" xr:uid="{00000000-0005-0000-0000-000036B20000}"/>
    <cellStyle name="40 % - Accent6 3 9 5" xfId="21989" xr:uid="{00000000-0005-0000-0000-000037B20000}"/>
    <cellStyle name="40 % - Accent6 3 9 5 2" xfId="49901" xr:uid="{00000000-0005-0000-0000-000038B20000}"/>
    <cellStyle name="40 % - Accent6 3 9 6" xfId="30139" xr:uid="{00000000-0005-0000-0000-000039B20000}"/>
    <cellStyle name="40 % - Accent6 30" xfId="27967" xr:uid="{00000000-0005-0000-0000-00003AB20000}"/>
    <cellStyle name="40 % - Accent6 31" xfId="55881" xr:uid="{00000000-0005-0000-0000-00003BB20000}"/>
    <cellStyle name="40 % - Accent6 4" xfId="144" xr:uid="{00000000-0005-0000-0000-00003CB20000}"/>
    <cellStyle name="40 % - Accent6 4 10" xfId="788" xr:uid="{00000000-0005-0000-0000-00003DB20000}"/>
    <cellStyle name="40 % - Accent6 4 10 2" xfId="4344" xr:uid="{00000000-0005-0000-0000-00003EB20000}"/>
    <cellStyle name="40 % - Accent6 4 10 2 2" xfId="16876" xr:uid="{00000000-0005-0000-0000-00003FB20000}"/>
    <cellStyle name="40 % - Accent6 4 10 2 2 2" xfId="27108" xr:uid="{00000000-0005-0000-0000-000040B20000}"/>
    <cellStyle name="40 % - Accent6 4 10 2 2 2 2" xfId="55020" xr:uid="{00000000-0005-0000-0000-000041B20000}"/>
    <cellStyle name="40 % - Accent6 4 10 2 2 3" xfId="44788" xr:uid="{00000000-0005-0000-0000-000042B20000}"/>
    <cellStyle name="40 % - Accent6 4 10 2 3" xfId="11760" xr:uid="{00000000-0005-0000-0000-000043B20000}"/>
    <cellStyle name="40 % - Accent6 4 10 2 3 2" xfId="39672" xr:uid="{00000000-0005-0000-0000-000044B20000}"/>
    <cellStyle name="40 % - Accent6 4 10 2 4" xfId="21992" xr:uid="{00000000-0005-0000-0000-000045B20000}"/>
    <cellStyle name="40 % - Accent6 4 10 2 4 2" xfId="49904" xr:uid="{00000000-0005-0000-0000-000046B20000}"/>
    <cellStyle name="40 % - Accent6 4 10 2 5" xfId="32265" xr:uid="{00000000-0005-0000-0000-000047B20000}"/>
    <cellStyle name="40 % - Accent6 4 10 3" xfId="16875" xr:uid="{00000000-0005-0000-0000-000048B20000}"/>
    <cellStyle name="40 % - Accent6 4 10 3 2" xfId="27107" xr:uid="{00000000-0005-0000-0000-000049B20000}"/>
    <cellStyle name="40 % - Accent6 4 10 3 2 2" xfId="55019" xr:uid="{00000000-0005-0000-0000-00004AB20000}"/>
    <cellStyle name="40 % - Accent6 4 10 3 3" xfId="44787" xr:uid="{00000000-0005-0000-0000-00004BB20000}"/>
    <cellStyle name="40 % - Accent6 4 10 4" xfId="11759" xr:uid="{00000000-0005-0000-0000-00004CB20000}"/>
    <cellStyle name="40 % - Accent6 4 10 4 2" xfId="39671" xr:uid="{00000000-0005-0000-0000-00004DB20000}"/>
    <cellStyle name="40 % - Accent6 4 10 5" xfId="21991" xr:uid="{00000000-0005-0000-0000-00004EB20000}"/>
    <cellStyle name="40 % - Accent6 4 10 5 2" xfId="49903" xr:uid="{00000000-0005-0000-0000-00004FB20000}"/>
    <cellStyle name="40 % - Accent6 4 10 6" xfId="28709" xr:uid="{00000000-0005-0000-0000-000050B20000}"/>
    <cellStyle name="40 % - Accent6 4 11" xfId="3700" xr:uid="{00000000-0005-0000-0000-000051B20000}"/>
    <cellStyle name="40 % - Accent6 4 11 2" xfId="16877" xr:uid="{00000000-0005-0000-0000-000052B20000}"/>
    <cellStyle name="40 % - Accent6 4 11 2 2" xfId="27109" xr:uid="{00000000-0005-0000-0000-000053B20000}"/>
    <cellStyle name="40 % - Accent6 4 11 2 2 2" xfId="55021" xr:uid="{00000000-0005-0000-0000-000054B20000}"/>
    <cellStyle name="40 % - Accent6 4 11 2 3" xfId="44789" xr:uid="{00000000-0005-0000-0000-000055B20000}"/>
    <cellStyle name="40 % - Accent6 4 11 3" xfId="11761" xr:uid="{00000000-0005-0000-0000-000056B20000}"/>
    <cellStyle name="40 % - Accent6 4 11 3 2" xfId="39673" xr:uid="{00000000-0005-0000-0000-000057B20000}"/>
    <cellStyle name="40 % - Accent6 4 11 4" xfId="21993" xr:uid="{00000000-0005-0000-0000-000058B20000}"/>
    <cellStyle name="40 % - Accent6 4 11 4 2" xfId="49905" xr:uid="{00000000-0005-0000-0000-000059B20000}"/>
    <cellStyle name="40 % - Accent6 4 11 5" xfId="31621" xr:uid="{00000000-0005-0000-0000-00005AB20000}"/>
    <cellStyle name="40 % - Accent6 4 12" xfId="7214" xr:uid="{00000000-0005-0000-0000-00005BB20000}"/>
    <cellStyle name="40 % - Accent6 4 12 2" xfId="16878" xr:uid="{00000000-0005-0000-0000-00005CB20000}"/>
    <cellStyle name="40 % - Accent6 4 12 2 2" xfId="27110" xr:uid="{00000000-0005-0000-0000-00005DB20000}"/>
    <cellStyle name="40 % - Accent6 4 12 2 2 2" xfId="55022" xr:uid="{00000000-0005-0000-0000-00005EB20000}"/>
    <cellStyle name="40 % - Accent6 4 12 2 3" xfId="44790" xr:uid="{00000000-0005-0000-0000-00005FB20000}"/>
    <cellStyle name="40 % - Accent6 4 12 3" xfId="11762" xr:uid="{00000000-0005-0000-0000-000060B20000}"/>
    <cellStyle name="40 % - Accent6 4 12 3 2" xfId="39674" xr:uid="{00000000-0005-0000-0000-000061B20000}"/>
    <cellStyle name="40 % - Accent6 4 12 4" xfId="21994" xr:uid="{00000000-0005-0000-0000-000062B20000}"/>
    <cellStyle name="40 % - Accent6 4 12 4 2" xfId="49906" xr:uid="{00000000-0005-0000-0000-000063B20000}"/>
    <cellStyle name="40 % - Accent6 4 12 5" xfId="35135" xr:uid="{00000000-0005-0000-0000-000064B20000}"/>
    <cellStyle name="40 % - Accent6 4 13" xfId="11763" xr:uid="{00000000-0005-0000-0000-000065B20000}"/>
    <cellStyle name="40 % - Accent6 4 13 2" xfId="16879" xr:uid="{00000000-0005-0000-0000-000066B20000}"/>
    <cellStyle name="40 % - Accent6 4 13 2 2" xfId="27111" xr:uid="{00000000-0005-0000-0000-000067B20000}"/>
    <cellStyle name="40 % - Accent6 4 13 2 2 2" xfId="55023" xr:uid="{00000000-0005-0000-0000-000068B20000}"/>
    <cellStyle name="40 % - Accent6 4 13 2 3" xfId="44791" xr:uid="{00000000-0005-0000-0000-000069B20000}"/>
    <cellStyle name="40 % - Accent6 4 13 3" xfId="21995" xr:uid="{00000000-0005-0000-0000-00006AB20000}"/>
    <cellStyle name="40 % - Accent6 4 13 3 2" xfId="49907" xr:uid="{00000000-0005-0000-0000-00006BB20000}"/>
    <cellStyle name="40 % - Accent6 4 13 4" xfId="39675" xr:uid="{00000000-0005-0000-0000-00006CB20000}"/>
    <cellStyle name="40 % - Accent6 4 14" xfId="7878" xr:uid="{00000000-0005-0000-0000-00006DB20000}"/>
    <cellStyle name="40 % - Accent6 4 14 2" xfId="12995" xr:uid="{00000000-0005-0000-0000-00006EB20000}"/>
    <cellStyle name="40 % - Accent6 4 14 2 2" xfId="23227" xr:uid="{00000000-0005-0000-0000-00006FB20000}"/>
    <cellStyle name="40 % - Accent6 4 14 2 2 2" xfId="51139" xr:uid="{00000000-0005-0000-0000-000070B20000}"/>
    <cellStyle name="40 % - Accent6 4 14 2 3" xfId="40907" xr:uid="{00000000-0005-0000-0000-000071B20000}"/>
    <cellStyle name="40 % - Accent6 4 14 3" xfId="18111" xr:uid="{00000000-0005-0000-0000-000072B20000}"/>
    <cellStyle name="40 % - Accent6 4 14 3 2" xfId="46023" xr:uid="{00000000-0005-0000-0000-000073B20000}"/>
    <cellStyle name="40 % - Accent6 4 14 4" xfId="35791" xr:uid="{00000000-0005-0000-0000-000074B20000}"/>
    <cellStyle name="40 % - Accent6 4 15" xfId="12661" xr:uid="{00000000-0005-0000-0000-000075B20000}"/>
    <cellStyle name="40 % - Accent6 4 15 2" xfId="22893" xr:uid="{00000000-0005-0000-0000-000076B20000}"/>
    <cellStyle name="40 % - Accent6 4 15 2 2" xfId="50805" xr:uid="{00000000-0005-0000-0000-000077B20000}"/>
    <cellStyle name="40 % - Accent6 4 15 3" xfId="40573" xr:uid="{00000000-0005-0000-0000-000078B20000}"/>
    <cellStyle name="40 % - Accent6 4 16" xfId="7540" xr:uid="{00000000-0005-0000-0000-000079B20000}"/>
    <cellStyle name="40 % - Accent6 4 16 2" xfId="35457" xr:uid="{00000000-0005-0000-0000-00007AB20000}"/>
    <cellStyle name="40 % - Accent6 4 17" xfId="17777" xr:uid="{00000000-0005-0000-0000-00007BB20000}"/>
    <cellStyle name="40 % - Accent6 4 17 2" xfId="45689" xr:uid="{00000000-0005-0000-0000-00007CB20000}"/>
    <cellStyle name="40 % - Accent6 4 18" xfId="28065" xr:uid="{00000000-0005-0000-0000-00007DB20000}"/>
    <cellStyle name="40 % - Accent6 4 2" xfId="312" xr:uid="{00000000-0005-0000-0000-00007EB20000}"/>
    <cellStyle name="40 % - Accent6 4 2 10" xfId="11764" xr:uid="{00000000-0005-0000-0000-00007FB20000}"/>
    <cellStyle name="40 % - Accent6 4 2 10 2" xfId="16880" xr:uid="{00000000-0005-0000-0000-000080B20000}"/>
    <cellStyle name="40 % - Accent6 4 2 10 2 2" xfId="27112" xr:uid="{00000000-0005-0000-0000-000081B20000}"/>
    <cellStyle name="40 % - Accent6 4 2 10 2 2 2" xfId="55024" xr:uid="{00000000-0005-0000-0000-000082B20000}"/>
    <cellStyle name="40 % - Accent6 4 2 10 2 3" xfId="44792" xr:uid="{00000000-0005-0000-0000-000083B20000}"/>
    <cellStyle name="40 % - Accent6 4 2 10 3" xfId="21996" xr:uid="{00000000-0005-0000-0000-000084B20000}"/>
    <cellStyle name="40 % - Accent6 4 2 10 3 2" xfId="49908" xr:uid="{00000000-0005-0000-0000-000085B20000}"/>
    <cellStyle name="40 % - Accent6 4 2 10 4" xfId="39676" xr:uid="{00000000-0005-0000-0000-000086B20000}"/>
    <cellStyle name="40 % - Accent6 4 2 11" xfId="11765" xr:uid="{00000000-0005-0000-0000-000087B20000}"/>
    <cellStyle name="40 % - Accent6 4 2 11 2" xfId="16881" xr:uid="{00000000-0005-0000-0000-000088B20000}"/>
    <cellStyle name="40 % - Accent6 4 2 11 2 2" xfId="27113" xr:uid="{00000000-0005-0000-0000-000089B20000}"/>
    <cellStyle name="40 % - Accent6 4 2 11 2 2 2" xfId="55025" xr:uid="{00000000-0005-0000-0000-00008AB20000}"/>
    <cellStyle name="40 % - Accent6 4 2 11 2 3" xfId="44793" xr:uid="{00000000-0005-0000-0000-00008BB20000}"/>
    <cellStyle name="40 % - Accent6 4 2 11 3" xfId="21997" xr:uid="{00000000-0005-0000-0000-00008CB20000}"/>
    <cellStyle name="40 % - Accent6 4 2 11 3 2" xfId="49909" xr:uid="{00000000-0005-0000-0000-00008DB20000}"/>
    <cellStyle name="40 % - Accent6 4 2 11 4" xfId="39677" xr:uid="{00000000-0005-0000-0000-00008EB20000}"/>
    <cellStyle name="40 % - Accent6 4 2 12" xfId="8063" xr:uid="{00000000-0005-0000-0000-00008FB20000}"/>
    <cellStyle name="40 % - Accent6 4 2 12 2" xfId="13179" xr:uid="{00000000-0005-0000-0000-000090B20000}"/>
    <cellStyle name="40 % - Accent6 4 2 12 2 2" xfId="23411" xr:uid="{00000000-0005-0000-0000-000091B20000}"/>
    <cellStyle name="40 % - Accent6 4 2 12 2 2 2" xfId="51323" xr:uid="{00000000-0005-0000-0000-000092B20000}"/>
    <cellStyle name="40 % - Accent6 4 2 12 2 3" xfId="41091" xr:uid="{00000000-0005-0000-0000-000093B20000}"/>
    <cellStyle name="40 % - Accent6 4 2 12 3" xfId="18295" xr:uid="{00000000-0005-0000-0000-000094B20000}"/>
    <cellStyle name="40 % - Accent6 4 2 12 3 2" xfId="46207" xr:uid="{00000000-0005-0000-0000-000095B20000}"/>
    <cellStyle name="40 % - Accent6 4 2 12 4" xfId="35975" xr:uid="{00000000-0005-0000-0000-000096B20000}"/>
    <cellStyle name="40 % - Accent6 4 2 13" xfId="12829" xr:uid="{00000000-0005-0000-0000-000097B20000}"/>
    <cellStyle name="40 % - Accent6 4 2 13 2" xfId="23061" xr:uid="{00000000-0005-0000-0000-000098B20000}"/>
    <cellStyle name="40 % - Accent6 4 2 13 2 2" xfId="50973" xr:uid="{00000000-0005-0000-0000-000099B20000}"/>
    <cellStyle name="40 % - Accent6 4 2 13 3" xfId="40741" xr:uid="{00000000-0005-0000-0000-00009AB20000}"/>
    <cellStyle name="40 % - Accent6 4 2 14" xfId="7708" xr:uid="{00000000-0005-0000-0000-00009BB20000}"/>
    <cellStyle name="40 % - Accent6 4 2 14 2" xfId="35625" xr:uid="{00000000-0005-0000-0000-00009CB20000}"/>
    <cellStyle name="40 % - Accent6 4 2 15" xfId="17945" xr:uid="{00000000-0005-0000-0000-00009DB20000}"/>
    <cellStyle name="40 % - Accent6 4 2 15 2" xfId="45857" xr:uid="{00000000-0005-0000-0000-00009EB20000}"/>
    <cellStyle name="40 % - Accent6 4 2 16" xfId="28233" xr:uid="{00000000-0005-0000-0000-00009FB20000}"/>
    <cellStyle name="40 % - Accent6 4 2 2" xfId="676" xr:uid="{00000000-0005-0000-0000-0000A0B20000}"/>
    <cellStyle name="40 % - Accent6 4 2 2 2" xfId="2818" xr:uid="{00000000-0005-0000-0000-0000A1B20000}"/>
    <cellStyle name="40 % - Accent6 4 2 2 2 2" xfId="6374" xr:uid="{00000000-0005-0000-0000-0000A2B20000}"/>
    <cellStyle name="40 % - Accent6 4 2 2 2 2 2" xfId="16883" xr:uid="{00000000-0005-0000-0000-0000A3B20000}"/>
    <cellStyle name="40 % - Accent6 4 2 2 2 2 2 2" xfId="44795" xr:uid="{00000000-0005-0000-0000-0000A4B20000}"/>
    <cellStyle name="40 % - Accent6 4 2 2 2 2 3" xfId="27115" xr:uid="{00000000-0005-0000-0000-0000A5B20000}"/>
    <cellStyle name="40 % - Accent6 4 2 2 2 2 3 2" xfId="55027" xr:uid="{00000000-0005-0000-0000-0000A6B20000}"/>
    <cellStyle name="40 % - Accent6 4 2 2 2 2 4" xfId="34295" xr:uid="{00000000-0005-0000-0000-0000A7B20000}"/>
    <cellStyle name="40 % - Accent6 4 2 2 2 3" xfId="11767" xr:uid="{00000000-0005-0000-0000-0000A8B20000}"/>
    <cellStyle name="40 % - Accent6 4 2 2 2 3 2" xfId="39679" xr:uid="{00000000-0005-0000-0000-0000A9B20000}"/>
    <cellStyle name="40 % - Accent6 4 2 2 2 4" xfId="21999" xr:uid="{00000000-0005-0000-0000-0000AAB20000}"/>
    <cellStyle name="40 % - Accent6 4 2 2 2 4 2" xfId="49911" xr:uid="{00000000-0005-0000-0000-0000ABB20000}"/>
    <cellStyle name="40 % - Accent6 4 2 2 2 5" xfId="30739" xr:uid="{00000000-0005-0000-0000-0000ACB20000}"/>
    <cellStyle name="40 % - Accent6 4 2 2 3" xfId="3518" xr:uid="{00000000-0005-0000-0000-0000ADB20000}"/>
    <cellStyle name="40 % - Accent6 4 2 2 3 2" xfId="7074" xr:uid="{00000000-0005-0000-0000-0000AEB20000}"/>
    <cellStyle name="40 % - Accent6 4 2 2 3 2 2" xfId="34995" xr:uid="{00000000-0005-0000-0000-0000AFB20000}"/>
    <cellStyle name="40 % - Accent6 4 2 2 3 3" xfId="16882" xr:uid="{00000000-0005-0000-0000-0000B0B20000}"/>
    <cellStyle name="40 % - Accent6 4 2 2 3 3 2" xfId="44794" xr:uid="{00000000-0005-0000-0000-0000B1B20000}"/>
    <cellStyle name="40 % - Accent6 4 2 2 3 4" xfId="27114" xr:uid="{00000000-0005-0000-0000-0000B2B20000}"/>
    <cellStyle name="40 % - Accent6 4 2 2 3 4 2" xfId="55026" xr:uid="{00000000-0005-0000-0000-0000B3B20000}"/>
    <cellStyle name="40 % - Accent6 4 2 2 3 5" xfId="31439" xr:uid="{00000000-0005-0000-0000-0000B4B20000}"/>
    <cellStyle name="40 % - Accent6 4 2 2 4" xfId="1334" xr:uid="{00000000-0005-0000-0000-0000B5B20000}"/>
    <cellStyle name="40 % - Accent6 4 2 2 4 2" xfId="4890" xr:uid="{00000000-0005-0000-0000-0000B6B20000}"/>
    <cellStyle name="40 % - Accent6 4 2 2 4 2 2" xfId="32811" xr:uid="{00000000-0005-0000-0000-0000B7B20000}"/>
    <cellStyle name="40 % - Accent6 4 2 2 4 3" xfId="29255" xr:uid="{00000000-0005-0000-0000-0000B8B20000}"/>
    <cellStyle name="40 % - Accent6 4 2 2 5" xfId="4232" xr:uid="{00000000-0005-0000-0000-0000B9B20000}"/>
    <cellStyle name="40 % - Accent6 4 2 2 5 2" xfId="32153" xr:uid="{00000000-0005-0000-0000-0000BAB20000}"/>
    <cellStyle name="40 % - Accent6 4 2 2 6" xfId="11766" xr:uid="{00000000-0005-0000-0000-0000BBB20000}"/>
    <cellStyle name="40 % - Accent6 4 2 2 6 2" xfId="39678" xr:uid="{00000000-0005-0000-0000-0000BCB20000}"/>
    <cellStyle name="40 % - Accent6 4 2 2 7" xfId="21998" xr:uid="{00000000-0005-0000-0000-0000BDB20000}"/>
    <cellStyle name="40 % - Accent6 4 2 2 7 2" xfId="49910" xr:uid="{00000000-0005-0000-0000-0000BEB20000}"/>
    <cellStyle name="40 % - Accent6 4 2 2 8" xfId="28597" xr:uid="{00000000-0005-0000-0000-0000BFB20000}"/>
    <cellStyle name="40 % - Accent6 4 2 3" xfId="1642" xr:uid="{00000000-0005-0000-0000-0000C0B20000}"/>
    <cellStyle name="40 % - Accent6 4 2 3 2" xfId="5198" xr:uid="{00000000-0005-0000-0000-0000C1B20000}"/>
    <cellStyle name="40 % - Accent6 4 2 3 2 2" xfId="16885" xr:uid="{00000000-0005-0000-0000-0000C2B20000}"/>
    <cellStyle name="40 % - Accent6 4 2 3 2 2 2" xfId="27117" xr:uid="{00000000-0005-0000-0000-0000C3B20000}"/>
    <cellStyle name="40 % - Accent6 4 2 3 2 2 2 2" xfId="55029" xr:uid="{00000000-0005-0000-0000-0000C4B20000}"/>
    <cellStyle name="40 % - Accent6 4 2 3 2 2 3" xfId="44797" xr:uid="{00000000-0005-0000-0000-0000C5B20000}"/>
    <cellStyle name="40 % - Accent6 4 2 3 2 3" xfId="11769" xr:uid="{00000000-0005-0000-0000-0000C6B20000}"/>
    <cellStyle name="40 % - Accent6 4 2 3 2 3 2" xfId="39681" xr:uid="{00000000-0005-0000-0000-0000C7B20000}"/>
    <cellStyle name="40 % - Accent6 4 2 3 2 4" xfId="22001" xr:uid="{00000000-0005-0000-0000-0000C8B20000}"/>
    <cellStyle name="40 % - Accent6 4 2 3 2 4 2" xfId="49913" xr:uid="{00000000-0005-0000-0000-0000C9B20000}"/>
    <cellStyle name="40 % - Accent6 4 2 3 2 5" xfId="33119" xr:uid="{00000000-0005-0000-0000-0000CAB20000}"/>
    <cellStyle name="40 % - Accent6 4 2 3 3" xfId="16884" xr:uid="{00000000-0005-0000-0000-0000CBB20000}"/>
    <cellStyle name="40 % - Accent6 4 2 3 3 2" xfId="27116" xr:uid="{00000000-0005-0000-0000-0000CCB20000}"/>
    <cellStyle name="40 % - Accent6 4 2 3 3 2 2" xfId="55028" xr:uid="{00000000-0005-0000-0000-0000CDB20000}"/>
    <cellStyle name="40 % - Accent6 4 2 3 3 3" xfId="44796" xr:uid="{00000000-0005-0000-0000-0000CEB20000}"/>
    <cellStyle name="40 % - Accent6 4 2 3 4" xfId="11768" xr:uid="{00000000-0005-0000-0000-0000CFB20000}"/>
    <cellStyle name="40 % - Accent6 4 2 3 4 2" xfId="39680" xr:uid="{00000000-0005-0000-0000-0000D0B20000}"/>
    <cellStyle name="40 % - Accent6 4 2 3 5" xfId="22000" xr:uid="{00000000-0005-0000-0000-0000D1B20000}"/>
    <cellStyle name="40 % - Accent6 4 2 3 5 2" xfId="49912" xr:uid="{00000000-0005-0000-0000-0000D2B20000}"/>
    <cellStyle name="40 % - Accent6 4 2 3 6" xfId="29563" xr:uid="{00000000-0005-0000-0000-0000D3B20000}"/>
    <cellStyle name="40 % - Accent6 4 2 4" xfId="2048" xr:uid="{00000000-0005-0000-0000-0000D4B20000}"/>
    <cellStyle name="40 % - Accent6 4 2 4 2" xfId="5604" xr:uid="{00000000-0005-0000-0000-0000D5B20000}"/>
    <cellStyle name="40 % - Accent6 4 2 4 2 2" xfId="16887" xr:uid="{00000000-0005-0000-0000-0000D6B20000}"/>
    <cellStyle name="40 % - Accent6 4 2 4 2 2 2" xfId="27119" xr:uid="{00000000-0005-0000-0000-0000D7B20000}"/>
    <cellStyle name="40 % - Accent6 4 2 4 2 2 2 2" xfId="55031" xr:uid="{00000000-0005-0000-0000-0000D8B20000}"/>
    <cellStyle name="40 % - Accent6 4 2 4 2 2 3" xfId="44799" xr:uid="{00000000-0005-0000-0000-0000D9B20000}"/>
    <cellStyle name="40 % - Accent6 4 2 4 2 3" xfId="11771" xr:uid="{00000000-0005-0000-0000-0000DAB20000}"/>
    <cellStyle name="40 % - Accent6 4 2 4 2 3 2" xfId="39683" xr:uid="{00000000-0005-0000-0000-0000DBB20000}"/>
    <cellStyle name="40 % - Accent6 4 2 4 2 4" xfId="22003" xr:uid="{00000000-0005-0000-0000-0000DCB20000}"/>
    <cellStyle name="40 % - Accent6 4 2 4 2 4 2" xfId="49915" xr:uid="{00000000-0005-0000-0000-0000DDB20000}"/>
    <cellStyle name="40 % - Accent6 4 2 4 2 5" xfId="33525" xr:uid="{00000000-0005-0000-0000-0000DEB20000}"/>
    <cellStyle name="40 % - Accent6 4 2 4 3" xfId="16886" xr:uid="{00000000-0005-0000-0000-0000DFB20000}"/>
    <cellStyle name="40 % - Accent6 4 2 4 3 2" xfId="27118" xr:uid="{00000000-0005-0000-0000-0000E0B20000}"/>
    <cellStyle name="40 % - Accent6 4 2 4 3 2 2" xfId="55030" xr:uid="{00000000-0005-0000-0000-0000E1B20000}"/>
    <cellStyle name="40 % - Accent6 4 2 4 3 3" xfId="44798" xr:uid="{00000000-0005-0000-0000-0000E2B20000}"/>
    <cellStyle name="40 % - Accent6 4 2 4 4" xfId="11770" xr:uid="{00000000-0005-0000-0000-0000E3B20000}"/>
    <cellStyle name="40 % - Accent6 4 2 4 4 2" xfId="39682" xr:uid="{00000000-0005-0000-0000-0000E4B20000}"/>
    <cellStyle name="40 % - Accent6 4 2 4 5" xfId="22002" xr:uid="{00000000-0005-0000-0000-0000E5B20000}"/>
    <cellStyle name="40 % - Accent6 4 2 4 5 2" xfId="49914" xr:uid="{00000000-0005-0000-0000-0000E6B20000}"/>
    <cellStyle name="40 % - Accent6 4 2 4 6" xfId="29969" xr:uid="{00000000-0005-0000-0000-0000E7B20000}"/>
    <cellStyle name="40 % - Accent6 4 2 5" xfId="2454" xr:uid="{00000000-0005-0000-0000-0000E8B20000}"/>
    <cellStyle name="40 % - Accent6 4 2 5 2" xfId="6010" xr:uid="{00000000-0005-0000-0000-0000E9B20000}"/>
    <cellStyle name="40 % - Accent6 4 2 5 2 2" xfId="16889" xr:uid="{00000000-0005-0000-0000-0000EAB20000}"/>
    <cellStyle name="40 % - Accent6 4 2 5 2 2 2" xfId="27121" xr:uid="{00000000-0005-0000-0000-0000EBB20000}"/>
    <cellStyle name="40 % - Accent6 4 2 5 2 2 2 2" xfId="55033" xr:uid="{00000000-0005-0000-0000-0000ECB20000}"/>
    <cellStyle name="40 % - Accent6 4 2 5 2 2 3" xfId="44801" xr:uid="{00000000-0005-0000-0000-0000EDB20000}"/>
    <cellStyle name="40 % - Accent6 4 2 5 2 3" xfId="11773" xr:uid="{00000000-0005-0000-0000-0000EEB20000}"/>
    <cellStyle name="40 % - Accent6 4 2 5 2 3 2" xfId="39685" xr:uid="{00000000-0005-0000-0000-0000EFB20000}"/>
    <cellStyle name="40 % - Accent6 4 2 5 2 4" xfId="22005" xr:uid="{00000000-0005-0000-0000-0000F0B20000}"/>
    <cellStyle name="40 % - Accent6 4 2 5 2 4 2" xfId="49917" xr:uid="{00000000-0005-0000-0000-0000F1B20000}"/>
    <cellStyle name="40 % - Accent6 4 2 5 2 5" xfId="33931" xr:uid="{00000000-0005-0000-0000-0000F2B20000}"/>
    <cellStyle name="40 % - Accent6 4 2 5 3" xfId="16888" xr:uid="{00000000-0005-0000-0000-0000F3B20000}"/>
    <cellStyle name="40 % - Accent6 4 2 5 3 2" xfId="27120" xr:uid="{00000000-0005-0000-0000-0000F4B20000}"/>
    <cellStyle name="40 % - Accent6 4 2 5 3 2 2" xfId="55032" xr:uid="{00000000-0005-0000-0000-0000F5B20000}"/>
    <cellStyle name="40 % - Accent6 4 2 5 3 3" xfId="44800" xr:uid="{00000000-0005-0000-0000-0000F6B20000}"/>
    <cellStyle name="40 % - Accent6 4 2 5 4" xfId="11772" xr:uid="{00000000-0005-0000-0000-0000F7B20000}"/>
    <cellStyle name="40 % - Accent6 4 2 5 4 2" xfId="39684" xr:uid="{00000000-0005-0000-0000-0000F8B20000}"/>
    <cellStyle name="40 % - Accent6 4 2 5 5" xfId="22004" xr:uid="{00000000-0005-0000-0000-0000F9B20000}"/>
    <cellStyle name="40 % - Accent6 4 2 5 5 2" xfId="49916" xr:uid="{00000000-0005-0000-0000-0000FAB20000}"/>
    <cellStyle name="40 % - Accent6 4 2 5 6" xfId="30375" xr:uid="{00000000-0005-0000-0000-0000FBB20000}"/>
    <cellStyle name="40 % - Accent6 4 2 6" xfId="3154" xr:uid="{00000000-0005-0000-0000-0000FCB20000}"/>
    <cellStyle name="40 % - Accent6 4 2 6 2" xfId="6710" xr:uid="{00000000-0005-0000-0000-0000FDB20000}"/>
    <cellStyle name="40 % - Accent6 4 2 6 2 2" xfId="16891" xr:uid="{00000000-0005-0000-0000-0000FEB20000}"/>
    <cellStyle name="40 % - Accent6 4 2 6 2 2 2" xfId="27123" xr:uid="{00000000-0005-0000-0000-0000FFB20000}"/>
    <cellStyle name="40 % - Accent6 4 2 6 2 2 2 2" xfId="55035" xr:uid="{00000000-0005-0000-0000-000000B30000}"/>
    <cellStyle name="40 % - Accent6 4 2 6 2 2 3" xfId="44803" xr:uid="{00000000-0005-0000-0000-000001B30000}"/>
    <cellStyle name="40 % - Accent6 4 2 6 2 3" xfId="11775" xr:uid="{00000000-0005-0000-0000-000002B30000}"/>
    <cellStyle name="40 % - Accent6 4 2 6 2 3 2" xfId="39687" xr:uid="{00000000-0005-0000-0000-000003B30000}"/>
    <cellStyle name="40 % - Accent6 4 2 6 2 4" xfId="22007" xr:uid="{00000000-0005-0000-0000-000004B30000}"/>
    <cellStyle name="40 % - Accent6 4 2 6 2 4 2" xfId="49919" xr:uid="{00000000-0005-0000-0000-000005B30000}"/>
    <cellStyle name="40 % - Accent6 4 2 6 2 5" xfId="34631" xr:uid="{00000000-0005-0000-0000-000006B30000}"/>
    <cellStyle name="40 % - Accent6 4 2 6 3" xfId="16890" xr:uid="{00000000-0005-0000-0000-000007B30000}"/>
    <cellStyle name="40 % - Accent6 4 2 6 3 2" xfId="27122" xr:uid="{00000000-0005-0000-0000-000008B30000}"/>
    <cellStyle name="40 % - Accent6 4 2 6 3 2 2" xfId="55034" xr:uid="{00000000-0005-0000-0000-000009B30000}"/>
    <cellStyle name="40 % - Accent6 4 2 6 3 3" xfId="44802" xr:uid="{00000000-0005-0000-0000-00000AB30000}"/>
    <cellStyle name="40 % - Accent6 4 2 6 4" xfId="11774" xr:uid="{00000000-0005-0000-0000-00000BB30000}"/>
    <cellStyle name="40 % - Accent6 4 2 6 4 2" xfId="39686" xr:uid="{00000000-0005-0000-0000-00000CB30000}"/>
    <cellStyle name="40 % - Accent6 4 2 6 5" xfId="22006" xr:uid="{00000000-0005-0000-0000-00000DB30000}"/>
    <cellStyle name="40 % - Accent6 4 2 6 5 2" xfId="49918" xr:uid="{00000000-0005-0000-0000-00000EB30000}"/>
    <cellStyle name="40 % - Accent6 4 2 6 6" xfId="31075" xr:uid="{00000000-0005-0000-0000-00000FB30000}"/>
    <cellStyle name="40 % - Accent6 4 2 7" xfId="1096" xr:uid="{00000000-0005-0000-0000-000010B30000}"/>
    <cellStyle name="40 % - Accent6 4 2 7 2" xfId="4652" xr:uid="{00000000-0005-0000-0000-000011B30000}"/>
    <cellStyle name="40 % - Accent6 4 2 7 2 2" xfId="16893" xr:uid="{00000000-0005-0000-0000-000012B30000}"/>
    <cellStyle name="40 % - Accent6 4 2 7 2 2 2" xfId="27125" xr:uid="{00000000-0005-0000-0000-000013B30000}"/>
    <cellStyle name="40 % - Accent6 4 2 7 2 2 2 2" xfId="55037" xr:uid="{00000000-0005-0000-0000-000014B30000}"/>
    <cellStyle name="40 % - Accent6 4 2 7 2 2 3" xfId="44805" xr:uid="{00000000-0005-0000-0000-000015B30000}"/>
    <cellStyle name="40 % - Accent6 4 2 7 2 3" xfId="11777" xr:uid="{00000000-0005-0000-0000-000016B30000}"/>
    <cellStyle name="40 % - Accent6 4 2 7 2 3 2" xfId="39689" xr:uid="{00000000-0005-0000-0000-000017B30000}"/>
    <cellStyle name="40 % - Accent6 4 2 7 2 4" xfId="22009" xr:uid="{00000000-0005-0000-0000-000018B30000}"/>
    <cellStyle name="40 % - Accent6 4 2 7 2 4 2" xfId="49921" xr:uid="{00000000-0005-0000-0000-000019B30000}"/>
    <cellStyle name="40 % - Accent6 4 2 7 2 5" xfId="32573" xr:uid="{00000000-0005-0000-0000-00001AB30000}"/>
    <cellStyle name="40 % - Accent6 4 2 7 3" xfId="16892" xr:uid="{00000000-0005-0000-0000-00001BB30000}"/>
    <cellStyle name="40 % - Accent6 4 2 7 3 2" xfId="27124" xr:uid="{00000000-0005-0000-0000-00001CB30000}"/>
    <cellStyle name="40 % - Accent6 4 2 7 3 2 2" xfId="55036" xr:uid="{00000000-0005-0000-0000-00001DB30000}"/>
    <cellStyle name="40 % - Accent6 4 2 7 3 3" xfId="44804" xr:uid="{00000000-0005-0000-0000-00001EB30000}"/>
    <cellStyle name="40 % - Accent6 4 2 7 4" xfId="11776" xr:uid="{00000000-0005-0000-0000-00001FB30000}"/>
    <cellStyle name="40 % - Accent6 4 2 7 4 2" xfId="39688" xr:uid="{00000000-0005-0000-0000-000020B30000}"/>
    <cellStyle name="40 % - Accent6 4 2 7 5" xfId="22008" xr:uid="{00000000-0005-0000-0000-000021B30000}"/>
    <cellStyle name="40 % - Accent6 4 2 7 5 2" xfId="49920" xr:uid="{00000000-0005-0000-0000-000022B30000}"/>
    <cellStyle name="40 % - Accent6 4 2 7 6" xfId="29017" xr:uid="{00000000-0005-0000-0000-000023B30000}"/>
    <cellStyle name="40 % - Accent6 4 2 8" xfId="3868" xr:uid="{00000000-0005-0000-0000-000024B30000}"/>
    <cellStyle name="40 % - Accent6 4 2 8 2" xfId="11779" xr:uid="{00000000-0005-0000-0000-000025B30000}"/>
    <cellStyle name="40 % - Accent6 4 2 8 2 2" xfId="16895" xr:uid="{00000000-0005-0000-0000-000026B30000}"/>
    <cellStyle name="40 % - Accent6 4 2 8 2 2 2" xfId="27127" xr:uid="{00000000-0005-0000-0000-000027B30000}"/>
    <cellStyle name="40 % - Accent6 4 2 8 2 2 2 2" xfId="55039" xr:uid="{00000000-0005-0000-0000-000028B30000}"/>
    <cellStyle name="40 % - Accent6 4 2 8 2 2 3" xfId="44807" xr:uid="{00000000-0005-0000-0000-000029B30000}"/>
    <cellStyle name="40 % - Accent6 4 2 8 2 3" xfId="22011" xr:uid="{00000000-0005-0000-0000-00002AB30000}"/>
    <cellStyle name="40 % - Accent6 4 2 8 2 3 2" xfId="49923" xr:uid="{00000000-0005-0000-0000-00002BB30000}"/>
    <cellStyle name="40 % - Accent6 4 2 8 2 4" xfId="39691" xr:uid="{00000000-0005-0000-0000-00002CB30000}"/>
    <cellStyle name="40 % - Accent6 4 2 8 3" xfId="16894" xr:uid="{00000000-0005-0000-0000-00002DB30000}"/>
    <cellStyle name="40 % - Accent6 4 2 8 3 2" xfId="27126" xr:uid="{00000000-0005-0000-0000-00002EB30000}"/>
    <cellStyle name="40 % - Accent6 4 2 8 3 2 2" xfId="55038" xr:uid="{00000000-0005-0000-0000-00002FB30000}"/>
    <cellStyle name="40 % - Accent6 4 2 8 3 3" xfId="44806" xr:uid="{00000000-0005-0000-0000-000030B30000}"/>
    <cellStyle name="40 % - Accent6 4 2 8 4" xfId="11778" xr:uid="{00000000-0005-0000-0000-000031B30000}"/>
    <cellStyle name="40 % - Accent6 4 2 8 4 2" xfId="39690" xr:uid="{00000000-0005-0000-0000-000032B30000}"/>
    <cellStyle name="40 % - Accent6 4 2 8 5" xfId="22010" xr:uid="{00000000-0005-0000-0000-000033B30000}"/>
    <cellStyle name="40 % - Accent6 4 2 8 5 2" xfId="49922" xr:uid="{00000000-0005-0000-0000-000034B30000}"/>
    <cellStyle name="40 % - Accent6 4 2 8 6" xfId="31789" xr:uid="{00000000-0005-0000-0000-000035B30000}"/>
    <cellStyle name="40 % - Accent6 4 2 9" xfId="7382" xr:uid="{00000000-0005-0000-0000-000036B30000}"/>
    <cellStyle name="40 % - Accent6 4 2 9 2" xfId="16896" xr:uid="{00000000-0005-0000-0000-000037B30000}"/>
    <cellStyle name="40 % - Accent6 4 2 9 2 2" xfId="27128" xr:uid="{00000000-0005-0000-0000-000038B30000}"/>
    <cellStyle name="40 % - Accent6 4 2 9 2 2 2" xfId="55040" xr:uid="{00000000-0005-0000-0000-000039B30000}"/>
    <cellStyle name="40 % - Accent6 4 2 9 2 3" xfId="44808" xr:uid="{00000000-0005-0000-0000-00003AB30000}"/>
    <cellStyle name="40 % - Accent6 4 2 9 3" xfId="11780" xr:uid="{00000000-0005-0000-0000-00003BB30000}"/>
    <cellStyle name="40 % - Accent6 4 2 9 3 2" xfId="39692" xr:uid="{00000000-0005-0000-0000-00003CB30000}"/>
    <cellStyle name="40 % - Accent6 4 2 9 4" xfId="22012" xr:uid="{00000000-0005-0000-0000-00003DB30000}"/>
    <cellStyle name="40 % - Accent6 4 2 9 4 2" xfId="49924" xr:uid="{00000000-0005-0000-0000-00003EB30000}"/>
    <cellStyle name="40 % - Accent6 4 2 9 5" xfId="35303" xr:uid="{00000000-0005-0000-0000-00003FB30000}"/>
    <cellStyle name="40 % - Accent6 4 3" xfId="228" xr:uid="{00000000-0005-0000-0000-000040B30000}"/>
    <cellStyle name="40 % - Accent6 4 3 10" xfId="8064" xr:uid="{00000000-0005-0000-0000-000041B30000}"/>
    <cellStyle name="40 % - Accent6 4 3 10 2" xfId="13180" xr:uid="{00000000-0005-0000-0000-000042B30000}"/>
    <cellStyle name="40 % - Accent6 4 3 10 2 2" xfId="23412" xr:uid="{00000000-0005-0000-0000-000043B30000}"/>
    <cellStyle name="40 % - Accent6 4 3 10 2 2 2" xfId="51324" xr:uid="{00000000-0005-0000-0000-000044B30000}"/>
    <cellStyle name="40 % - Accent6 4 3 10 2 3" xfId="41092" xr:uid="{00000000-0005-0000-0000-000045B30000}"/>
    <cellStyle name="40 % - Accent6 4 3 10 3" xfId="18296" xr:uid="{00000000-0005-0000-0000-000046B30000}"/>
    <cellStyle name="40 % - Accent6 4 3 10 3 2" xfId="46208" xr:uid="{00000000-0005-0000-0000-000047B30000}"/>
    <cellStyle name="40 % - Accent6 4 3 10 4" xfId="35976" xr:uid="{00000000-0005-0000-0000-000048B30000}"/>
    <cellStyle name="40 % - Accent6 4 3 11" xfId="12745" xr:uid="{00000000-0005-0000-0000-000049B30000}"/>
    <cellStyle name="40 % - Accent6 4 3 11 2" xfId="22977" xr:uid="{00000000-0005-0000-0000-00004AB30000}"/>
    <cellStyle name="40 % - Accent6 4 3 11 2 2" xfId="50889" xr:uid="{00000000-0005-0000-0000-00004BB30000}"/>
    <cellStyle name="40 % - Accent6 4 3 11 3" xfId="40657" xr:uid="{00000000-0005-0000-0000-00004CB30000}"/>
    <cellStyle name="40 % - Accent6 4 3 12" xfId="7624" xr:uid="{00000000-0005-0000-0000-00004DB30000}"/>
    <cellStyle name="40 % - Accent6 4 3 12 2" xfId="35541" xr:uid="{00000000-0005-0000-0000-00004EB30000}"/>
    <cellStyle name="40 % - Accent6 4 3 13" xfId="17861" xr:uid="{00000000-0005-0000-0000-00004FB30000}"/>
    <cellStyle name="40 % - Accent6 4 3 13 2" xfId="45773" xr:uid="{00000000-0005-0000-0000-000050B30000}"/>
    <cellStyle name="40 % - Accent6 4 3 14" xfId="28149" xr:uid="{00000000-0005-0000-0000-000051B30000}"/>
    <cellStyle name="40 % - Accent6 4 3 2" xfId="592" xr:uid="{00000000-0005-0000-0000-000052B30000}"/>
    <cellStyle name="40 % - Accent6 4 3 2 2" xfId="2734" xr:uid="{00000000-0005-0000-0000-000053B30000}"/>
    <cellStyle name="40 % - Accent6 4 3 2 2 2" xfId="6290" xr:uid="{00000000-0005-0000-0000-000054B30000}"/>
    <cellStyle name="40 % - Accent6 4 3 2 2 2 2" xfId="16898" xr:uid="{00000000-0005-0000-0000-000055B30000}"/>
    <cellStyle name="40 % - Accent6 4 3 2 2 2 2 2" xfId="44810" xr:uid="{00000000-0005-0000-0000-000056B30000}"/>
    <cellStyle name="40 % - Accent6 4 3 2 2 2 3" xfId="27130" xr:uid="{00000000-0005-0000-0000-000057B30000}"/>
    <cellStyle name="40 % - Accent6 4 3 2 2 2 3 2" xfId="55042" xr:uid="{00000000-0005-0000-0000-000058B30000}"/>
    <cellStyle name="40 % - Accent6 4 3 2 2 2 4" xfId="34211" xr:uid="{00000000-0005-0000-0000-000059B30000}"/>
    <cellStyle name="40 % - Accent6 4 3 2 2 3" xfId="11782" xr:uid="{00000000-0005-0000-0000-00005AB30000}"/>
    <cellStyle name="40 % - Accent6 4 3 2 2 3 2" xfId="39694" xr:uid="{00000000-0005-0000-0000-00005BB30000}"/>
    <cellStyle name="40 % - Accent6 4 3 2 2 4" xfId="22014" xr:uid="{00000000-0005-0000-0000-00005CB30000}"/>
    <cellStyle name="40 % - Accent6 4 3 2 2 4 2" xfId="49926" xr:uid="{00000000-0005-0000-0000-00005DB30000}"/>
    <cellStyle name="40 % - Accent6 4 3 2 2 5" xfId="30655" xr:uid="{00000000-0005-0000-0000-00005EB30000}"/>
    <cellStyle name="40 % - Accent6 4 3 2 3" xfId="3434" xr:uid="{00000000-0005-0000-0000-00005FB30000}"/>
    <cellStyle name="40 % - Accent6 4 3 2 3 2" xfId="6990" xr:uid="{00000000-0005-0000-0000-000060B30000}"/>
    <cellStyle name="40 % - Accent6 4 3 2 3 2 2" xfId="34911" xr:uid="{00000000-0005-0000-0000-000061B30000}"/>
    <cellStyle name="40 % - Accent6 4 3 2 3 3" xfId="16897" xr:uid="{00000000-0005-0000-0000-000062B30000}"/>
    <cellStyle name="40 % - Accent6 4 3 2 3 3 2" xfId="44809" xr:uid="{00000000-0005-0000-0000-000063B30000}"/>
    <cellStyle name="40 % - Accent6 4 3 2 3 4" xfId="27129" xr:uid="{00000000-0005-0000-0000-000064B30000}"/>
    <cellStyle name="40 % - Accent6 4 3 2 3 4 2" xfId="55041" xr:uid="{00000000-0005-0000-0000-000065B30000}"/>
    <cellStyle name="40 % - Accent6 4 3 2 3 5" xfId="31355" xr:uid="{00000000-0005-0000-0000-000066B30000}"/>
    <cellStyle name="40 % - Accent6 4 3 2 4" xfId="1558" xr:uid="{00000000-0005-0000-0000-000067B30000}"/>
    <cellStyle name="40 % - Accent6 4 3 2 4 2" xfId="5114" xr:uid="{00000000-0005-0000-0000-000068B30000}"/>
    <cellStyle name="40 % - Accent6 4 3 2 4 2 2" xfId="33035" xr:uid="{00000000-0005-0000-0000-000069B30000}"/>
    <cellStyle name="40 % - Accent6 4 3 2 4 3" xfId="29479" xr:uid="{00000000-0005-0000-0000-00006AB30000}"/>
    <cellStyle name="40 % - Accent6 4 3 2 5" xfId="4148" xr:uid="{00000000-0005-0000-0000-00006BB30000}"/>
    <cellStyle name="40 % - Accent6 4 3 2 5 2" xfId="32069" xr:uid="{00000000-0005-0000-0000-00006CB30000}"/>
    <cellStyle name="40 % - Accent6 4 3 2 6" xfId="11781" xr:uid="{00000000-0005-0000-0000-00006DB30000}"/>
    <cellStyle name="40 % - Accent6 4 3 2 6 2" xfId="39693" xr:uid="{00000000-0005-0000-0000-00006EB30000}"/>
    <cellStyle name="40 % - Accent6 4 3 2 7" xfId="22013" xr:uid="{00000000-0005-0000-0000-00006FB30000}"/>
    <cellStyle name="40 % - Accent6 4 3 2 7 2" xfId="49925" xr:uid="{00000000-0005-0000-0000-000070B30000}"/>
    <cellStyle name="40 % - Accent6 4 3 2 8" xfId="28513" xr:uid="{00000000-0005-0000-0000-000071B30000}"/>
    <cellStyle name="40 % - Accent6 4 3 3" xfId="1964" xr:uid="{00000000-0005-0000-0000-000072B30000}"/>
    <cellStyle name="40 % - Accent6 4 3 3 2" xfId="5520" xr:uid="{00000000-0005-0000-0000-000073B30000}"/>
    <cellStyle name="40 % - Accent6 4 3 3 2 2" xfId="16900" xr:uid="{00000000-0005-0000-0000-000074B30000}"/>
    <cellStyle name="40 % - Accent6 4 3 3 2 2 2" xfId="27132" xr:uid="{00000000-0005-0000-0000-000075B30000}"/>
    <cellStyle name="40 % - Accent6 4 3 3 2 2 2 2" xfId="55044" xr:uid="{00000000-0005-0000-0000-000076B30000}"/>
    <cellStyle name="40 % - Accent6 4 3 3 2 2 3" xfId="44812" xr:uid="{00000000-0005-0000-0000-000077B30000}"/>
    <cellStyle name="40 % - Accent6 4 3 3 2 3" xfId="11784" xr:uid="{00000000-0005-0000-0000-000078B30000}"/>
    <cellStyle name="40 % - Accent6 4 3 3 2 3 2" xfId="39696" xr:uid="{00000000-0005-0000-0000-000079B30000}"/>
    <cellStyle name="40 % - Accent6 4 3 3 2 4" xfId="22016" xr:uid="{00000000-0005-0000-0000-00007AB30000}"/>
    <cellStyle name="40 % - Accent6 4 3 3 2 4 2" xfId="49928" xr:uid="{00000000-0005-0000-0000-00007BB30000}"/>
    <cellStyle name="40 % - Accent6 4 3 3 2 5" xfId="33441" xr:uid="{00000000-0005-0000-0000-00007CB30000}"/>
    <cellStyle name="40 % - Accent6 4 3 3 3" xfId="16899" xr:uid="{00000000-0005-0000-0000-00007DB30000}"/>
    <cellStyle name="40 % - Accent6 4 3 3 3 2" xfId="27131" xr:uid="{00000000-0005-0000-0000-00007EB30000}"/>
    <cellStyle name="40 % - Accent6 4 3 3 3 2 2" xfId="55043" xr:uid="{00000000-0005-0000-0000-00007FB30000}"/>
    <cellStyle name="40 % - Accent6 4 3 3 3 3" xfId="44811" xr:uid="{00000000-0005-0000-0000-000080B30000}"/>
    <cellStyle name="40 % - Accent6 4 3 3 4" xfId="11783" xr:uid="{00000000-0005-0000-0000-000081B30000}"/>
    <cellStyle name="40 % - Accent6 4 3 3 4 2" xfId="39695" xr:uid="{00000000-0005-0000-0000-000082B30000}"/>
    <cellStyle name="40 % - Accent6 4 3 3 5" xfId="22015" xr:uid="{00000000-0005-0000-0000-000083B30000}"/>
    <cellStyle name="40 % - Accent6 4 3 3 5 2" xfId="49927" xr:uid="{00000000-0005-0000-0000-000084B30000}"/>
    <cellStyle name="40 % - Accent6 4 3 3 6" xfId="29885" xr:uid="{00000000-0005-0000-0000-000085B30000}"/>
    <cellStyle name="40 % - Accent6 4 3 4" xfId="2370" xr:uid="{00000000-0005-0000-0000-000086B30000}"/>
    <cellStyle name="40 % - Accent6 4 3 4 2" xfId="5926" xr:uid="{00000000-0005-0000-0000-000087B30000}"/>
    <cellStyle name="40 % - Accent6 4 3 4 2 2" xfId="16902" xr:uid="{00000000-0005-0000-0000-000088B30000}"/>
    <cellStyle name="40 % - Accent6 4 3 4 2 2 2" xfId="27134" xr:uid="{00000000-0005-0000-0000-000089B30000}"/>
    <cellStyle name="40 % - Accent6 4 3 4 2 2 2 2" xfId="55046" xr:uid="{00000000-0005-0000-0000-00008AB30000}"/>
    <cellStyle name="40 % - Accent6 4 3 4 2 2 3" xfId="44814" xr:uid="{00000000-0005-0000-0000-00008BB30000}"/>
    <cellStyle name="40 % - Accent6 4 3 4 2 3" xfId="11786" xr:uid="{00000000-0005-0000-0000-00008CB30000}"/>
    <cellStyle name="40 % - Accent6 4 3 4 2 3 2" xfId="39698" xr:uid="{00000000-0005-0000-0000-00008DB30000}"/>
    <cellStyle name="40 % - Accent6 4 3 4 2 4" xfId="22018" xr:uid="{00000000-0005-0000-0000-00008EB30000}"/>
    <cellStyle name="40 % - Accent6 4 3 4 2 4 2" xfId="49930" xr:uid="{00000000-0005-0000-0000-00008FB30000}"/>
    <cellStyle name="40 % - Accent6 4 3 4 2 5" xfId="33847" xr:uid="{00000000-0005-0000-0000-000090B30000}"/>
    <cellStyle name="40 % - Accent6 4 3 4 3" xfId="16901" xr:uid="{00000000-0005-0000-0000-000091B30000}"/>
    <cellStyle name="40 % - Accent6 4 3 4 3 2" xfId="27133" xr:uid="{00000000-0005-0000-0000-000092B30000}"/>
    <cellStyle name="40 % - Accent6 4 3 4 3 2 2" xfId="55045" xr:uid="{00000000-0005-0000-0000-000093B30000}"/>
    <cellStyle name="40 % - Accent6 4 3 4 3 3" xfId="44813" xr:uid="{00000000-0005-0000-0000-000094B30000}"/>
    <cellStyle name="40 % - Accent6 4 3 4 4" xfId="11785" xr:uid="{00000000-0005-0000-0000-000095B30000}"/>
    <cellStyle name="40 % - Accent6 4 3 4 4 2" xfId="39697" xr:uid="{00000000-0005-0000-0000-000096B30000}"/>
    <cellStyle name="40 % - Accent6 4 3 4 5" xfId="22017" xr:uid="{00000000-0005-0000-0000-000097B30000}"/>
    <cellStyle name="40 % - Accent6 4 3 4 5 2" xfId="49929" xr:uid="{00000000-0005-0000-0000-000098B30000}"/>
    <cellStyle name="40 % - Accent6 4 3 4 6" xfId="30291" xr:uid="{00000000-0005-0000-0000-000099B30000}"/>
    <cellStyle name="40 % - Accent6 4 3 5" xfId="3070" xr:uid="{00000000-0005-0000-0000-00009AB30000}"/>
    <cellStyle name="40 % - Accent6 4 3 5 2" xfId="6626" xr:uid="{00000000-0005-0000-0000-00009BB30000}"/>
    <cellStyle name="40 % - Accent6 4 3 5 2 2" xfId="16904" xr:uid="{00000000-0005-0000-0000-00009CB30000}"/>
    <cellStyle name="40 % - Accent6 4 3 5 2 2 2" xfId="27136" xr:uid="{00000000-0005-0000-0000-00009DB30000}"/>
    <cellStyle name="40 % - Accent6 4 3 5 2 2 2 2" xfId="55048" xr:uid="{00000000-0005-0000-0000-00009EB30000}"/>
    <cellStyle name="40 % - Accent6 4 3 5 2 2 3" xfId="44816" xr:uid="{00000000-0005-0000-0000-00009FB30000}"/>
    <cellStyle name="40 % - Accent6 4 3 5 2 3" xfId="11788" xr:uid="{00000000-0005-0000-0000-0000A0B30000}"/>
    <cellStyle name="40 % - Accent6 4 3 5 2 3 2" xfId="39700" xr:uid="{00000000-0005-0000-0000-0000A1B30000}"/>
    <cellStyle name="40 % - Accent6 4 3 5 2 4" xfId="22020" xr:uid="{00000000-0005-0000-0000-0000A2B30000}"/>
    <cellStyle name="40 % - Accent6 4 3 5 2 4 2" xfId="49932" xr:uid="{00000000-0005-0000-0000-0000A3B30000}"/>
    <cellStyle name="40 % - Accent6 4 3 5 2 5" xfId="34547" xr:uid="{00000000-0005-0000-0000-0000A4B30000}"/>
    <cellStyle name="40 % - Accent6 4 3 5 3" xfId="16903" xr:uid="{00000000-0005-0000-0000-0000A5B30000}"/>
    <cellStyle name="40 % - Accent6 4 3 5 3 2" xfId="27135" xr:uid="{00000000-0005-0000-0000-0000A6B30000}"/>
    <cellStyle name="40 % - Accent6 4 3 5 3 2 2" xfId="55047" xr:uid="{00000000-0005-0000-0000-0000A7B30000}"/>
    <cellStyle name="40 % - Accent6 4 3 5 3 3" xfId="44815" xr:uid="{00000000-0005-0000-0000-0000A8B30000}"/>
    <cellStyle name="40 % - Accent6 4 3 5 4" xfId="11787" xr:uid="{00000000-0005-0000-0000-0000A9B30000}"/>
    <cellStyle name="40 % - Accent6 4 3 5 4 2" xfId="39699" xr:uid="{00000000-0005-0000-0000-0000AAB30000}"/>
    <cellStyle name="40 % - Accent6 4 3 5 5" xfId="22019" xr:uid="{00000000-0005-0000-0000-0000ABB30000}"/>
    <cellStyle name="40 % - Accent6 4 3 5 5 2" xfId="49931" xr:uid="{00000000-0005-0000-0000-0000ACB30000}"/>
    <cellStyle name="40 % - Accent6 4 3 5 6" xfId="30991" xr:uid="{00000000-0005-0000-0000-0000ADB30000}"/>
    <cellStyle name="40 % - Accent6 4 3 6" xfId="1012" xr:uid="{00000000-0005-0000-0000-0000AEB30000}"/>
    <cellStyle name="40 % - Accent6 4 3 6 2" xfId="4568" xr:uid="{00000000-0005-0000-0000-0000AFB30000}"/>
    <cellStyle name="40 % - Accent6 4 3 6 2 2" xfId="16906" xr:uid="{00000000-0005-0000-0000-0000B0B30000}"/>
    <cellStyle name="40 % - Accent6 4 3 6 2 2 2" xfId="27138" xr:uid="{00000000-0005-0000-0000-0000B1B30000}"/>
    <cellStyle name="40 % - Accent6 4 3 6 2 2 2 2" xfId="55050" xr:uid="{00000000-0005-0000-0000-0000B2B30000}"/>
    <cellStyle name="40 % - Accent6 4 3 6 2 2 3" xfId="44818" xr:uid="{00000000-0005-0000-0000-0000B3B30000}"/>
    <cellStyle name="40 % - Accent6 4 3 6 2 3" xfId="11790" xr:uid="{00000000-0005-0000-0000-0000B4B30000}"/>
    <cellStyle name="40 % - Accent6 4 3 6 2 3 2" xfId="39702" xr:uid="{00000000-0005-0000-0000-0000B5B30000}"/>
    <cellStyle name="40 % - Accent6 4 3 6 2 4" xfId="22022" xr:uid="{00000000-0005-0000-0000-0000B6B30000}"/>
    <cellStyle name="40 % - Accent6 4 3 6 2 4 2" xfId="49934" xr:uid="{00000000-0005-0000-0000-0000B7B30000}"/>
    <cellStyle name="40 % - Accent6 4 3 6 2 5" xfId="32489" xr:uid="{00000000-0005-0000-0000-0000B8B30000}"/>
    <cellStyle name="40 % - Accent6 4 3 6 3" xfId="16905" xr:uid="{00000000-0005-0000-0000-0000B9B30000}"/>
    <cellStyle name="40 % - Accent6 4 3 6 3 2" xfId="27137" xr:uid="{00000000-0005-0000-0000-0000BAB30000}"/>
    <cellStyle name="40 % - Accent6 4 3 6 3 2 2" xfId="55049" xr:uid="{00000000-0005-0000-0000-0000BBB30000}"/>
    <cellStyle name="40 % - Accent6 4 3 6 3 3" xfId="44817" xr:uid="{00000000-0005-0000-0000-0000BCB30000}"/>
    <cellStyle name="40 % - Accent6 4 3 6 4" xfId="11789" xr:uid="{00000000-0005-0000-0000-0000BDB30000}"/>
    <cellStyle name="40 % - Accent6 4 3 6 4 2" xfId="39701" xr:uid="{00000000-0005-0000-0000-0000BEB30000}"/>
    <cellStyle name="40 % - Accent6 4 3 6 5" xfId="22021" xr:uid="{00000000-0005-0000-0000-0000BFB30000}"/>
    <cellStyle name="40 % - Accent6 4 3 6 5 2" xfId="49933" xr:uid="{00000000-0005-0000-0000-0000C0B30000}"/>
    <cellStyle name="40 % - Accent6 4 3 6 6" xfId="28933" xr:uid="{00000000-0005-0000-0000-0000C1B30000}"/>
    <cellStyle name="40 % - Accent6 4 3 7" xfId="3784" xr:uid="{00000000-0005-0000-0000-0000C2B30000}"/>
    <cellStyle name="40 % - Accent6 4 3 7 2" xfId="11792" xr:uid="{00000000-0005-0000-0000-0000C3B30000}"/>
    <cellStyle name="40 % - Accent6 4 3 7 2 2" xfId="16908" xr:uid="{00000000-0005-0000-0000-0000C4B30000}"/>
    <cellStyle name="40 % - Accent6 4 3 7 2 2 2" xfId="27140" xr:uid="{00000000-0005-0000-0000-0000C5B30000}"/>
    <cellStyle name="40 % - Accent6 4 3 7 2 2 2 2" xfId="55052" xr:uid="{00000000-0005-0000-0000-0000C6B30000}"/>
    <cellStyle name="40 % - Accent6 4 3 7 2 2 3" xfId="44820" xr:uid="{00000000-0005-0000-0000-0000C7B30000}"/>
    <cellStyle name="40 % - Accent6 4 3 7 2 3" xfId="22024" xr:uid="{00000000-0005-0000-0000-0000C8B30000}"/>
    <cellStyle name="40 % - Accent6 4 3 7 2 3 2" xfId="49936" xr:uid="{00000000-0005-0000-0000-0000C9B30000}"/>
    <cellStyle name="40 % - Accent6 4 3 7 2 4" xfId="39704" xr:uid="{00000000-0005-0000-0000-0000CAB30000}"/>
    <cellStyle name="40 % - Accent6 4 3 7 3" xfId="16907" xr:uid="{00000000-0005-0000-0000-0000CBB30000}"/>
    <cellStyle name="40 % - Accent6 4 3 7 3 2" xfId="27139" xr:uid="{00000000-0005-0000-0000-0000CCB30000}"/>
    <cellStyle name="40 % - Accent6 4 3 7 3 2 2" xfId="55051" xr:uid="{00000000-0005-0000-0000-0000CDB30000}"/>
    <cellStyle name="40 % - Accent6 4 3 7 3 3" xfId="44819" xr:uid="{00000000-0005-0000-0000-0000CEB30000}"/>
    <cellStyle name="40 % - Accent6 4 3 7 4" xfId="11791" xr:uid="{00000000-0005-0000-0000-0000CFB30000}"/>
    <cellStyle name="40 % - Accent6 4 3 7 4 2" xfId="39703" xr:uid="{00000000-0005-0000-0000-0000D0B30000}"/>
    <cellStyle name="40 % - Accent6 4 3 7 5" xfId="22023" xr:uid="{00000000-0005-0000-0000-0000D1B30000}"/>
    <cellStyle name="40 % - Accent6 4 3 7 5 2" xfId="49935" xr:uid="{00000000-0005-0000-0000-0000D2B30000}"/>
    <cellStyle name="40 % - Accent6 4 3 7 6" xfId="31705" xr:uid="{00000000-0005-0000-0000-0000D3B30000}"/>
    <cellStyle name="40 % - Accent6 4 3 8" xfId="7298" xr:uid="{00000000-0005-0000-0000-0000D4B30000}"/>
    <cellStyle name="40 % - Accent6 4 3 8 2" xfId="16909" xr:uid="{00000000-0005-0000-0000-0000D5B30000}"/>
    <cellStyle name="40 % - Accent6 4 3 8 2 2" xfId="27141" xr:uid="{00000000-0005-0000-0000-0000D6B30000}"/>
    <cellStyle name="40 % - Accent6 4 3 8 2 2 2" xfId="55053" xr:uid="{00000000-0005-0000-0000-0000D7B30000}"/>
    <cellStyle name="40 % - Accent6 4 3 8 2 3" xfId="44821" xr:uid="{00000000-0005-0000-0000-0000D8B30000}"/>
    <cellStyle name="40 % - Accent6 4 3 8 3" xfId="11793" xr:uid="{00000000-0005-0000-0000-0000D9B30000}"/>
    <cellStyle name="40 % - Accent6 4 3 8 3 2" xfId="39705" xr:uid="{00000000-0005-0000-0000-0000DAB30000}"/>
    <cellStyle name="40 % - Accent6 4 3 8 4" xfId="22025" xr:uid="{00000000-0005-0000-0000-0000DBB30000}"/>
    <cellStyle name="40 % - Accent6 4 3 8 4 2" xfId="49937" xr:uid="{00000000-0005-0000-0000-0000DCB30000}"/>
    <cellStyle name="40 % - Accent6 4 3 8 5" xfId="35219" xr:uid="{00000000-0005-0000-0000-0000DDB30000}"/>
    <cellStyle name="40 % - Accent6 4 3 9" xfId="11794" xr:uid="{00000000-0005-0000-0000-0000DEB30000}"/>
    <cellStyle name="40 % - Accent6 4 3 9 2" xfId="16910" xr:uid="{00000000-0005-0000-0000-0000DFB30000}"/>
    <cellStyle name="40 % - Accent6 4 3 9 2 2" xfId="27142" xr:uid="{00000000-0005-0000-0000-0000E0B30000}"/>
    <cellStyle name="40 % - Accent6 4 3 9 2 2 2" xfId="55054" xr:uid="{00000000-0005-0000-0000-0000E1B30000}"/>
    <cellStyle name="40 % - Accent6 4 3 9 2 3" xfId="44822" xr:uid="{00000000-0005-0000-0000-0000E2B30000}"/>
    <cellStyle name="40 % - Accent6 4 3 9 3" xfId="22026" xr:uid="{00000000-0005-0000-0000-0000E3B30000}"/>
    <cellStyle name="40 % - Accent6 4 3 9 3 2" xfId="49938" xr:uid="{00000000-0005-0000-0000-0000E4B30000}"/>
    <cellStyle name="40 % - Accent6 4 3 9 4" xfId="39706" xr:uid="{00000000-0005-0000-0000-0000E5B30000}"/>
    <cellStyle name="40 % - Accent6 4 4" xfId="508" xr:uid="{00000000-0005-0000-0000-0000E6B30000}"/>
    <cellStyle name="40 % - Accent6 4 4 2" xfId="2650" xr:uid="{00000000-0005-0000-0000-0000E7B30000}"/>
    <cellStyle name="40 % - Accent6 4 4 2 2" xfId="6206" xr:uid="{00000000-0005-0000-0000-0000E8B30000}"/>
    <cellStyle name="40 % - Accent6 4 4 2 2 2" xfId="16912" xr:uid="{00000000-0005-0000-0000-0000E9B30000}"/>
    <cellStyle name="40 % - Accent6 4 4 2 2 2 2" xfId="44824" xr:uid="{00000000-0005-0000-0000-0000EAB30000}"/>
    <cellStyle name="40 % - Accent6 4 4 2 2 3" xfId="27144" xr:uid="{00000000-0005-0000-0000-0000EBB30000}"/>
    <cellStyle name="40 % - Accent6 4 4 2 2 3 2" xfId="55056" xr:uid="{00000000-0005-0000-0000-0000ECB30000}"/>
    <cellStyle name="40 % - Accent6 4 4 2 2 4" xfId="34127" xr:uid="{00000000-0005-0000-0000-0000EDB30000}"/>
    <cellStyle name="40 % - Accent6 4 4 2 3" xfId="11796" xr:uid="{00000000-0005-0000-0000-0000EEB30000}"/>
    <cellStyle name="40 % - Accent6 4 4 2 3 2" xfId="39708" xr:uid="{00000000-0005-0000-0000-0000EFB30000}"/>
    <cellStyle name="40 % - Accent6 4 4 2 4" xfId="22028" xr:uid="{00000000-0005-0000-0000-0000F0B30000}"/>
    <cellStyle name="40 % - Accent6 4 4 2 4 2" xfId="49940" xr:uid="{00000000-0005-0000-0000-0000F1B30000}"/>
    <cellStyle name="40 % - Accent6 4 4 2 5" xfId="30571" xr:uid="{00000000-0005-0000-0000-0000F2B30000}"/>
    <cellStyle name="40 % - Accent6 4 4 3" xfId="3350" xr:uid="{00000000-0005-0000-0000-0000F3B30000}"/>
    <cellStyle name="40 % - Accent6 4 4 3 2" xfId="6906" xr:uid="{00000000-0005-0000-0000-0000F4B30000}"/>
    <cellStyle name="40 % - Accent6 4 4 3 2 2" xfId="34827" xr:uid="{00000000-0005-0000-0000-0000F5B30000}"/>
    <cellStyle name="40 % - Accent6 4 4 3 3" xfId="16911" xr:uid="{00000000-0005-0000-0000-0000F6B30000}"/>
    <cellStyle name="40 % - Accent6 4 4 3 3 2" xfId="44823" xr:uid="{00000000-0005-0000-0000-0000F7B30000}"/>
    <cellStyle name="40 % - Accent6 4 4 3 4" xfId="27143" xr:uid="{00000000-0005-0000-0000-0000F8B30000}"/>
    <cellStyle name="40 % - Accent6 4 4 3 4 2" xfId="55055" xr:uid="{00000000-0005-0000-0000-0000F9B30000}"/>
    <cellStyle name="40 % - Accent6 4 4 3 5" xfId="31271" xr:uid="{00000000-0005-0000-0000-0000FAB30000}"/>
    <cellStyle name="40 % - Accent6 4 4 4" xfId="928" xr:uid="{00000000-0005-0000-0000-0000FBB30000}"/>
    <cellStyle name="40 % - Accent6 4 4 4 2" xfId="4484" xr:uid="{00000000-0005-0000-0000-0000FCB30000}"/>
    <cellStyle name="40 % - Accent6 4 4 4 2 2" xfId="32405" xr:uid="{00000000-0005-0000-0000-0000FDB30000}"/>
    <cellStyle name="40 % - Accent6 4 4 4 3" xfId="28849" xr:uid="{00000000-0005-0000-0000-0000FEB30000}"/>
    <cellStyle name="40 % - Accent6 4 4 5" xfId="4064" xr:uid="{00000000-0005-0000-0000-0000FFB30000}"/>
    <cellStyle name="40 % - Accent6 4 4 5 2" xfId="31985" xr:uid="{00000000-0005-0000-0000-000000B40000}"/>
    <cellStyle name="40 % - Accent6 4 4 6" xfId="11795" xr:uid="{00000000-0005-0000-0000-000001B40000}"/>
    <cellStyle name="40 % - Accent6 4 4 6 2" xfId="39707" xr:uid="{00000000-0005-0000-0000-000002B40000}"/>
    <cellStyle name="40 % - Accent6 4 4 7" xfId="22027" xr:uid="{00000000-0005-0000-0000-000003B40000}"/>
    <cellStyle name="40 % - Accent6 4 4 7 2" xfId="49939" xr:uid="{00000000-0005-0000-0000-000004B40000}"/>
    <cellStyle name="40 % - Accent6 4 4 8" xfId="28429" xr:uid="{00000000-0005-0000-0000-000005B40000}"/>
    <cellStyle name="40 % - Accent6 4 5" xfId="1250" xr:uid="{00000000-0005-0000-0000-000006B40000}"/>
    <cellStyle name="40 % - Accent6 4 5 2" xfId="4806" xr:uid="{00000000-0005-0000-0000-000007B40000}"/>
    <cellStyle name="40 % - Accent6 4 5 2 2" xfId="16914" xr:uid="{00000000-0005-0000-0000-000008B40000}"/>
    <cellStyle name="40 % - Accent6 4 5 2 2 2" xfId="27146" xr:uid="{00000000-0005-0000-0000-000009B40000}"/>
    <cellStyle name="40 % - Accent6 4 5 2 2 2 2" xfId="55058" xr:uid="{00000000-0005-0000-0000-00000AB40000}"/>
    <cellStyle name="40 % - Accent6 4 5 2 2 3" xfId="44826" xr:uid="{00000000-0005-0000-0000-00000BB40000}"/>
    <cellStyle name="40 % - Accent6 4 5 2 3" xfId="11798" xr:uid="{00000000-0005-0000-0000-00000CB40000}"/>
    <cellStyle name="40 % - Accent6 4 5 2 3 2" xfId="39710" xr:uid="{00000000-0005-0000-0000-00000DB40000}"/>
    <cellStyle name="40 % - Accent6 4 5 2 4" xfId="22030" xr:uid="{00000000-0005-0000-0000-00000EB40000}"/>
    <cellStyle name="40 % - Accent6 4 5 2 4 2" xfId="49942" xr:uid="{00000000-0005-0000-0000-00000FB40000}"/>
    <cellStyle name="40 % - Accent6 4 5 2 5" xfId="32727" xr:uid="{00000000-0005-0000-0000-000010B40000}"/>
    <cellStyle name="40 % - Accent6 4 5 3" xfId="16913" xr:uid="{00000000-0005-0000-0000-000011B40000}"/>
    <cellStyle name="40 % - Accent6 4 5 3 2" xfId="27145" xr:uid="{00000000-0005-0000-0000-000012B40000}"/>
    <cellStyle name="40 % - Accent6 4 5 3 2 2" xfId="55057" xr:uid="{00000000-0005-0000-0000-000013B40000}"/>
    <cellStyle name="40 % - Accent6 4 5 3 3" xfId="44825" xr:uid="{00000000-0005-0000-0000-000014B40000}"/>
    <cellStyle name="40 % - Accent6 4 5 4" xfId="11797" xr:uid="{00000000-0005-0000-0000-000015B40000}"/>
    <cellStyle name="40 % - Accent6 4 5 4 2" xfId="39709" xr:uid="{00000000-0005-0000-0000-000016B40000}"/>
    <cellStyle name="40 % - Accent6 4 5 5" xfId="22029" xr:uid="{00000000-0005-0000-0000-000017B40000}"/>
    <cellStyle name="40 % - Accent6 4 5 5 2" xfId="49941" xr:uid="{00000000-0005-0000-0000-000018B40000}"/>
    <cellStyle name="40 % - Accent6 4 5 6" xfId="29171" xr:uid="{00000000-0005-0000-0000-000019B40000}"/>
    <cellStyle name="40 % - Accent6 4 6" xfId="1474" xr:uid="{00000000-0005-0000-0000-00001AB40000}"/>
    <cellStyle name="40 % - Accent6 4 6 2" xfId="5030" xr:uid="{00000000-0005-0000-0000-00001BB40000}"/>
    <cellStyle name="40 % - Accent6 4 6 2 2" xfId="16916" xr:uid="{00000000-0005-0000-0000-00001CB40000}"/>
    <cellStyle name="40 % - Accent6 4 6 2 2 2" xfId="27148" xr:uid="{00000000-0005-0000-0000-00001DB40000}"/>
    <cellStyle name="40 % - Accent6 4 6 2 2 2 2" xfId="55060" xr:uid="{00000000-0005-0000-0000-00001EB40000}"/>
    <cellStyle name="40 % - Accent6 4 6 2 2 3" xfId="44828" xr:uid="{00000000-0005-0000-0000-00001FB40000}"/>
    <cellStyle name="40 % - Accent6 4 6 2 3" xfId="11800" xr:uid="{00000000-0005-0000-0000-000020B40000}"/>
    <cellStyle name="40 % - Accent6 4 6 2 3 2" xfId="39712" xr:uid="{00000000-0005-0000-0000-000021B40000}"/>
    <cellStyle name="40 % - Accent6 4 6 2 4" xfId="22032" xr:uid="{00000000-0005-0000-0000-000022B40000}"/>
    <cellStyle name="40 % - Accent6 4 6 2 4 2" xfId="49944" xr:uid="{00000000-0005-0000-0000-000023B40000}"/>
    <cellStyle name="40 % - Accent6 4 6 2 5" xfId="32951" xr:uid="{00000000-0005-0000-0000-000024B40000}"/>
    <cellStyle name="40 % - Accent6 4 6 3" xfId="16915" xr:uid="{00000000-0005-0000-0000-000025B40000}"/>
    <cellStyle name="40 % - Accent6 4 6 3 2" xfId="27147" xr:uid="{00000000-0005-0000-0000-000026B40000}"/>
    <cellStyle name="40 % - Accent6 4 6 3 2 2" xfId="55059" xr:uid="{00000000-0005-0000-0000-000027B40000}"/>
    <cellStyle name="40 % - Accent6 4 6 3 3" xfId="44827" xr:uid="{00000000-0005-0000-0000-000028B40000}"/>
    <cellStyle name="40 % - Accent6 4 6 4" xfId="11799" xr:uid="{00000000-0005-0000-0000-000029B40000}"/>
    <cellStyle name="40 % - Accent6 4 6 4 2" xfId="39711" xr:uid="{00000000-0005-0000-0000-00002AB40000}"/>
    <cellStyle name="40 % - Accent6 4 6 5" xfId="22031" xr:uid="{00000000-0005-0000-0000-00002BB40000}"/>
    <cellStyle name="40 % - Accent6 4 6 5 2" xfId="49943" xr:uid="{00000000-0005-0000-0000-00002CB40000}"/>
    <cellStyle name="40 % - Accent6 4 6 6" xfId="29395" xr:uid="{00000000-0005-0000-0000-00002DB40000}"/>
    <cellStyle name="40 % - Accent6 4 7" xfId="1880" xr:uid="{00000000-0005-0000-0000-00002EB40000}"/>
    <cellStyle name="40 % - Accent6 4 7 2" xfId="5436" xr:uid="{00000000-0005-0000-0000-00002FB40000}"/>
    <cellStyle name="40 % - Accent6 4 7 2 2" xfId="16918" xr:uid="{00000000-0005-0000-0000-000030B40000}"/>
    <cellStyle name="40 % - Accent6 4 7 2 2 2" xfId="27150" xr:uid="{00000000-0005-0000-0000-000031B40000}"/>
    <cellStyle name="40 % - Accent6 4 7 2 2 2 2" xfId="55062" xr:uid="{00000000-0005-0000-0000-000032B40000}"/>
    <cellStyle name="40 % - Accent6 4 7 2 2 3" xfId="44830" xr:uid="{00000000-0005-0000-0000-000033B40000}"/>
    <cellStyle name="40 % - Accent6 4 7 2 3" xfId="11802" xr:uid="{00000000-0005-0000-0000-000034B40000}"/>
    <cellStyle name="40 % - Accent6 4 7 2 3 2" xfId="39714" xr:uid="{00000000-0005-0000-0000-000035B40000}"/>
    <cellStyle name="40 % - Accent6 4 7 2 4" xfId="22034" xr:uid="{00000000-0005-0000-0000-000036B40000}"/>
    <cellStyle name="40 % - Accent6 4 7 2 4 2" xfId="49946" xr:uid="{00000000-0005-0000-0000-000037B40000}"/>
    <cellStyle name="40 % - Accent6 4 7 2 5" xfId="33357" xr:uid="{00000000-0005-0000-0000-000038B40000}"/>
    <cellStyle name="40 % - Accent6 4 7 3" xfId="16917" xr:uid="{00000000-0005-0000-0000-000039B40000}"/>
    <cellStyle name="40 % - Accent6 4 7 3 2" xfId="27149" xr:uid="{00000000-0005-0000-0000-00003AB40000}"/>
    <cellStyle name="40 % - Accent6 4 7 3 2 2" xfId="55061" xr:uid="{00000000-0005-0000-0000-00003BB40000}"/>
    <cellStyle name="40 % - Accent6 4 7 3 3" xfId="44829" xr:uid="{00000000-0005-0000-0000-00003CB40000}"/>
    <cellStyle name="40 % - Accent6 4 7 4" xfId="11801" xr:uid="{00000000-0005-0000-0000-00003DB40000}"/>
    <cellStyle name="40 % - Accent6 4 7 4 2" xfId="39713" xr:uid="{00000000-0005-0000-0000-00003EB40000}"/>
    <cellStyle name="40 % - Accent6 4 7 5" xfId="22033" xr:uid="{00000000-0005-0000-0000-00003FB40000}"/>
    <cellStyle name="40 % - Accent6 4 7 5 2" xfId="49945" xr:uid="{00000000-0005-0000-0000-000040B40000}"/>
    <cellStyle name="40 % - Accent6 4 7 6" xfId="29801" xr:uid="{00000000-0005-0000-0000-000041B40000}"/>
    <cellStyle name="40 % - Accent6 4 8" xfId="2286" xr:uid="{00000000-0005-0000-0000-000042B40000}"/>
    <cellStyle name="40 % - Accent6 4 8 2" xfId="5842" xr:uid="{00000000-0005-0000-0000-000043B40000}"/>
    <cellStyle name="40 % - Accent6 4 8 2 2" xfId="16920" xr:uid="{00000000-0005-0000-0000-000044B40000}"/>
    <cellStyle name="40 % - Accent6 4 8 2 2 2" xfId="27152" xr:uid="{00000000-0005-0000-0000-000045B40000}"/>
    <cellStyle name="40 % - Accent6 4 8 2 2 2 2" xfId="55064" xr:uid="{00000000-0005-0000-0000-000046B40000}"/>
    <cellStyle name="40 % - Accent6 4 8 2 2 3" xfId="44832" xr:uid="{00000000-0005-0000-0000-000047B40000}"/>
    <cellStyle name="40 % - Accent6 4 8 2 3" xfId="11804" xr:uid="{00000000-0005-0000-0000-000048B40000}"/>
    <cellStyle name="40 % - Accent6 4 8 2 3 2" xfId="39716" xr:uid="{00000000-0005-0000-0000-000049B40000}"/>
    <cellStyle name="40 % - Accent6 4 8 2 4" xfId="22036" xr:uid="{00000000-0005-0000-0000-00004AB40000}"/>
    <cellStyle name="40 % - Accent6 4 8 2 4 2" xfId="49948" xr:uid="{00000000-0005-0000-0000-00004BB40000}"/>
    <cellStyle name="40 % - Accent6 4 8 2 5" xfId="33763" xr:uid="{00000000-0005-0000-0000-00004CB40000}"/>
    <cellStyle name="40 % - Accent6 4 8 3" xfId="16919" xr:uid="{00000000-0005-0000-0000-00004DB40000}"/>
    <cellStyle name="40 % - Accent6 4 8 3 2" xfId="27151" xr:uid="{00000000-0005-0000-0000-00004EB40000}"/>
    <cellStyle name="40 % - Accent6 4 8 3 2 2" xfId="55063" xr:uid="{00000000-0005-0000-0000-00004FB40000}"/>
    <cellStyle name="40 % - Accent6 4 8 3 3" xfId="44831" xr:uid="{00000000-0005-0000-0000-000050B40000}"/>
    <cellStyle name="40 % - Accent6 4 8 4" xfId="11803" xr:uid="{00000000-0005-0000-0000-000051B40000}"/>
    <cellStyle name="40 % - Accent6 4 8 4 2" xfId="39715" xr:uid="{00000000-0005-0000-0000-000052B40000}"/>
    <cellStyle name="40 % - Accent6 4 8 5" xfId="22035" xr:uid="{00000000-0005-0000-0000-000053B40000}"/>
    <cellStyle name="40 % - Accent6 4 8 5 2" xfId="49947" xr:uid="{00000000-0005-0000-0000-000054B40000}"/>
    <cellStyle name="40 % - Accent6 4 8 6" xfId="30207" xr:uid="{00000000-0005-0000-0000-000055B40000}"/>
    <cellStyle name="40 % - Accent6 4 9" xfId="2986" xr:uid="{00000000-0005-0000-0000-000056B40000}"/>
    <cellStyle name="40 % - Accent6 4 9 2" xfId="6542" xr:uid="{00000000-0005-0000-0000-000057B40000}"/>
    <cellStyle name="40 % - Accent6 4 9 2 2" xfId="16922" xr:uid="{00000000-0005-0000-0000-000058B40000}"/>
    <cellStyle name="40 % - Accent6 4 9 2 2 2" xfId="27154" xr:uid="{00000000-0005-0000-0000-000059B40000}"/>
    <cellStyle name="40 % - Accent6 4 9 2 2 2 2" xfId="55066" xr:uid="{00000000-0005-0000-0000-00005AB40000}"/>
    <cellStyle name="40 % - Accent6 4 9 2 2 3" xfId="44834" xr:uid="{00000000-0005-0000-0000-00005BB40000}"/>
    <cellStyle name="40 % - Accent6 4 9 2 3" xfId="11806" xr:uid="{00000000-0005-0000-0000-00005CB40000}"/>
    <cellStyle name="40 % - Accent6 4 9 2 3 2" xfId="39718" xr:uid="{00000000-0005-0000-0000-00005DB40000}"/>
    <cellStyle name="40 % - Accent6 4 9 2 4" xfId="22038" xr:uid="{00000000-0005-0000-0000-00005EB40000}"/>
    <cellStyle name="40 % - Accent6 4 9 2 4 2" xfId="49950" xr:uid="{00000000-0005-0000-0000-00005FB40000}"/>
    <cellStyle name="40 % - Accent6 4 9 2 5" xfId="34463" xr:uid="{00000000-0005-0000-0000-000060B40000}"/>
    <cellStyle name="40 % - Accent6 4 9 3" xfId="16921" xr:uid="{00000000-0005-0000-0000-000061B40000}"/>
    <cellStyle name="40 % - Accent6 4 9 3 2" xfId="27153" xr:uid="{00000000-0005-0000-0000-000062B40000}"/>
    <cellStyle name="40 % - Accent6 4 9 3 2 2" xfId="55065" xr:uid="{00000000-0005-0000-0000-000063B40000}"/>
    <cellStyle name="40 % - Accent6 4 9 3 3" xfId="44833" xr:uid="{00000000-0005-0000-0000-000064B40000}"/>
    <cellStyle name="40 % - Accent6 4 9 4" xfId="11805" xr:uid="{00000000-0005-0000-0000-000065B40000}"/>
    <cellStyle name="40 % - Accent6 4 9 4 2" xfId="39717" xr:uid="{00000000-0005-0000-0000-000066B40000}"/>
    <cellStyle name="40 % - Accent6 4 9 5" xfId="22037" xr:uid="{00000000-0005-0000-0000-000067B40000}"/>
    <cellStyle name="40 % - Accent6 4 9 5 2" xfId="49949" xr:uid="{00000000-0005-0000-0000-000068B40000}"/>
    <cellStyle name="40 % - Accent6 4 9 6" xfId="30907" xr:uid="{00000000-0005-0000-0000-000069B40000}"/>
    <cellStyle name="40 % - Accent6 5" xfId="158" xr:uid="{00000000-0005-0000-0000-00006AB40000}"/>
    <cellStyle name="40 % - Accent6 5 10" xfId="3714" xr:uid="{00000000-0005-0000-0000-00006BB40000}"/>
    <cellStyle name="40 % - Accent6 5 10 2" xfId="11808" xr:uid="{00000000-0005-0000-0000-00006CB40000}"/>
    <cellStyle name="40 % - Accent6 5 10 2 2" xfId="16924" xr:uid="{00000000-0005-0000-0000-00006DB40000}"/>
    <cellStyle name="40 % - Accent6 5 10 2 2 2" xfId="27156" xr:uid="{00000000-0005-0000-0000-00006EB40000}"/>
    <cellStyle name="40 % - Accent6 5 10 2 2 2 2" xfId="55068" xr:uid="{00000000-0005-0000-0000-00006FB40000}"/>
    <cellStyle name="40 % - Accent6 5 10 2 2 3" xfId="44836" xr:uid="{00000000-0005-0000-0000-000070B40000}"/>
    <cellStyle name="40 % - Accent6 5 10 2 3" xfId="22040" xr:uid="{00000000-0005-0000-0000-000071B40000}"/>
    <cellStyle name="40 % - Accent6 5 10 2 3 2" xfId="49952" xr:uid="{00000000-0005-0000-0000-000072B40000}"/>
    <cellStyle name="40 % - Accent6 5 10 2 4" xfId="39720" xr:uid="{00000000-0005-0000-0000-000073B40000}"/>
    <cellStyle name="40 % - Accent6 5 10 3" xfId="16923" xr:uid="{00000000-0005-0000-0000-000074B40000}"/>
    <cellStyle name="40 % - Accent6 5 10 3 2" xfId="27155" xr:uid="{00000000-0005-0000-0000-000075B40000}"/>
    <cellStyle name="40 % - Accent6 5 10 3 2 2" xfId="55067" xr:uid="{00000000-0005-0000-0000-000076B40000}"/>
    <cellStyle name="40 % - Accent6 5 10 3 3" xfId="44835" xr:uid="{00000000-0005-0000-0000-000077B40000}"/>
    <cellStyle name="40 % - Accent6 5 10 4" xfId="11807" xr:uid="{00000000-0005-0000-0000-000078B40000}"/>
    <cellStyle name="40 % - Accent6 5 10 4 2" xfId="39719" xr:uid="{00000000-0005-0000-0000-000079B40000}"/>
    <cellStyle name="40 % - Accent6 5 10 5" xfId="22039" xr:uid="{00000000-0005-0000-0000-00007AB40000}"/>
    <cellStyle name="40 % - Accent6 5 10 5 2" xfId="49951" xr:uid="{00000000-0005-0000-0000-00007BB40000}"/>
    <cellStyle name="40 % - Accent6 5 10 6" xfId="31635" xr:uid="{00000000-0005-0000-0000-00007CB40000}"/>
    <cellStyle name="40 % - Accent6 5 11" xfId="7228" xr:uid="{00000000-0005-0000-0000-00007DB40000}"/>
    <cellStyle name="40 % - Accent6 5 11 2" xfId="16925" xr:uid="{00000000-0005-0000-0000-00007EB40000}"/>
    <cellStyle name="40 % - Accent6 5 11 2 2" xfId="27157" xr:uid="{00000000-0005-0000-0000-00007FB40000}"/>
    <cellStyle name="40 % - Accent6 5 11 2 2 2" xfId="55069" xr:uid="{00000000-0005-0000-0000-000080B40000}"/>
    <cellStyle name="40 % - Accent6 5 11 2 3" xfId="44837" xr:uid="{00000000-0005-0000-0000-000081B40000}"/>
    <cellStyle name="40 % - Accent6 5 11 3" xfId="11809" xr:uid="{00000000-0005-0000-0000-000082B40000}"/>
    <cellStyle name="40 % - Accent6 5 11 3 2" xfId="39721" xr:uid="{00000000-0005-0000-0000-000083B40000}"/>
    <cellStyle name="40 % - Accent6 5 11 4" xfId="22041" xr:uid="{00000000-0005-0000-0000-000084B40000}"/>
    <cellStyle name="40 % - Accent6 5 11 4 2" xfId="49953" xr:uid="{00000000-0005-0000-0000-000085B40000}"/>
    <cellStyle name="40 % - Accent6 5 11 5" xfId="35149" xr:uid="{00000000-0005-0000-0000-000086B40000}"/>
    <cellStyle name="40 % - Accent6 5 12" xfId="11810" xr:uid="{00000000-0005-0000-0000-000087B40000}"/>
    <cellStyle name="40 % - Accent6 5 12 2" xfId="16926" xr:uid="{00000000-0005-0000-0000-000088B40000}"/>
    <cellStyle name="40 % - Accent6 5 12 2 2" xfId="27158" xr:uid="{00000000-0005-0000-0000-000089B40000}"/>
    <cellStyle name="40 % - Accent6 5 12 2 2 2" xfId="55070" xr:uid="{00000000-0005-0000-0000-00008AB40000}"/>
    <cellStyle name="40 % - Accent6 5 12 2 3" xfId="44838" xr:uid="{00000000-0005-0000-0000-00008BB40000}"/>
    <cellStyle name="40 % - Accent6 5 12 3" xfId="22042" xr:uid="{00000000-0005-0000-0000-00008CB40000}"/>
    <cellStyle name="40 % - Accent6 5 12 3 2" xfId="49954" xr:uid="{00000000-0005-0000-0000-00008DB40000}"/>
    <cellStyle name="40 % - Accent6 5 12 4" xfId="39722" xr:uid="{00000000-0005-0000-0000-00008EB40000}"/>
    <cellStyle name="40 % - Accent6 5 13" xfId="11811" xr:uid="{00000000-0005-0000-0000-00008FB40000}"/>
    <cellStyle name="40 % - Accent6 5 13 2" xfId="16927" xr:uid="{00000000-0005-0000-0000-000090B40000}"/>
    <cellStyle name="40 % - Accent6 5 13 2 2" xfId="27159" xr:uid="{00000000-0005-0000-0000-000091B40000}"/>
    <cellStyle name="40 % - Accent6 5 13 2 2 2" xfId="55071" xr:uid="{00000000-0005-0000-0000-000092B40000}"/>
    <cellStyle name="40 % - Accent6 5 13 2 3" xfId="44839" xr:uid="{00000000-0005-0000-0000-000093B40000}"/>
    <cellStyle name="40 % - Accent6 5 13 3" xfId="22043" xr:uid="{00000000-0005-0000-0000-000094B40000}"/>
    <cellStyle name="40 % - Accent6 5 13 3 2" xfId="49955" xr:uid="{00000000-0005-0000-0000-000095B40000}"/>
    <cellStyle name="40 % - Accent6 5 13 4" xfId="39723" xr:uid="{00000000-0005-0000-0000-000096B40000}"/>
    <cellStyle name="40 % - Accent6 5 14" xfId="7879" xr:uid="{00000000-0005-0000-0000-000097B40000}"/>
    <cellStyle name="40 % - Accent6 5 14 2" xfId="12996" xr:uid="{00000000-0005-0000-0000-000098B40000}"/>
    <cellStyle name="40 % - Accent6 5 14 2 2" xfId="23228" xr:uid="{00000000-0005-0000-0000-000099B40000}"/>
    <cellStyle name="40 % - Accent6 5 14 2 2 2" xfId="51140" xr:uid="{00000000-0005-0000-0000-00009AB40000}"/>
    <cellStyle name="40 % - Accent6 5 14 2 3" xfId="40908" xr:uid="{00000000-0005-0000-0000-00009BB40000}"/>
    <cellStyle name="40 % - Accent6 5 14 3" xfId="18112" xr:uid="{00000000-0005-0000-0000-00009CB40000}"/>
    <cellStyle name="40 % - Accent6 5 14 3 2" xfId="46024" xr:uid="{00000000-0005-0000-0000-00009DB40000}"/>
    <cellStyle name="40 % - Accent6 5 14 4" xfId="35792" xr:uid="{00000000-0005-0000-0000-00009EB40000}"/>
    <cellStyle name="40 % - Accent6 5 15" xfId="12675" xr:uid="{00000000-0005-0000-0000-00009FB40000}"/>
    <cellStyle name="40 % - Accent6 5 15 2" xfId="22907" xr:uid="{00000000-0005-0000-0000-0000A0B40000}"/>
    <cellStyle name="40 % - Accent6 5 15 2 2" xfId="50819" xr:uid="{00000000-0005-0000-0000-0000A1B40000}"/>
    <cellStyle name="40 % - Accent6 5 15 3" xfId="40587" xr:uid="{00000000-0005-0000-0000-0000A2B40000}"/>
    <cellStyle name="40 % - Accent6 5 16" xfId="7554" xr:uid="{00000000-0005-0000-0000-0000A3B40000}"/>
    <cellStyle name="40 % - Accent6 5 16 2" xfId="35471" xr:uid="{00000000-0005-0000-0000-0000A4B40000}"/>
    <cellStyle name="40 % - Accent6 5 17" xfId="17791" xr:uid="{00000000-0005-0000-0000-0000A5B40000}"/>
    <cellStyle name="40 % - Accent6 5 17 2" xfId="45703" xr:uid="{00000000-0005-0000-0000-0000A6B40000}"/>
    <cellStyle name="40 % - Accent6 5 18" xfId="28079" xr:uid="{00000000-0005-0000-0000-0000A7B40000}"/>
    <cellStyle name="40 % - Accent6 5 2" xfId="326" xr:uid="{00000000-0005-0000-0000-0000A8B40000}"/>
    <cellStyle name="40 % - Accent6 5 2 10" xfId="11812" xr:uid="{00000000-0005-0000-0000-0000A9B40000}"/>
    <cellStyle name="40 % - Accent6 5 2 10 2" xfId="16928" xr:uid="{00000000-0005-0000-0000-0000AAB40000}"/>
    <cellStyle name="40 % - Accent6 5 2 10 2 2" xfId="27160" xr:uid="{00000000-0005-0000-0000-0000ABB40000}"/>
    <cellStyle name="40 % - Accent6 5 2 10 2 2 2" xfId="55072" xr:uid="{00000000-0005-0000-0000-0000ACB40000}"/>
    <cellStyle name="40 % - Accent6 5 2 10 2 3" xfId="44840" xr:uid="{00000000-0005-0000-0000-0000ADB40000}"/>
    <cellStyle name="40 % - Accent6 5 2 10 3" xfId="22044" xr:uid="{00000000-0005-0000-0000-0000AEB40000}"/>
    <cellStyle name="40 % - Accent6 5 2 10 3 2" xfId="49956" xr:uid="{00000000-0005-0000-0000-0000AFB40000}"/>
    <cellStyle name="40 % - Accent6 5 2 10 4" xfId="39724" xr:uid="{00000000-0005-0000-0000-0000B0B40000}"/>
    <cellStyle name="40 % - Accent6 5 2 11" xfId="11813" xr:uid="{00000000-0005-0000-0000-0000B1B40000}"/>
    <cellStyle name="40 % - Accent6 5 2 11 2" xfId="16929" xr:uid="{00000000-0005-0000-0000-0000B2B40000}"/>
    <cellStyle name="40 % - Accent6 5 2 11 2 2" xfId="27161" xr:uid="{00000000-0005-0000-0000-0000B3B40000}"/>
    <cellStyle name="40 % - Accent6 5 2 11 2 2 2" xfId="55073" xr:uid="{00000000-0005-0000-0000-0000B4B40000}"/>
    <cellStyle name="40 % - Accent6 5 2 11 2 3" xfId="44841" xr:uid="{00000000-0005-0000-0000-0000B5B40000}"/>
    <cellStyle name="40 % - Accent6 5 2 11 3" xfId="22045" xr:uid="{00000000-0005-0000-0000-0000B6B40000}"/>
    <cellStyle name="40 % - Accent6 5 2 11 3 2" xfId="49957" xr:uid="{00000000-0005-0000-0000-0000B7B40000}"/>
    <cellStyle name="40 % - Accent6 5 2 11 4" xfId="39725" xr:uid="{00000000-0005-0000-0000-0000B8B40000}"/>
    <cellStyle name="40 % - Accent6 5 2 12" xfId="8065" xr:uid="{00000000-0005-0000-0000-0000B9B40000}"/>
    <cellStyle name="40 % - Accent6 5 2 12 2" xfId="13181" xr:uid="{00000000-0005-0000-0000-0000BAB40000}"/>
    <cellStyle name="40 % - Accent6 5 2 12 2 2" xfId="23413" xr:uid="{00000000-0005-0000-0000-0000BBB40000}"/>
    <cellStyle name="40 % - Accent6 5 2 12 2 2 2" xfId="51325" xr:uid="{00000000-0005-0000-0000-0000BCB40000}"/>
    <cellStyle name="40 % - Accent6 5 2 12 2 3" xfId="41093" xr:uid="{00000000-0005-0000-0000-0000BDB40000}"/>
    <cellStyle name="40 % - Accent6 5 2 12 3" xfId="18297" xr:uid="{00000000-0005-0000-0000-0000BEB40000}"/>
    <cellStyle name="40 % - Accent6 5 2 12 3 2" xfId="46209" xr:uid="{00000000-0005-0000-0000-0000BFB40000}"/>
    <cellStyle name="40 % - Accent6 5 2 12 4" xfId="35977" xr:uid="{00000000-0005-0000-0000-0000C0B40000}"/>
    <cellStyle name="40 % - Accent6 5 2 13" xfId="12843" xr:uid="{00000000-0005-0000-0000-0000C1B40000}"/>
    <cellStyle name="40 % - Accent6 5 2 13 2" xfId="23075" xr:uid="{00000000-0005-0000-0000-0000C2B40000}"/>
    <cellStyle name="40 % - Accent6 5 2 13 2 2" xfId="50987" xr:uid="{00000000-0005-0000-0000-0000C3B40000}"/>
    <cellStyle name="40 % - Accent6 5 2 13 3" xfId="40755" xr:uid="{00000000-0005-0000-0000-0000C4B40000}"/>
    <cellStyle name="40 % - Accent6 5 2 14" xfId="7722" xr:uid="{00000000-0005-0000-0000-0000C5B40000}"/>
    <cellStyle name="40 % - Accent6 5 2 14 2" xfId="35639" xr:uid="{00000000-0005-0000-0000-0000C6B40000}"/>
    <cellStyle name="40 % - Accent6 5 2 15" xfId="17959" xr:uid="{00000000-0005-0000-0000-0000C7B40000}"/>
    <cellStyle name="40 % - Accent6 5 2 15 2" xfId="45871" xr:uid="{00000000-0005-0000-0000-0000C8B40000}"/>
    <cellStyle name="40 % - Accent6 5 2 16" xfId="28247" xr:uid="{00000000-0005-0000-0000-0000C9B40000}"/>
    <cellStyle name="40 % - Accent6 5 2 2" xfId="690" xr:uid="{00000000-0005-0000-0000-0000CAB40000}"/>
    <cellStyle name="40 % - Accent6 5 2 2 2" xfId="2832" xr:uid="{00000000-0005-0000-0000-0000CBB40000}"/>
    <cellStyle name="40 % - Accent6 5 2 2 2 2" xfId="6388" xr:uid="{00000000-0005-0000-0000-0000CCB40000}"/>
    <cellStyle name="40 % - Accent6 5 2 2 2 2 2" xfId="16931" xr:uid="{00000000-0005-0000-0000-0000CDB40000}"/>
    <cellStyle name="40 % - Accent6 5 2 2 2 2 2 2" xfId="44843" xr:uid="{00000000-0005-0000-0000-0000CEB40000}"/>
    <cellStyle name="40 % - Accent6 5 2 2 2 2 3" xfId="27163" xr:uid="{00000000-0005-0000-0000-0000CFB40000}"/>
    <cellStyle name="40 % - Accent6 5 2 2 2 2 3 2" xfId="55075" xr:uid="{00000000-0005-0000-0000-0000D0B40000}"/>
    <cellStyle name="40 % - Accent6 5 2 2 2 2 4" xfId="34309" xr:uid="{00000000-0005-0000-0000-0000D1B40000}"/>
    <cellStyle name="40 % - Accent6 5 2 2 2 3" xfId="11815" xr:uid="{00000000-0005-0000-0000-0000D2B40000}"/>
    <cellStyle name="40 % - Accent6 5 2 2 2 3 2" xfId="39727" xr:uid="{00000000-0005-0000-0000-0000D3B40000}"/>
    <cellStyle name="40 % - Accent6 5 2 2 2 4" xfId="22047" xr:uid="{00000000-0005-0000-0000-0000D4B40000}"/>
    <cellStyle name="40 % - Accent6 5 2 2 2 4 2" xfId="49959" xr:uid="{00000000-0005-0000-0000-0000D5B40000}"/>
    <cellStyle name="40 % - Accent6 5 2 2 2 5" xfId="30753" xr:uid="{00000000-0005-0000-0000-0000D6B40000}"/>
    <cellStyle name="40 % - Accent6 5 2 2 3" xfId="3532" xr:uid="{00000000-0005-0000-0000-0000D7B40000}"/>
    <cellStyle name="40 % - Accent6 5 2 2 3 2" xfId="7088" xr:uid="{00000000-0005-0000-0000-0000D8B40000}"/>
    <cellStyle name="40 % - Accent6 5 2 2 3 2 2" xfId="35009" xr:uid="{00000000-0005-0000-0000-0000D9B40000}"/>
    <cellStyle name="40 % - Accent6 5 2 2 3 3" xfId="16930" xr:uid="{00000000-0005-0000-0000-0000DAB40000}"/>
    <cellStyle name="40 % - Accent6 5 2 2 3 3 2" xfId="44842" xr:uid="{00000000-0005-0000-0000-0000DBB40000}"/>
    <cellStyle name="40 % - Accent6 5 2 2 3 4" xfId="27162" xr:uid="{00000000-0005-0000-0000-0000DCB40000}"/>
    <cellStyle name="40 % - Accent6 5 2 2 3 4 2" xfId="55074" xr:uid="{00000000-0005-0000-0000-0000DDB40000}"/>
    <cellStyle name="40 % - Accent6 5 2 2 3 5" xfId="31453" xr:uid="{00000000-0005-0000-0000-0000DEB40000}"/>
    <cellStyle name="40 % - Accent6 5 2 2 4" xfId="1348" xr:uid="{00000000-0005-0000-0000-0000DFB40000}"/>
    <cellStyle name="40 % - Accent6 5 2 2 4 2" xfId="4904" xr:uid="{00000000-0005-0000-0000-0000E0B40000}"/>
    <cellStyle name="40 % - Accent6 5 2 2 4 2 2" xfId="32825" xr:uid="{00000000-0005-0000-0000-0000E1B40000}"/>
    <cellStyle name="40 % - Accent6 5 2 2 4 3" xfId="29269" xr:uid="{00000000-0005-0000-0000-0000E2B40000}"/>
    <cellStyle name="40 % - Accent6 5 2 2 5" xfId="4246" xr:uid="{00000000-0005-0000-0000-0000E3B40000}"/>
    <cellStyle name="40 % - Accent6 5 2 2 5 2" xfId="32167" xr:uid="{00000000-0005-0000-0000-0000E4B40000}"/>
    <cellStyle name="40 % - Accent6 5 2 2 6" xfId="11814" xr:uid="{00000000-0005-0000-0000-0000E5B40000}"/>
    <cellStyle name="40 % - Accent6 5 2 2 6 2" xfId="39726" xr:uid="{00000000-0005-0000-0000-0000E6B40000}"/>
    <cellStyle name="40 % - Accent6 5 2 2 7" xfId="22046" xr:uid="{00000000-0005-0000-0000-0000E7B40000}"/>
    <cellStyle name="40 % - Accent6 5 2 2 7 2" xfId="49958" xr:uid="{00000000-0005-0000-0000-0000E8B40000}"/>
    <cellStyle name="40 % - Accent6 5 2 2 8" xfId="28611" xr:uid="{00000000-0005-0000-0000-0000E9B40000}"/>
    <cellStyle name="40 % - Accent6 5 2 3" xfId="1656" xr:uid="{00000000-0005-0000-0000-0000EAB40000}"/>
    <cellStyle name="40 % - Accent6 5 2 3 2" xfId="5212" xr:uid="{00000000-0005-0000-0000-0000EBB40000}"/>
    <cellStyle name="40 % - Accent6 5 2 3 2 2" xfId="16933" xr:uid="{00000000-0005-0000-0000-0000ECB40000}"/>
    <cellStyle name="40 % - Accent6 5 2 3 2 2 2" xfId="27165" xr:uid="{00000000-0005-0000-0000-0000EDB40000}"/>
    <cellStyle name="40 % - Accent6 5 2 3 2 2 2 2" xfId="55077" xr:uid="{00000000-0005-0000-0000-0000EEB40000}"/>
    <cellStyle name="40 % - Accent6 5 2 3 2 2 3" xfId="44845" xr:uid="{00000000-0005-0000-0000-0000EFB40000}"/>
    <cellStyle name="40 % - Accent6 5 2 3 2 3" xfId="11817" xr:uid="{00000000-0005-0000-0000-0000F0B40000}"/>
    <cellStyle name="40 % - Accent6 5 2 3 2 3 2" xfId="39729" xr:uid="{00000000-0005-0000-0000-0000F1B40000}"/>
    <cellStyle name="40 % - Accent6 5 2 3 2 4" xfId="22049" xr:uid="{00000000-0005-0000-0000-0000F2B40000}"/>
    <cellStyle name="40 % - Accent6 5 2 3 2 4 2" xfId="49961" xr:uid="{00000000-0005-0000-0000-0000F3B40000}"/>
    <cellStyle name="40 % - Accent6 5 2 3 2 5" xfId="33133" xr:uid="{00000000-0005-0000-0000-0000F4B40000}"/>
    <cellStyle name="40 % - Accent6 5 2 3 3" xfId="16932" xr:uid="{00000000-0005-0000-0000-0000F5B40000}"/>
    <cellStyle name="40 % - Accent6 5 2 3 3 2" xfId="27164" xr:uid="{00000000-0005-0000-0000-0000F6B40000}"/>
    <cellStyle name="40 % - Accent6 5 2 3 3 2 2" xfId="55076" xr:uid="{00000000-0005-0000-0000-0000F7B40000}"/>
    <cellStyle name="40 % - Accent6 5 2 3 3 3" xfId="44844" xr:uid="{00000000-0005-0000-0000-0000F8B40000}"/>
    <cellStyle name="40 % - Accent6 5 2 3 4" xfId="11816" xr:uid="{00000000-0005-0000-0000-0000F9B40000}"/>
    <cellStyle name="40 % - Accent6 5 2 3 4 2" xfId="39728" xr:uid="{00000000-0005-0000-0000-0000FAB40000}"/>
    <cellStyle name="40 % - Accent6 5 2 3 5" xfId="22048" xr:uid="{00000000-0005-0000-0000-0000FBB40000}"/>
    <cellStyle name="40 % - Accent6 5 2 3 5 2" xfId="49960" xr:uid="{00000000-0005-0000-0000-0000FCB40000}"/>
    <cellStyle name="40 % - Accent6 5 2 3 6" xfId="29577" xr:uid="{00000000-0005-0000-0000-0000FDB40000}"/>
    <cellStyle name="40 % - Accent6 5 2 4" xfId="2062" xr:uid="{00000000-0005-0000-0000-0000FEB40000}"/>
    <cellStyle name="40 % - Accent6 5 2 4 2" xfId="5618" xr:uid="{00000000-0005-0000-0000-0000FFB40000}"/>
    <cellStyle name="40 % - Accent6 5 2 4 2 2" xfId="16935" xr:uid="{00000000-0005-0000-0000-000000B50000}"/>
    <cellStyle name="40 % - Accent6 5 2 4 2 2 2" xfId="27167" xr:uid="{00000000-0005-0000-0000-000001B50000}"/>
    <cellStyle name="40 % - Accent6 5 2 4 2 2 2 2" xfId="55079" xr:uid="{00000000-0005-0000-0000-000002B50000}"/>
    <cellStyle name="40 % - Accent6 5 2 4 2 2 3" xfId="44847" xr:uid="{00000000-0005-0000-0000-000003B50000}"/>
    <cellStyle name="40 % - Accent6 5 2 4 2 3" xfId="11819" xr:uid="{00000000-0005-0000-0000-000004B50000}"/>
    <cellStyle name="40 % - Accent6 5 2 4 2 3 2" xfId="39731" xr:uid="{00000000-0005-0000-0000-000005B50000}"/>
    <cellStyle name="40 % - Accent6 5 2 4 2 4" xfId="22051" xr:uid="{00000000-0005-0000-0000-000006B50000}"/>
    <cellStyle name="40 % - Accent6 5 2 4 2 4 2" xfId="49963" xr:uid="{00000000-0005-0000-0000-000007B50000}"/>
    <cellStyle name="40 % - Accent6 5 2 4 2 5" xfId="33539" xr:uid="{00000000-0005-0000-0000-000008B50000}"/>
    <cellStyle name="40 % - Accent6 5 2 4 3" xfId="16934" xr:uid="{00000000-0005-0000-0000-000009B50000}"/>
    <cellStyle name="40 % - Accent6 5 2 4 3 2" xfId="27166" xr:uid="{00000000-0005-0000-0000-00000AB50000}"/>
    <cellStyle name="40 % - Accent6 5 2 4 3 2 2" xfId="55078" xr:uid="{00000000-0005-0000-0000-00000BB50000}"/>
    <cellStyle name="40 % - Accent6 5 2 4 3 3" xfId="44846" xr:uid="{00000000-0005-0000-0000-00000CB50000}"/>
    <cellStyle name="40 % - Accent6 5 2 4 4" xfId="11818" xr:uid="{00000000-0005-0000-0000-00000DB50000}"/>
    <cellStyle name="40 % - Accent6 5 2 4 4 2" xfId="39730" xr:uid="{00000000-0005-0000-0000-00000EB50000}"/>
    <cellStyle name="40 % - Accent6 5 2 4 5" xfId="22050" xr:uid="{00000000-0005-0000-0000-00000FB50000}"/>
    <cellStyle name="40 % - Accent6 5 2 4 5 2" xfId="49962" xr:uid="{00000000-0005-0000-0000-000010B50000}"/>
    <cellStyle name="40 % - Accent6 5 2 4 6" xfId="29983" xr:uid="{00000000-0005-0000-0000-000011B50000}"/>
    <cellStyle name="40 % - Accent6 5 2 5" xfId="2468" xr:uid="{00000000-0005-0000-0000-000012B50000}"/>
    <cellStyle name="40 % - Accent6 5 2 5 2" xfId="6024" xr:uid="{00000000-0005-0000-0000-000013B50000}"/>
    <cellStyle name="40 % - Accent6 5 2 5 2 2" xfId="16937" xr:uid="{00000000-0005-0000-0000-000014B50000}"/>
    <cellStyle name="40 % - Accent6 5 2 5 2 2 2" xfId="27169" xr:uid="{00000000-0005-0000-0000-000015B50000}"/>
    <cellStyle name="40 % - Accent6 5 2 5 2 2 2 2" xfId="55081" xr:uid="{00000000-0005-0000-0000-000016B50000}"/>
    <cellStyle name="40 % - Accent6 5 2 5 2 2 3" xfId="44849" xr:uid="{00000000-0005-0000-0000-000017B50000}"/>
    <cellStyle name="40 % - Accent6 5 2 5 2 3" xfId="11821" xr:uid="{00000000-0005-0000-0000-000018B50000}"/>
    <cellStyle name="40 % - Accent6 5 2 5 2 3 2" xfId="39733" xr:uid="{00000000-0005-0000-0000-000019B50000}"/>
    <cellStyle name="40 % - Accent6 5 2 5 2 4" xfId="22053" xr:uid="{00000000-0005-0000-0000-00001AB50000}"/>
    <cellStyle name="40 % - Accent6 5 2 5 2 4 2" xfId="49965" xr:uid="{00000000-0005-0000-0000-00001BB50000}"/>
    <cellStyle name="40 % - Accent6 5 2 5 2 5" xfId="33945" xr:uid="{00000000-0005-0000-0000-00001CB50000}"/>
    <cellStyle name="40 % - Accent6 5 2 5 3" xfId="16936" xr:uid="{00000000-0005-0000-0000-00001DB50000}"/>
    <cellStyle name="40 % - Accent6 5 2 5 3 2" xfId="27168" xr:uid="{00000000-0005-0000-0000-00001EB50000}"/>
    <cellStyle name="40 % - Accent6 5 2 5 3 2 2" xfId="55080" xr:uid="{00000000-0005-0000-0000-00001FB50000}"/>
    <cellStyle name="40 % - Accent6 5 2 5 3 3" xfId="44848" xr:uid="{00000000-0005-0000-0000-000020B50000}"/>
    <cellStyle name="40 % - Accent6 5 2 5 4" xfId="11820" xr:uid="{00000000-0005-0000-0000-000021B50000}"/>
    <cellStyle name="40 % - Accent6 5 2 5 4 2" xfId="39732" xr:uid="{00000000-0005-0000-0000-000022B50000}"/>
    <cellStyle name="40 % - Accent6 5 2 5 5" xfId="22052" xr:uid="{00000000-0005-0000-0000-000023B50000}"/>
    <cellStyle name="40 % - Accent6 5 2 5 5 2" xfId="49964" xr:uid="{00000000-0005-0000-0000-000024B50000}"/>
    <cellStyle name="40 % - Accent6 5 2 5 6" xfId="30389" xr:uid="{00000000-0005-0000-0000-000025B50000}"/>
    <cellStyle name="40 % - Accent6 5 2 6" xfId="3168" xr:uid="{00000000-0005-0000-0000-000026B50000}"/>
    <cellStyle name="40 % - Accent6 5 2 6 2" xfId="6724" xr:uid="{00000000-0005-0000-0000-000027B50000}"/>
    <cellStyle name="40 % - Accent6 5 2 6 2 2" xfId="16939" xr:uid="{00000000-0005-0000-0000-000028B50000}"/>
    <cellStyle name="40 % - Accent6 5 2 6 2 2 2" xfId="27171" xr:uid="{00000000-0005-0000-0000-000029B50000}"/>
    <cellStyle name="40 % - Accent6 5 2 6 2 2 2 2" xfId="55083" xr:uid="{00000000-0005-0000-0000-00002AB50000}"/>
    <cellStyle name="40 % - Accent6 5 2 6 2 2 3" xfId="44851" xr:uid="{00000000-0005-0000-0000-00002BB50000}"/>
    <cellStyle name="40 % - Accent6 5 2 6 2 3" xfId="11823" xr:uid="{00000000-0005-0000-0000-00002CB50000}"/>
    <cellStyle name="40 % - Accent6 5 2 6 2 3 2" xfId="39735" xr:uid="{00000000-0005-0000-0000-00002DB50000}"/>
    <cellStyle name="40 % - Accent6 5 2 6 2 4" xfId="22055" xr:uid="{00000000-0005-0000-0000-00002EB50000}"/>
    <cellStyle name="40 % - Accent6 5 2 6 2 4 2" xfId="49967" xr:uid="{00000000-0005-0000-0000-00002FB50000}"/>
    <cellStyle name="40 % - Accent6 5 2 6 2 5" xfId="34645" xr:uid="{00000000-0005-0000-0000-000030B50000}"/>
    <cellStyle name="40 % - Accent6 5 2 6 3" xfId="16938" xr:uid="{00000000-0005-0000-0000-000031B50000}"/>
    <cellStyle name="40 % - Accent6 5 2 6 3 2" xfId="27170" xr:uid="{00000000-0005-0000-0000-000032B50000}"/>
    <cellStyle name="40 % - Accent6 5 2 6 3 2 2" xfId="55082" xr:uid="{00000000-0005-0000-0000-000033B50000}"/>
    <cellStyle name="40 % - Accent6 5 2 6 3 3" xfId="44850" xr:uid="{00000000-0005-0000-0000-000034B50000}"/>
    <cellStyle name="40 % - Accent6 5 2 6 4" xfId="11822" xr:uid="{00000000-0005-0000-0000-000035B50000}"/>
    <cellStyle name="40 % - Accent6 5 2 6 4 2" xfId="39734" xr:uid="{00000000-0005-0000-0000-000036B50000}"/>
    <cellStyle name="40 % - Accent6 5 2 6 5" xfId="22054" xr:uid="{00000000-0005-0000-0000-000037B50000}"/>
    <cellStyle name="40 % - Accent6 5 2 6 5 2" xfId="49966" xr:uid="{00000000-0005-0000-0000-000038B50000}"/>
    <cellStyle name="40 % - Accent6 5 2 6 6" xfId="31089" xr:uid="{00000000-0005-0000-0000-000039B50000}"/>
    <cellStyle name="40 % - Accent6 5 2 7" xfId="1110" xr:uid="{00000000-0005-0000-0000-00003AB50000}"/>
    <cellStyle name="40 % - Accent6 5 2 7 2" xfId="4666" xr:uid="{00000000-0005-0000-0000-00003BB50000}"/>
    <cellStyle name="40 % - Accent6 5 2 7 2 2" xfId="16941" xr:uid="{00000000-0005-0000-0000-00003CB50000}"/>
    <cellStyle name="40 % - Accent6 5 2 7 2 2 2" xfId="27173" xr:uid="{00000000-0005-0000-0000-00003DB50000}"/>
    <cellStyle name="40 % - Accent6 5 2 7 2 2 2 2" xfId="55085" xr:uid="{00000000-0005-0000-0000-00003EB50000}"/>
    <cellStyle name="40 % - Accent6 5 2 7 2 2 3" xfId="44853" xr:uid="{00000000-0005-0000-0000-00003FB50000}"/>
    <cellStyle name="40 % - Accent6 5 2 7 2 3" xfId="11825" xr:uid="{00000000-0005-0000-0000-000040B50000}"/>
    <cellStyle name="40 % - Accent6 5 2 7 2 3 2" xfId="39737" xr:uid="{00000000-0005-0000-0000-000041B50000}"/>
    <cellStyle name="40 % - Accent6 5 2 7 2 4" xfId="22057" xr:uid="{00000000-0005-0000-0000-000042B50000}"/>
    <cellStyle name="40 % - Accent6 5 2 7 2 4 2" xfId="49969" xr:uid="{00000000-0005-0000-0000-000043B50000}"/>
    <cellStyle name="40 % - Accent6 5 2 7 2 5" xfId="32587" xr:uid="{00000000-0005-0000-0000-000044B50000}"/>
    <cellStyle name="40 % - Accent6 5 2 7 3" xfId="16940" xr:uid="{00000000-0005-0000-0000-000045B50000}"/>
    <cellStyle name="40 % - Accent6 5 2 7 3 2" xfId="27172" xr:uid="{00000000-0005-0000-0000-000046B50000}"/>
    <cellStyle name="40 % - Accent6 5 2 7 3 2 2" xfId="55084" xr:uid="{00000000-0005-0000-0000-000047B50000}"/>
    <cellStyle name="40 % - Accent6 5 2 7 3 3" xfId="44852" xr:uid="{00000000-0005-0000-0000-000048B50000}"/>
    <cellStyle name="40 % - Accent6 5 2 7 4" xfId="11824" xr:uid="{00000000-0005-0000-0000-000049B50000}"/>
    <cellStyle name="40 % - Accent6 5 2 7 4 2" xfId="39736" xr:uid="{00000000-0005-0000-0000-00004AB50000}"/>
    <cellStyle name="40 % - Accent6 5 2 7 5" xfId="22056" xr:uid="{00000000-0005-0000-0000-00004BB50000}"/>
    <cellStyle name="40 % - Accent6 5 2 7 5 2" xfId="49968" xr:uid="{00000000-0005-0000-0000-00004CB50000}"/>
    <cellStyle name="40 % - Accent6 5 2 7 6" xfId="29031" xr:uid="{00000000-0005-0000-0000-00004DB50000}"/>
    <cellStyle name="40 % - Accent6 5 2 8" xfId="3882" xr:uid="{00000000-0005-0000-0000-00004EB50000}"/>
    <cellStyle name="40 % - Accent6 5 2 8 2" xfId="11827" xr:uid="{00000000-0005-0000-0000-00004FB50000}"/>
    <cellStyle name="40 % - Accent6 5 2 8 2 2" xfId="16943" xr:uid="{00000000-0005-0000-0000-000050B50000}"/>
    <cellStyle name="40 % - Accent6 5 2 8 2 2 2" xfId="27175" xr:uid="{00000000-0005-0000-0000-000051B50000}"/>
    <cellStyle name="40 % - Accent6 5 2 8 2 2 2 2" xfId="55087" xr:uid="{00000000-0005-0000-0000-000052B50000}"/>
    <cellStyle name="40 % - Accent6 5 2 8 2 2 3" xfId="44855" xr:uid="{00000000-0005-0000-0000-000053B50000}"/>
    <cellStyle name="40 % - Accent6 5 2 8 2 3" xfId="22059" xr:uid="{00000000-0005-0000-0000-000054B50000}"/>
    <cellStyle name="40 % - Accent6 5 2 8 2 3 2" xfId="49971" xr:uid="{00000000-0005-0000-0000-000055B50000}"/>
    <cellStyle name="40 % - Accent6 5 2 8 2 4" xfId="39739" xr:uid="{00000000-0005-0000-0000-000056B50000}"/>
    <cellStyle name="40 % - Accent6 5 2 8 3" xfId="16942" xr:uid="{00000000-0005-0000-0000-000057B50000}"/>
    <cellStyle name="40 % - Accent6 5 2 8 3 2" xfId="27174" xr:uid="{00000000-0005-0000-0000-000058B50000}"/>
    <cellStyle name="40 % - Accent6 5 2 8 3 2 2" xfId="55086" xr:uid="{00000000-0005-0000-0000-000059B50000}"/>
    <cellStyle name="40 % - Accent6 5 2 8 3 3" xfId="44854" xr:uid="{00000000-0005-0000-0000-00005AB50000}"/>
    <cellStyle name="40 % - Accent6 5 2 8 4" xfId="11826" xr:uid="{00000000-0005-0000-0000-00005BB50000}"/>
    <cellStyle name="40 % - Accent6 5 2 8 4 2" xfId="39738" xr:uid="{00000000-0005-0000-0000-00005CB50000}"/>
    <cellStyle name="40 % - Accent6 5 2 8 5" xfId="22058" xr:uid="{00000000-0005-0000-0000-00005DB50000}"/>
    <cellStyle name="40 % - Accent6 5 2 8 5 2" xfId="49970" xr:uid="{00000000-0005-0000-0000-00005EB50000}"/>
    <cellStyle name="40 % - Accent6 5 2 8 6" xfId="31803" xr:uid="{00000000-0005-0000-0000-00005FB50000}"/>
    <cellStyle name="40 % - Accent6 5 2 9" xfId="7396" xr:uid="{00000000-0005-0000-0000-000060B50000}"/>
    <cellStyle name="40 % - Accent6 5 2 9 2" xfId="16944" xr:uid="{00000000-0005-0000-0000-000061B50000}"/>
    <cellStyle name="40 % - Accent6 5 2 9 2 2" xfId="27176" xr:uid="{00000000-0005-0000-0000-000062B50000}"/>
    <cellStyle name="40 % - Accent6 5 2 9 2 2 2" xfId="55088" xr:uid="{00000000-0005-0000-0000-000063B50000}"/>
    <cellStyle name="40 % - Accent6 5 2 9 2 3" xfId="44856" xr:uid="{00000000-0005-0000-0000-000064B50000}"/>
    <cellStyle name="40 % - Accent6 5 2 9 3" xfId="11828" xr:uid="{00000000-0005-0000-0000-000065B50000}"/>
    <cellStyle name="40 % - Accent6 5 2 9 3 2" xfId="39740" xr:uid="{00000000-0005-0000-0000-000066B50000}"/>
    <cellStyle name="40 % - Accent6 5 2 9 4" xfId="22060" xr:uid="{00000000-0005-0000-0000-000067B50000}"/>
    <cellStyle name="40 % - Accent6 5 2 9 4 2" xfId="49972" xr:uid="{00000000-0005-0000-0000-000068B50000}"/>
    <cellStyle name="40 % - Accent6 5 2 9 5" xfId="35317" xr:uid="{00000000-0005-0000-0000-000069B50000}"/>
    <cellStyle name="40 % - Accent6 5 3" xfId="242" xr:uid="{00000000-0005-0000-0000-00006AB50000}"/>
    <cellStyle name="40 % - Accent6 5 3 10" xfId="8066" xr:uid="{00000000-0005-0000-0000-00006BB50000}"/>
    <cellStyle name="40 % - Accent6 5 3 10 2" xfId="13182" xr:uid="{00000000-0005-0000-0000-00006CB50000}"/>
    <cellStyle name="40 % - Accent6 5 3 10 2 2" xfId="23414" xr:uid="{00000000-0005-0000-0000-00006DB50000}"/>
    <cellStyle name="40 % - Accent6 5 3 10 2 2 2" xfId="51326" xr:uid="{00000000-0005-0000-0000-00006EB50000}"/>
    <cellStyle name="40 % - Accent6 5 3 10 2 3" xfId="41094" xr:uid="{00000000-0005-0000-0000-00006FB50000}"/>
    <cellStyle name="40 % - Accent6 5 3 10 3" xfId="18298" xr:uid="{00000000-0005-0000-0000-000070B50000}"/>
    <cellStyle name="40 % - Accent6 5 3 10 3 2" xfId="46210" xr:uid="{00000000-0005-0000-0000-000071B50000}"/>
    <cellStyle name="40 % - Accent6 5 3 10 4" xfId="35978" xr:uid="{00000000-0005-0000-0000-000072B50000}"/>
    <cellStyle name="40 % - Accent6 5 3 11" xfId="12759" xr:uid="{00000000-0005-0000-0000-000073B50000}"/>
    <cellStyle name="40 % - Accent6 5 3 11 2" xfId="22991" xr:uid="{00000000-0005-0000-0000-000074B50000}"/>
    <cellStyle name="40 % - Accent6 5 3 11 2 2" xfId="50903" xr:uid="{00000000-0005-0000-0000-000075B50000}"/>
    <cellStyle name="40 % - Accent6 5 3 11 3" xfId="40671" xr:uid="{00000000-0005-0000-0000-000076B50000}"/>
    <cellStyle name="40 % - Accent6 5 3 12" xfId="7638" xr:uid="{00000000-0005-0000-0000-000077B50000}"/>
    <cellStyle name="40 % - Accent6 5 3 12 2" xfId="35555" xr:uid="{00000000-0005-0000-0000-000078B50000}"/>
    <cellStyle name="40 % - Accent6 5 3 13" xfId="17875" xr:uid="{00000000-0005-0000-0000-000079B50000}"/>
    <cellStyle name="40 % - Accent6 5 3 13 2" xfId="45787" xr:uid="{00000000-0005-0000-0000-00007AB50000}"/>
    <cellStyle name="40 % - Accent6 5 3 14" xfId="28163" xr:uid="{00000000-0005-0000-0000-00007BB50000}"/>
    <cellStyle name="40 % - Accent6 5 3 2" xfId="606" xr:uid="{00000000-0005-0000-0000-00007CB50000}"/>
    <cellStyle name="40 % - Accent6 5 3 2 2" xfId="2748" xr:uid="{00000000-0005-0000-0000-00007DB50000}"/>
    <cellStyle name="40 % - Accent6 5 3 2 2 2" xfId="6304" xr:uid="{00000000-0005-0000-0000-00007EB50000}"/>
    <cellStyle name="40 % - Accent6 5 3 2 2 2 2" xfId="16946" xr:uid="{00000000-0005-0000-0000-00007FB50000}"/>
    <cellStyle name="40 % - Accent6 5 3 2 2 2 2 2" xfId="44858" xr:uid="{00000000-0005-0000-0000-000080B50000}"/>
    <cellStyle name="40 % - Accent6 5 3 2 2 2 3" xfId="27178" xr:uid="{00000000-0005-0000-0000-000081B50000}"/>
    <cellStyle name="40 % - Accent6 5 3 2 2 2 3 2" xfId="55090" xr:uid="{00000000-0005-0000-0000-000082B50000}"/>
    <cellStyle name="40 % - Accent6 5 3 2 2 2 4" xfId="34225" xr:uid="{00000000-0005-0000-0000-000083B50000}"/>
    <cellStyle name="40 % - Accent6 5 3 2 2 3" xfId="11830" xr:uid="{00000000-0005-0000-0000-000084B50000}"/>
    <cellStyle name="40 % - Accent6 5 3 2 2 3 2" xfId="39742" xr:uid="{00000000-0005-0000-0000-000085B50000}"/>
    <cellStyle name="40 % - Accent6 5 3 2 2 4" xfId="22062" xr:uid="{00000000-0005-0000-0000-000086B50000}"/>
    <cellStyle name="40 % - Accent6 5 3 2 2 4 2" xfId="49974" xr:uid="{00000000-0005-0000-0000-000087B50000}"/>
    <cellStyle name="40 % - Accent6 5 3 2 2 5" xfId="30669" xr:uid="{00000000-0005-0000-0000-000088B50000}"/>
    <cellStyle name="40 % - Accent6 5 3 2 3" xfId="3448" xr:uid="{00000000-0005-0000-0000-000089B50000}"/>
    <cellStyle name="40 % - Accent6 5 3 2 3 2" xfId="7004" xr:uid="{00000000-0005-0000-0000-00008AB50000}"/>
    <cellStyle name="40 % - Accent6 5 3 2 3 2 2" xfId="34925" xr:uid="{00000000-0005-0000-0000-00008BB50000}"/>
    <cellStyle name="40 % - Accent6 5 3 2 3 3" xfId="16945" xr:uid="{00000000-0005-0000-0000-00008CB50000}"/>
    <cellStyle name="40 % - Accent6 5 3 2 3 3 2" xfId="44857" xr:uid="{00000000-0005-0000-0000-00008DB50000}"/>
    <cellStyle name="40 % - Accent6 5 3 2 3 4" xfId="27177" xr:uid="{00000000-0005-0000-0000-00008EB50000}"/>
    <cellStyle name="40 % - Accent6 5 3 2 3 4 2" xfId="55089" xr:uid="{00000000-0005-0000-0000-00008FB50000}"/>
    <cellStyle name="40 % - Accent6 5 3 2 3 5" xfId="31369" xr:uid="{00000000-0005-0000-0000-000090B50000}"/>
    <cellStyle name="40 % - Accent6 5 3 2 4" xfId="1572" xr:uid="{00000000-0005-0000-0000-000091B50000}"/>
    <cellStyle name="40 % - Accent6 5 3 2 4 2" xfId="5128" xr:uid="{00000000-0005-0000-0000-000092B50000}"/>
    <cellStyle name="40 % - Accent6 5 3 2 4 2 2" xfId="33049" xr:uid="{00000000-0005-0000-0000-000093B50000}"/>
    <cellStyle name="40 % - Accent6 5 3 2 4 3" xfId="29493" xr:uid="{00000000-0005-0000-0000-000094B50000}"/>
    <cellStyle name="40 % - Accent6 5 3 2 5" xfId="4162" xr:uid="{00000000-0005-0000-0000-000095B50000}"/>
    <cellStyle name="40 % - Accent6 5 3 2 5 2" xfId="32083" xr:uid="{00000000-0005-0000-0000-000096B50000}"/>
    <cellStyle name="40 % - Accent6 5 3 2 6" xfId="11829" xr:uid="{00000000-0005-0000-0000-000097B50000}"/>
    <cellStyle name="40 % - Accent6 5 3 2 6 2" xfId="39741" xr:uid="{00000000-0005-0000-0000-000098B50000}"/>
    <cellStyle name="40 % - Accent6 5 3 2 7" xfId="22061" xr:uid="{00000000-0005-0000-0000-000099B50000}"/>
    <cellStyle name="40 % - Accent6 5 3 2 7 2" xfId="49973" xr:uid="{00000000-0005-0000-0000-00009AB50000}"/>
    <cellStyle name="40 % - Accent6 5 3 2 8" xfId="28527" xr:uid="{00000000-0005-0000-0000-00009BB50000}"/>
    <cellStyle name="40 % - Accent6 5 3 3" xfId="1978" xr:uid="{00000000-0005-0000-0000-00009CB50000}"/>
    <cellStyle name="40 % - Accent6 5 3 3 2" xfId="5534" xr:uid="{00000000-0005-0000-0000-00009DB50000}"/>
    <cellStyle name="40 % - Accent6 5 3 3 2 2" xfId="16948" xr:uid="{00000000-0005-0000-0000-00009EB50000}"/>
    <cellStyle name="40 % - Accent6 5 3 3 2 2 2" xfId="27180" xr:uid="{00000000-0005-0000-0000-00009FB50000}"/>
    <cellStyle name="40 % - Accent6 5 3 3 2 2 2 2" xfId="55092" xr:uid="{00000000-0005-0000-0000-0000A0B50000}"/>
    <cellStyle name="40 % - Accent6 5 3 3 2 2 3" xfId="44860" xr:uid="{00000000-0005-0000-0000-0000A1B50000}"/>
    <cellStyle name="40 % - Accent6 5 3 3 2 3" xfId="11832" xr:uid="{00000000-0005-0000-0000-0000A2B50000}"/>
    <cellStyle name="40 % - Accent6 5 3 3 2 3 2" xfId="39744" xr:uid="{00000000-0005-0000-0000-0000A3B50000}"/>
    <cellStyle name="40 % - Accent6 5 3 3 2 4" xfId="22064" xr:uid="{00000000-0005-0000-0000-0000A4B50000}"/>
    <cellStyle name="40 % - Accent6 5 3 3 2 4 2" xfId="49976" xr:uid="{00000000-0005-0000-0000-0000A5B50000}"/>
    <cellStyle name="40 % - Accent6 5 3 3 2 5" xfId="33455" xr:uid="{00000000-0005-0000-0000-0000A6B50000}"/>
    <cellStyle name="40 % - Accent6 5 3 3 3" xfId="16947" xr:uid="{00000000-0005-0000-0000-0000A7B50000}"/>
    <cellStyle name="40 % - Accent6 5 3 3 3 2" xfId="27179" xr:uid="{00000000-0005-0000-0000-0000A8B50000}"/>
    <cellStyle name="40 % - Accent6 5 3 3 3 2 2" xfId="55091" xr:uid="{00000000-0005-0000-0000-0000A9B50000}"/>
    <cellStyle name="40 % - Accent6 5 3 3 3 3" xfId="44859" xr:uid="{00000000-0005-0000-0000-0000AAB50000}"/>
    <cellStyle name="40 % - Accent6 5 3 3 4" xfId="11831" xr:uid="{00000000-0005-0000-0000-0000ABB50000}"/>
    <cellStyle name="40 % - Accent6 5 3 3 4 2" xfId="39743" xr:uid="{00000000-0005-0000-0000-0000ACB50000}"/>
    <cellStyle name="40 % - Accent6 5 3 3 5" xfId="22063" xr:uid="{00000000-0005-0000-0000-0000ADB50000}"/>
    <cellStyle name="40 % - Accent6 5 3 3 5 2" xfId="49975" xr:uid="{00000000-0005-0000-0000-0000AEB50000}"/>
    <cellStyle name="40 % - Accent6 5 3 3 6" xfId="29899" xr:uid="{00000000-0005-0000-0000-0000AFB50000}"/>
    <cellStyle name="40 % - Accent6 5 3 4" xfId="2384" xr:uid="{00000000-0005-0000-0000-0000B0B50000}"/>
    <cellStyle name="40 % - Accent6 5 3 4 2" xfId="5940" xr:uid="{00000000-0005-0000-0000-0000B1B50000}"/>
    <cellStyle name="40 % - Accent6 5 3 4 2 2" xfId="16950" xr:uid="{00000000-0005-0000-0000-0000B2B50000}"/>
    <cellStyle name="40 % - Accent6 5 3 4 2 2 2" xfId="27182" xr:uid="{00000000-0005-0000-0000-0000B3B50000}"/>
    <cellStyle name="40 % - Accent6 5 3 4 2 2 2 2" xfId="55094" xr:uid="{00000000-0005-0000-0000-0000B4B50000}"/>
    <cellStyle name="40 % - Accent6 5 3 4 2 2 3" xfId="44862" xr:uid="{00000000-0005-0000-0000-0000B5B50000}"/>
    <cellStyle name="40 % - Accent6 5 3 4 2 3" xfId="11834" xr:uid="{00000000-0005-0000-0000-0000B6B50000}"/>
    <cellStyle name="40 % - Accent6 5 3 4 2 3 2" xfId="39746" xr:uid="{00000000-0005-0000-0000-0000B7B50000}"/>
    <cellStyle name="40 % - Accent6 5 3 4 2 4" xfId="22066" xr:uid="{00000000-0005-0000-0000-0000B8B50000}"/>
    <cellStyle name="40 % - Accent6 5 3 4 2 4 2" xfId="49978" xr:uid="{00000000-0005-0000-0000-0000B9B50000}"/>
    <cellStyle name="40 % - Accent6 5 3 4 2 5" xfId="33861" xr:uid="{00000000-0005-0000-0000-0000BAB50000}"/>
    <cellStyle name="40 % - Accent6 5 3 4 3" xfId="16949" xr:uid="{00000000-0005-0000-0000-0000BBB50000}"/>
    <cellStyle name="40 % - Accent6 5 3 4 3 2" xfId="27181" xr:uid="{00000000-0005-0000-0000-0000BCB50000}"/>
    <cellStyle name="40 % - Accent6 5 3 4 3 2 2" xfId="55093" xr:uid="{00000000-0005-0000-0000-0000BDB50000}"/>
    <cellStyle name="40 % - Accent6 5 3 4 3 3" xfId="44861" xr:uid="{00000000-0005-0000-0000-0000BEB50000}"/>
    <cellStyle name="40 % - Accent6 5 3 4 4" xfId="11833" xr:uid="{00000000-0005-0000-0000-0000BFB50000}"/>
    <cellStyle name="40 % - Accent6 5 3 4 4 2" xfId="39745" xr:uid="{00000000-0005-0000-0000-0000C0B50000}"/>
    <cellStyle name="40 % - Accent6 5 3 4 5" xfId="22065" xr:uid="{00000000-0005-0000-0000-0000C1B50000}"/>
    <cellStyle name="40 % - Accent6 5 3 4 5 2" xfId="49977" xr:uid="{00000000-0005-0000-0000-0000C2B50000}"/>
    <cellStyle name="40 % - Accent6 5 3 4 6" xfId="30305" xr:uid="{00000000-0005-0000-0000-0000C3B50000}"/>
    <cellStyle name="40 % - Accent6 5 3 5" xfId="3084" xr:uid="{00000000-0005-0000-0000-0000C4B50000}"/>
    <cellStyle name="40 % - Accent6 5 3 5 2" xfId="6640" xr:uid="{00000000-0005-0000-0000-0000C5B50000}"/>
    <cellStyle name="40 % - Accent6 5 3 5 2 2" xfId="16952" xr:uid="{00000000-0005-0000-0000-0000C6B50000}"/>
    <cellStyle name="40 % - Accent6 5 3 5 2 2 2" xfId="27184" xr:uid="{00000000-0005-0000-0000-0000C7B50000}"/>
    <cellStyle name="40 % - Accent6 5 3 5 2 2 2 2" xfId="55096" xr:uid="{00000000-0005-0000-0000-0000C8B50000}"/>
    <cellStyle name="40 % - Accent6 5 3 5 2 2 3" xfId="44864" xr:uid="{00000000-0005-0000-0000-0000C9B50000}"/>
    <cellStyle name="40 % - Accent6 5 3 5 2 3" xfId="11836" xr:uid="{00000000-0005-0000-0000-0000CAB50000}"/>
    <cellStyle name="40 % - Accent6 5 3 5 2 3 2" xfId="39748" xr:uid="{00000000-0005-0000-0000-0000CBB50000}"/>
    <cellStyle name="40 % - Accent6 5 3 5 2 4" xfId="22068" xr:uid="{00000000-0005-0000-0000-0000CCB50000}"/>
    <cellStyle name="40 % - Accent6 5 3 5 2 4 2" xfId="49980" xr:uid="{00000000-0005-0000-0000-0000CDB50000}"/>
    <cellStyle name="40 % - Accent6 5 3 5 2 5" xfId="34561" xr:uid="{00000000-0005-0000-0000-0000CEB50000}"/>
    <cellStyle name="40 % - Accent6 5 3 5 3" xfId="16951" xr:uid="{00000000-0005-0000-0000-0000CFB50000}"/>
    <cellStyle name="40 % - Accent6 5 3 5 3 2" xfId="27183" xr:uid="{00000000-0005-0000-0000-0000D0B50000}"/>
    <cellStyle name="40 % - Accent6 5 3 5 3 2 2" xfId="55095" xr:uid="{00000000-0005-0000-0000-0000D1B50000}"/>
    <cellStyle name="40 % - Accent6 5 3 5 3 3" xfId="44863" xr:uid="{00000000-0005-0000-0000-0000D2B50000}"/>
    <cellStyle name="40 % - Accent6 5 3 5 4" xfId="11835" xr:uid="{00000000-0005-0000-0000-0000D3B50000}"/>
    <cellStyle name="40 % - Accent6 5 3 5 4 2" xfId="39747" xr:uid="{00000000-0005-0000-0000-0000D4B50000}"/>
    <cellStyle name="40 % - Accent6 5 3 5 5" xfId="22067" xr:uid="{00000000-0005-0000-0000-0000D5B50000}"/>
    <cellStyle name="40 % - Accent6 5 3 5 5 2" xfId="49979" xr:uid="{00000000-0005-0000-0000-0000D6B50000}"/>
    <cellStyle name="40 % - Accent6 5 3 5 6" xfId="31005" xr:uid="{00000000-0005-0000-0000-0000D7B50000}"/>
    <cellStyle name="40 % - Accent6 5 3 6" xfId="1026" xr:uid="{00000000-0005-0000-0000-0000D8B50000}"/>
    <cellStyle name="40 % - Accent6 5 3 6 2" xfId="4582" xr:uid="{00000000-0005-0000-0000-0000D9B50000}"/>
    <cellStyle name="40 % - Accent6 5 3 6 2 2" xfId="16954" xr:uid="{00000000-0005-0000-0000-0000DAB50000}"/>
    <cellStyle name="40 % - Accent6 5 3 6 2 2 2" xfId="27186" xr:uid="{00000000-0005-0000-0000-0000DBB50000}"/>
    <cellStyle name="40 % - Accent6 5 3 6 2 2 2 2" xfId="55098" xr:uid="{00000000-0005-0000-0000-0000DCB50000}"/>
    <cellStyle name="40 % - Accent6 5 3 6 2 2 3" xfId="44866" xr:uid="{00000000-0005-0000-0000-0000DDB50000}"/>
    <cellStyle name="40 % - Accent6 5 3 6 2 3" xfId="11838" xr:uid="{00000000-0005-0000-0000-0000DEB50000}"/>
    <cellStyle name="40 % - Accent6 5 3 6 2 3 2" xfId="39750" xr:uid="{00000000-0005-0000-0000-0000DFB50000}"/>
    <cellStyle name="40 % - Accent6 5 3 6 2 4" xfId="22070" xr:uid="{00000000-0005-0000-0000-0000E0B50000}"/>
    <cellStyle name="40 % - Accent6 5 3 6 2 4 2" xfId="49982" xr:uid="{00000000-0005-0000-0000-0000E1B50000}"/>
    <cellStyle name="40 % - Accent6 5 3 6 2 5" xfId="32503" xr:uid="{00000000-0005-0000-0000-0000E2B50000}"/>
    <cellStyle name="40 % - Accent6 5 3 6 3" xfId="16953" xr:uid="{00000000-0005-0000-0000-0000E3B50000}"/>
    <cellStyle name="40 % - Accent6 5 3 6 3 2" xfId="27185" xr:uid="{00000000-0005-0000-0000-0000E4B50000}"/>
    <cellStyle name="40 % - Accent6 5 3 6 3 2 2" xfId="55097" xr:uid="{00000000-0005-0000-0000-0000E5B50000}"/>
    <cellStyle name="40 % - Accent6 5 3 6 3 3" xfId="44865" xr:uid="{00000000-0005-0000-0000-0000E6B50000}"/>
    <cellStyle name="40 % - Accent6 5 3 6 4" xfId="11837" xr:uid="{00000000-0005-0000-0000-0000E7B50000}"/>
    <cellStyle name="40 % - Accent6 5 3 6 4 2" xfId="39749" xr:uid="{00000000-0005-0000-0000-0000E8B50000}"/>
    <cellStyle name="40 % - Accent6 5 3 6 5" xfId="22069" xr:uid="{00000000-0005-0000-0000-0000E9B50000}"/>
    <cellStyle name="40 % - Accent6 5 3 6 5 2" xfId="49981" xr:uid="{00000000-0005-0000-0000-0000EAB50000}"/>
    <cellStyle name="40 % - Accent6 5 3 6 6" xfId="28947" xr:uid="{00000000-0005-0000-0000-0000EBB50000}"/>
    <cellStyle name="40 % - Accent6 5 3 7" xfId="3798" xr:uid="{00000000-0005-0000-0000-0000ECB50000}"/>
    <cellStyle name="40 % - Accent6 5 3 7 2" xfId="11840" xr:uid="{00000000-0005-0000-0000-0000EDB50000}"/>
    <cellStyle name="40 % - Accent6 5 3 7 2 2" xfId="16956" xr:uid="{00000000-0005-0000-0000-0000EEB50000}"/>
    <cellStyle name="40 % - Accent6 5 3 7 2 2 2" xfId="27188" xr:uid="{00000000-0005-0000-0000-0000EFB50000}"/>
    <cellStyle name="40 % - Accent6 5 3 7 2 2 2 2" xfId="55100" xr:uid="{00000000-0005-0000-0000-0000F0B50000}"/>
    <cellStyle name="40 % - Accent6 5 3 7 2 2 3" xfId="44868" xr:uid="{00000000-0005-0000-0000-0000F1B50000}"/>
    <cellStyle name="40 % - Accent6 5 3 7 2 3" xfId="22072" xr:uid="{00000000-0005-0000-0000-0000F2B50000}"/>
    <cellStyle name="40 % - Accent6 5 3 7 2 3 2" xfId="49984" xr:uid="{00000000-0005-0000-0000-0000F3B50000}"/>
    <cellStyle name="40 % - Accent6 5 3 7 2 4" xfId="39752" xr:uid="{00000000-0005-0000-0000-0000F4B50000}"/>
    <cellStyle name="40 % - Accent6 5 3 7 3" xfId="16955" xr:uid="{00000000-0005-0000-0000-0000F5B50000}"/>
    <cellStyle name="40 % - Accent6 5 3 7 3 2" xfId="27187" xr:uid="{00000000-0005-0000-0000-0000F6B50000}"/>
    <cellStyle name="40 % - Accent6 5 3 7 3 2 2" xfId="55099" xr:uid="{00000000-0005-0000-0000-0000F7B50000}"/>
    <cellStyle name="40 % - Accent6 5 3 7 3 3" xfId="44867" xr:uid="{00000000-0005-0000-0000-0000F8B50000}"/>
    <cellStyle name="40 % - Accent6 5 3 7 4" xfId="11839" xr:uid="{00000000-0005-0000-0000-0000F9B50000}"/>
    <cellStyle name="40 % - Accent6 5 3 7 4 2" xfId="39751" xr:uid="{00000000-0005-0000-0000-0000FAB50000}"/>
    <cellStyle name="40 % - Accent6 5 3 7 5" xfId="22071" xr:uid="{00000000-0005-0000-0000-0000FBB50000}"/>
    <cellStyle name="40 % - Accent6 5 3 7 5 2" xfId="49983" xr:uid="{00000000-0005-0000-0000-0000FCB50000}"/>
    <cellStyle name="40 % - Accent6 5 3 7 6" xfId="31719" xr:uid="{00000000-0005-0000-0000-0000FDB50000}"/>
    <cellStyle name="40 % - Accent6 5 3 8" xfId="7312" xr:uid="{00000000-0005-0000-0000-0000FEB50000}"/>
    <cellStyle name="40 % - Accent6 5 3 8 2" xfId="16957" xr:uid="{00000000-0005-0000-0000-0000FFB50000}"/>
    <cellStyle name="40 % - Accent6 5 3 8 2 2" xfId="27189" xr:uid="{00000000-0005-0000-0000-000000B60000}"/>
    <cellStyle name="40 % - Accent6 5 3 8 2 2 2" xfId="55101" xr:uid="{00000000-0005-0000-0000-000001B60000}"/>
    <cellStyle name="40 % - Accent6 5 3 8 2 3" xfId="44869" xr:uid="{00000000-0005-0000-0000-000002B60000}"/>
    <cellStyle name="40 % - Accent6 5 3 8 3" xfId="11841" xr:uid="{00000000-0005-0000-0000-000003B60000}"/>
    <cellStyle name="40 % - Accent6 5 3 8 3 2" xfId="39753" xr:uid="{00000000-0005-0000-0000-000004B60000}"/>
    <cellStyle name="40 % - Accent6 5 3 8 4" xfId="22073" xr:uid="{00000000-0005-0000-0000-000005B60000}"/>
    <cellStyle name="40 % - Accent6 5 3 8 4 2" xfId="49985" xr:uid="{00000000-0005-0000-0000-000006B60000}"/>
    <cellStyle name="40 % - Accent6 5 3 8 5" xfId="35233" xr:uid="{00000000-0005-0000-0000-000007B60000}"/>
    <cellStyle name="40 % - Accent6 5 3 9" xfId="11842" xr:uid="{00000000-0005-0000-0000-000008B60000}"/>
    <cellStyle name="40 % - Accent6 5 3 9 2" xfId="16958" xr:uid="{00000000-0005-0000-0000-000009B60000}"/>
    <cellStyle name="40 % - Accent6 5 3 9 2 2" xfId="27190" xr:uid="{00000000-0005-0000-0000-00000AB60000}"/>
    <cellStyle name="40 % - Accent6 5 3 9 2 2 2" xfId="55102" xr:uid="{00000000-0005-0000-0000-00000BB60000}"/>
    <cellStyle name="40 % - Accent6 5 3 9 2 3" xfId="44870" xr:uid="{00000000-0005-0000-0000-00000CB60000}"/>
    <cellStyle name="40 % - Accent6 5 3 9 3" xfId="22074" xr:uid="{00000000-0005-0000-0000-00000DB60000}"/>
    <cellStyle name="40 % - Accent6 5 3 9 3 2" xfId="49986" xr:uid="{00000000-0005-0000-0000-00000EB60000}"/>
    <cellStyle name="40 % - Accent6 5 3 9 4" xfId="39754" xr:uid="{00000000-0005-0000-0000-00000FB60000}"/>
    <cellStyle name="40 % - Accent6 5 4" xfId="522" xr:uid="{00000000-0005-0000-0000-000010B60000}"/>
    <cellStyle name="40 % - Accent6 5 4 2" xfId="2664" xr:uid="{00000000-0005-0000-0000-000011B60000}"/>
    <cellStyle name="40 % - Accent6 5 4 2 2" xfId="6220" xr:uid="{00000000-0005-0000-0000-000012B60000}"/>
    <cellStyle name="40 % - Accent6 5 4 2 2 2" xfId="16960" xr:uid="{00000000-0005-0000-0000-000013B60000}"/>
    <cellStyle name="40 % - Accent6 5 4 2 2 2 2" xfId="44872" xr:uid="{00000000-0005-0000-0000-000014B60000}"/>
    <cellStyle name="40 % - Accent6 5 4 2 2 3" xfId="27192" xr:uid="{00000000-0005-0000-0000-000015B60000}"/>
    <cellStyle name="40 % - Accent6 5 4 2 2 3 2" xfId="55104" xr:uid="{00000000-0005-0000-0000-000016B60000}"/>
    <cellStyle name="40 % - Accent6 5 4 2 2 4" xfId="34141" xr:uid="{00000000-0005-0000-0000-000017B60000}"/>
    <cellStyle name="40 % - Accent6 5 4 2 3" xfId="11844" xr:uid="{00000000-0005-0000-0000-000018B60000}"/>
    <cellStyle name="40 % - Accent6 5 4 2 3 2" xfId="39756" xr:uid="{00000000-0005-0000-0000-000019B60000}"/>
    <cellStyle name="40 % - Accent6 5 4 2 4" xfId="22076" xr:uid="{00000000-0005-0000-0000-00001AB60000}"/>
    <cellStyle name="40 % - Accent6 5 4 2 4 2" xfId="49988" xr:uid="{00000000-0005-0000-0000-00001BB60000}"/>
    <cellStyle name="40 % - Accent6 5 4 2 5" xfId="30585" xr:uid="{00000000-0005-0000-0000-00001CB60000}"/>
    <cellStyle name="40 % - Accent6 5 4 3" xfId="3364" xr:uid="{00000000-0005-0000-0000-00001DB60000}"/>
    <cellStyle name="40 % - Accent6 5 4 3 2" xfId="6920" xr:uid="{00000000-0005-0000-0000-00001EB60000}"/>
    <cellStyle name="40 % - Accent6 5 4 3 2 2" xfId="34841" xr:uid="{00000000-0005-0000-0000-00001FB60000}"/>
    <cellStyle name="40 % - Accent6 5 4 3 3" xfId="16959" xr:uid="{00000000-0005-0000-0000-000020B60000}"/>
    <cellStyle name="40 % - Accent6 5 4 3 3 2" xfId="44871" xr:uid="{00000000-0005-0000-0000-000021B60000}"/>
    <cellStyle name="40 % - Accent6 5 4 3 4" xfId="27191" xr:uid="{00000000-0005-0000-0000-000022B60000}"/>
    <cellStyle name="40 % - Accent6 5 4 3 4 2" xfId="55103" xr:uid="{00000000-0005-0000-0000-000023B60000}"/>
    <cellStyle name="40 % - Accent6 5 4 3 5" xfId="31285" xr:uid="{00000000-0005-0000-0000-000024B60000}"/>
    <cellStyle name="40 % - Accent6 5 4 4" xfId="1264" xr:uid="{00000000-0005-0000-0000-000025B60000}"/>
    <cellStyle name="40 % - Accent6 5 4 4 2" xfId="4820" xr:uid="{00000000-0005-0000-0000-000026B60000}"/>
    <cellStyle name="40 % - Accent6 5 4 4 2 2" xfId="32741" xr:uid="{00000000-0005-0000-0000-000027B60000}"/>
    <cellStyle name="40 % - Accent6 5 4 4 3" xfId="29185" xr:uid="{00000000-0005-0000-0000-000028B60000}"/>
    <cellStyle name="40 % - Accent6 5 4 5" xfId="4078" xr:uid="{00000000-0005-0000-0000-000029B60000}"/>
    <cellStyle name="40 % - Accent6 5 4 5 2" xfId="31999" xr:uid="{00000000-0005-0000-0000-00002AB60000}"/>
    <cellStyle name="40 % - Accent6 5 4 6" xfId="11843" xr:uid="{00000000-0005-0000-0000-00002BB60000}"/>
    <cellStyle name="40 % - Accent6 5 4 6 2" xfId="39755" xr:uid="{00000000-0005-0000-0000-00002CB60000}"/>
    <cellStyle name="40 % - Accent6 5 4 7" xfId="22075" xr:uid="{00000000-0005-0000-0000-00002DB60000}"/>
    <cellStyle name="40 % - Accent6 5 4 7 2" xfId="49987" xr:uid="{00000000-0005-0000-0000-00002EB60000}"/>
    <cellStyle name="40 % - Accent6 5 4 8" xfId="28443" xr:uid="{00000000-0005-0000-0000-00002FB60000}"/>
    <cellStyle name="40 % - Accent6 5 5" xfId="1488" xr:uid="{00000000-0005-0000-0000-000030B60000}"/>
    <cellStyle name="40 % - Accent6 5 5 2" xfId="5044" xr:uid="{00000000-0005-0000-0000-000031B60000}"/>
    <cellStyle name="40 % - Accent6 5 5 2 2" xfId="16962" xr:uid="{00000000-0005-0000-0000-000032B60000}"/>
    <cellStyle name="40 % - Accent6 5 5 2 2 2" xfId="27194" xr:uid="{00000000-0005-0000-0000-000033B60000}"/>
    <cellStyle name="40 % - Accent6 5 5 2 2 2 2" xfId="55106" xr:uid="{00000000-0005-0000-0000-000034B60000}"/>
    <cellStyle name="40 % - Accent6 5 5 2 2 3" xfId="44874" xr:uid="{00000000-0005-0000-0000-000035B60000}"/>
    <cellStyle name="40 % - Accent6 5 5 2 3" xfId="11846" xr:uid="{00000000-0005-0000-0000-000036B60000}"/>
    <cellStyle name="40 % - Accent6 5 5 2 3 2" xfId="39758" xr:uid="{00000000-0005-0000-0000-000037B60000}"/>
    <cellStyle name="40 % - Accent6 5 5 2 4" xfId="22078" xr:uid="{00000000-0005-0000-0000-000038B60000}"/>
    <cellStyle name="40 % - Accent6 5 5 2 4 2" xfId="49990" xr:uid="{00000000-0005-0000-0000-000039B60000}"/>
    <cellStyle name="40 % - Accent6 5 5 2 5" xfId="32965" xr:uid="{00000000-0005-0000-0000-00003AB60000}"/>
    <cellStyle name="40 % - Accent6 5 5 3" xfId="16961" xr:uid="{00000000-0005-0000-0000-00003BB60000}"/>
    <cellStyle name="40 % - Accent6 5 5 3 2" xfId="27193" xr:uid="{00000000-0005-0000-0000-00003CB60000}"/>
    <cellStyle name="40 % - Accent6 5 5 3 2 2" xfId="55105" xr:uid="{00000000-0005-0000-0000-00003DB60000}"/>
    <cellStyle name="40 % - Accent6 5 5 3 3" xfId="44873" xr:uid="{00000000-0005-0000-0000-00003EB60000}"/>
    <cellStyle name="40 % - Accent6 5 5 4" xfId="11845" xr:uid="{00000000-0005-0000-0000-00003FB60000}"/>
    <cellStyle name="40 % - Accent6 5 5 4 2" xfId="39757" xr:uid="{00000000-0005-0000-0000-000040B60000}"/>
    <cellStyle name="40 % - Accent6 5 5 5" xfId="22077" xr:uid="{00000000-0005-0000-0000-000041B60000}"/>
    <cellStyle name="40 % - Accent6 5 5 5 2" xfId="49989" xr:uid="{00000000-0005-0000-0000-000042B60000}"/>
    <cellStyle name="40 % - Accent6 5 5 6" xfId="29409" xr:uid="{00000000-0005-0000-0000-000043B60000}"/>
    <cellStyle name="40 % - Accent6 5 6" xfId="1894" xr:uid="{00000000-0005-0000-0000-000044B60000}"/>
    <cellStyle name="40 % - Accent6 5 6 2" xfId="5450" xr:uid="{00000000-0005-0000-0000-000045B60000}"/>
    <cellStyle name="40 % - Accent6 5 6 2 2" xfId="16964" xr:uid="{00000000-0005-0000-0000-000046B60000}"/>
    <cellStyle name="40 % - Accent6 5 6 2 2 2" xfId="27196" xr:uid="{00000000-0005-0000-0000-000047B60000}"/>
    <cellStyle name="40 % - Accent6 5 6 2 2 2 2" xfId="55108" xr:uid="{00000000-0005-0000-0000-000048B60000}"/>
    <cellStyle name="40 % - Accent6 5 6 2 2 3" xfId="44876" xr:uid="{00000000-0005-0000-0000-000049B60000}"/>
    <cellStyle name="40 % - Accent6 5 6 2 3" xfId="11848" xr:uid="{00000000-0005-0000-0000-00004AB60000}"/>
    <cellStyle name="40 % - Accent6 5 6 2 3 2" xfId="39760" xr:uid="{00000000-0005-0000-0000-00004BB60000}"/>
    <cellStyle name="40 % - Accent6 5 6 2 4" xfId="22080" xr:uid="{00000000-0005-0000-0000-00004CB60000}"/>
    <cellStyle name="40 % - Accent6 5 6 2 4 2" xfId="49992" xr:uid="{00000000-0005-0000-0000-00004DB60000}"/>
    <cellStyle name="40 % - Accent6 5 6 2 5" xfId="33371" xr:uid="{00000000-0005-0000-0000-00004EB60000}"/>
    <cellStyle name="40 % - Accent6 5 6 3" xfId="16963" xr:uid="{00000000-0005-0000-0000-00004FB60000}"/>
    <cellStyle name="40 % - Accent6 5 6 3 2" xfId="27195" xr:uid="{00000000-0005-0000-0000-000050B60000}"/>
    <cellStyle name="40 % - Accent6 5 6 3 2 2" xfId="55107" xr:uid="{00000000-0005-0000-0000-000051B60000}"/>
    <cellStyle name="40 % - Accent6 5 6 3 3" xfId="44875" xr:uid="{00000000-0005-0000-0000-000052B60000}"/>
    <cellStyle name="40 % - Accent6 5 6 4" xfId="11847" xr:uid="{00000000-0005-0000-0000-000053B60000}"/>
    <cellStyle name="40 % - Accent6 5 6 4 2" xfId="39759" xr:uid="{00000000-0005-0000-0000-000054B60000}"/>
    <cellStyle name="40 % - Accent6 5 6 5" xfId="22079" xr:uid="{00000000-0005-0000-0000-000055B60000}"/>
    <cellStyle name="40 % - Accent6 5 6 5 2" xfId="49991" xr:uid="{00000000-0005-0000-0000-000056B60000}"/>
    <cellStyle name="40 % - Accent6 5 6 6" xfId="29815" xr:uid="{00000000-0005-0000-0000-000057B60000}"/>
    <cellStyle name="40 % - Accent6 5 7" xfId="2300" xr:uid="{00000000-0005-0000-0000-000058B60000}"/>
    <cellStyle name="40 % - Accent6 5 7 2" xfId="5856" xr:uid="{00000000-0005-0000-0000-000059B60000}"/>
    <cellStyle name="40 % - Accent6 5 7 2 2" xfId="16966" xr:uid="{00000000-0005-0000-0000-00005AB60000}"/>
    <cellStyle name="40 % - Accent6 5 7 2 2 2" xfId="27198" xr:uid="{00000000-0005-0000-0000-00005BB60000}"/>
    <cellStyle name="40 % - Accent6 5 7 2 2 2 2" xfId="55110" xr:uid="{00000000-0005-0000-0000-00005CB60000}"/>
    <cellStyle name="40 % - Accent6 5 7 2 2 3" xfId="44878" xr:uid="{00000000-0005-0000-0000-00005DB60000}"/>
    <cellStyle name="40 % - Accent6 5 7 2 3" xfId="11850" xr:uid="{00000000-0005-0000-0000-00005EB60000}"/>
    <cellStyle name="40 % - Accent6 5 7 2 3 2" xfId="39762" xr:uid="{00000000-0005-0000-0000-00005FB60000}"/>
    <cellStyle name="40 % - Accent6 5 7 2 4" xfId="22082" xr:uid="{00000000-0005-0000-0000-000060B60000}"/>
    <cellStyle name="40 % - Accent6 5 7 2 4 2" xfId="49994" xr:uid="{00000000-0005-0000-0000-000061B60000}"/>
    <cellStyle name="40 % - Accent6 5 7 2 5" xfId="33777" xr:uid="{00000000-0005-0000-0000-000062B60000}"/>
    <cellStyle name="40 % - Accent6 5 7 3" xfId="16965" xr:uid="{00000000-0005-0000-0000-000063B60000}"/>
    <cellStyle name="40 % - Accent6 5 7 3 2" xfId="27197" xr:uid="{00000000-0005-0000-0000-000064B60000}"/>
    <cellStyle name="40 % - Accent6 5 7 3 2 2" xfId="55109" xr:uid="{00000000-0005-0000-0000-000065B60000}"/>
    <cellStyle name="40 % - Accent6 5 7 3 3" xfId="44877" xr:uid="{00000000-0005-0000-0000-000066B60000}"/>
    <cellStyle name="40 % - Accent6 5 7 4" xfId="11849" xr:uid="{00000000-0005-0000-0000-000067B60000}"/>
    <cellStyle name="40 % - Accent6 5 7 4 2" xfId="39761" xr:uid="{00000000-0005-0000-0000-000068B60000}"/>
    <cellStyle name="40 % - Accent6 5 7 5" xfId="22081" xr:uid="{00000000-0005-0000-0000-000069B60000}"/>
    <cellStyle name="40 % - Accent6 5 7 5 2" xfId="49993" xr:uid="{00000000-0005-0000-0000-00006AB60000}"/>
    <cellStyle name="40 % - Accent6 5 7 6" xfId="30221" xr:uid="{00000000-0005-0000-0000-00006BB60000}"/>
    <cellStyle name="40 % - Accent6 5 8" xfId="3000" xr:uid="{00000000-0005-0000-0000-00006CB60000}"/>
    <cellStyle name="40 % - Accent6 5 8 2" xfId="6556" xr:uid="{00000000-0005-0000-0000-00006DB60000}"/>
    <cellStyle name="40 % - Accent6 5 8 2 2" xfId="16968" xr:uid="{00000000-0005-0000-0000-00006EB60000}"/>
    <cellStyle name="40 % - Accent6 5 8 2 2 2" xfId="27200" xr:uid="{00000000-0005-0000-0000-00006FB60000}"/>
    <cellStyle name="40 % - Accent6 5 8 2 2 2 2" xfId="55112" xr:uid="{00000000-0005-0000-0000-000070B60000}"/>
    <cellStyle name="40 % - Accent6 5 8 2 2 3" xfId="44880" xr:uid="{00000000-0005-0000-0000-000071B60000}"/>
    <cellStyle name="40 % - Accent6 5 8 2 3" xfId="11852" xr:uid="{00000000-0005-0000-0000-000072B60000}"/>
    <cellStyle name="40 % - Accent6 5 8 2 3 2" xfId="39764" xr:uid="{00000000-0005-0000-0000-000073B60000}"/>
    <cellStyle name="40 % - Accent6 5 8 2 4" xfId="22084" xr:uid="{00000000-0005-0000-0000-000074B60000}"/>
    <cellStyle name="40 % - Accent6 5 8 2 4 2" xfId="49996" xr:uid="{00000000-0005-0000-0000-000075B60000}"/>
    <cellStyle name="40 % - Accent6 5 8 2 5" xfId="34477" xr:uid="{00000000-0005-0000-0000-000076B60000}"/>
    <cellStyle name="40 % - Accent6 5 8 3" xfId="16967" xr:uid="{00000000-0005-0000-0000-000077B60000}"/>
    <cellStyle name="40 % - Accent6 5 8 3 2" xfId="27199" xr:uid="{00000000-0005-0000-0000-000078B60000}"/>
    <cellStyle name="40 % - Accent6 5 8 3 2 2" xfId="55111" xr:uid="{00000000-0005-0000-0000-000079B60000}"/>
    <cellStyle name="40 % - Accent6 5 8 3 3" xfId="44879" xr:uid="{00000000-0005-0000-0000-00007AB60000}"/>
    <cellStyle name="40 % - Accent6 5 8 4" xfId="11851" xr:uid="{00000000-0005-0000-0000-00007BB60000}"/>
    <cellStyle name="40 % - Accent6 5 8 4 2" xfId="39763" xr:uid="{00000000-0005-0000-0000-00007CB60000}"/>
    <cellStyle name="40 % - Accent6 5 8 5" xfId="22083" xr:uid="{00000000-0005-0000-0000-00007DB60000}"/>
    <cellStyle name="40 % - Accent6 5 8 5 2" xfId="49995" xr:uid="{00000000-0005-0000-0000-00007EB60000}"/>
    <cellStyle name="40 % - Accent6 5 8 6" xfId="30921" xr:uid="{00000000-0005-0000-0000-00007FB60000}"/>
    <cellStyle name="40 % - Accent6 5 9" xfId="942" xr:uid="{00000000-0005-0000-0000-000080B60000}"/>
    <cellStyle name="40 % - Accent6 5 9 2" xfId="4498" xr:uid="{00000000-0005-0000-0000-000081B60000}"/>
    <cellStyle name="40 % - Accent6 5 9 2 2" xfId="16970" xr:uid="{00000000-0005-0000-0000-000082B60000}"/>
    <cellStyle name="40 % - Accent6 5 9 2 2 2" xfId="27202" xr:uid="{00000000-0005-0000-0000-000083B60000}"/>
    <cellStyle name="40 % - Accent6 5 9 2 2 2 2" xfId="55114" xr:uid="{00000000-0005-0000-0000-000084B60000}"/>
    <cellStyle name="40 % - Accent6 5 9 2 2 3" xfId="44882" xr:uid="{00000000-0005-0000-0000-000085B60000}"/>
    <cellStyle name="40 % - Accent6 5 9 2 3" xfId="11854" xr:uid="{00000000-0005-0000-0000-000086B60000}"/>
    <cellStyle name="40 % - Accent6 5 9 2 3 2" xfId="39766" xr:uid="{00000000-0005-0000-0000-000087B60000}"/>
    <cellStyle name="40 % - Accent6 5 9 2 4" xfId="22086" xr:uid="{00000000-0005-0000-0000-000088B60000}"/>
    <cellStyle name="40 % - Accent6 5 9 2 4 2" xfId="49998" xr:uid="{00000000-0005-0000-0000-000089B60000}"/>
    <cellStyle name="40 % - Accent6 5 9 2 5" xfId="32419" xr:uid="{00000000-0005-0000-0000-00008AB60000}"/>
    <cellStyle name="40 % - Accent6 5 9 3" xfId="16969" xr:uid="{00000000-0005-0000-0000-00008BB60000}"/>
    <cellStyle name="40 % - Accent6 5 9 3 2" xfId="27201" xr:uid="{00000000-0005-0000-0000-00008CB60000}"/>
    <cellStyle name="40 % - Accent6 5 9 3 2 2" xfId="55113" xr:uid="{00000000-0005-0000-0000-00008DB60000}"/>
    <cellStyle name="40 % - Accent6 5 9 3 3" xfId="44881" xr:uid="{00000000-0005-0000-0000-00008EB60000}"/>
    <cellStyle name="40 % - Accent6 5 9 4" xfId="11853" xr:uid="{00000000-0005-0000-0000-00008FB60000}"/>
    <cellStyle name="40 % - Accent6 5 9 4 2" xfId="39765" xr:uid="{00000000-0005-0000-0000-000090B60000}"/>
    <cellStyle name="40 % - Accent6 5 9 5" xfId="22085" xr:uid="{00000000-0005-0000-0000-000091B60000}"/>
    <cellStyle name="40 % - Accent6 5 9 5 2" xfId="49997" xr:uid="{00000000-0005-0000-0000-000092B60000}"/>
    <cellStyle name="40 % - Accent6 5 9 6" xfId="28863" xr:uid="{00000000-0005-0000-0000-000093B60000}"/>
    <cellStyle name="40 % - Accent6 6" xfId="102" xr:uid="{00000000-0005-0000-0000-000094B60000}"/>
    <cellStyle name="40 % - Accent6 6 10" xfId="7172" xr:uid="{00000000-0005-0000-0000-000095B60000}"/>
    <cellStyle name="40 % - Accent6 6 10 2" xfId="16971" xr:uid="{00000000-0005-0000-0000-000096B60000}"/>
    <cellStyle name="40 % - Accent6 6 10 2 2" xfId="27203" xr:uid="{00000000-0005-0000-0000-000097B60000}"/>
    <cellStyle name="40 % - Accent6 6 10 2 2 2" xfId="55115" xr:uid="{00000000-0005-0000-0000-000098B60000}"/>
    <cellStyle name="40 % - Accent6 6 10 2 3" xfId="44883" xr:uid="{00000000-0005-0000-0000-000099B60000}"/>
    <cellStyle name="40 % - Accent6 6 10 3" xfId="11855" xr:uid="{00000000-0005-0000-0000-00009AB60000}"/>
    <cellStyle name="40 % - Accent6 6 10 3 2" xfId="39767" xr:uid="{00000000-0005-0000-0000-00009BB60000}"/>
    <cellStyle name="40 % - Accent6 6 10 4" xfId="22087" xr:uid="{00000000-0005-0000-0000-00009CB60000}"/>
    <cellStyle name="40 % - Accent6 6 10 4 2" xfId="49999" xr:uid="{00000000-0005-0000-0000-00009DB60000}"/>
    <cellStyle name="40 % - Accent6 6 10 5" xfId="35093" xr:uid="{00000000-0005-0000-0000-00009EB60000}"/>
    <cellStyle name="40 % - Accent6 6 11" xfId="11856" xr:uid="{00000000-0005-0000-0000-00009FB60000}"/>
    <cellStyle name="40 % - Accent6 6 11 2" xfId="16972" xr:uid="{00000000-0005-0000-0000-0000A0B60000}"/>
    <cellStyle name="40 % - Accent6 6 11 2 2" xfId="27204" xr:uid="{00000000-0005-0000-0000-0000A1B60000}"/>
    <cellStyle name="40 % - Accent6 6 11 2 2 2" xfId="55116" xr:uid="{00000000-0005-0000-0000-0000A2B60000}"/>
    <cellStyle name="40 % - Accent6 6 11 2 3" xfId="44884" xr:uid="{00000000-0005-0000-0000-0000A3B60000}"/>
    <cellStyle name="40 % - Accent6 6 11 3" xfId="22088" xr:uid="{00000000-0005-0000-0000-0000A4B60000}"/>
    <cellStyle name="40 % - Accent6 6 11 3 2" xfId="50000" xr:uid="{00000000-0005-0000-0000-0000A5B60000}"/>
    <cellStyle name="40 % - Accent6 6 11 4" xfId="39768" xr:uid="{00000000-0005-0000-0000-0000A6B60000}"/>
    <cellStyle name="40 % - Accent6 6 12" xfId="11857" xr:uid="{00000000-0005-0000-0000-0000A7B60000}"/>
    <cellStyle name="40 % - Accent6 6 12 2" xfId="16973" xr:uid="{00000000-0005-0000-0000-0000A8B60000}"/>
    <cellStyle name="40 % - Accent6 6 12 2 2" xfId="27205" xr:uid="{00000000-0005-0000-0000-0000A9B60000}"/>
    <cellStyle name="40 % - Accent6 6 12 2 2 2" xfId="55117" xr:uid="{00000000-0005-0000-0000-0000AAB60000}"/>
    <cellStyle name="40 % - Accent6 6 12 2 3" xfId="44885" xr:uid="{00000000-0005-0000-0000-0000ABB60000}"/>
    <cellStyle name="40 % - Accent6 6 12 3" xfId="22089" xr:uid="{00000000-0005-0000-0000-0000ACB60000}"/>
    <cellStyle name="40 % - Accent6 6 12 3 2" xfId="50001" xr:uid="{00000000-0005-0000-0000-0000ADB60000}"/>
    <cellStyle name="40 % - Accent6 6 12 4" xfId="39769" xr:uid="{00000000-0005-0000-0000-0000AEB60000}"/>
    <cellStyle name="40 % - Accent6 6 13" xfId="7880" xr:uid="{00000000-0005-0000-0000-0000AFB60000}"/>
    <cellStyle name="40 % - Accent6 6 13 2" xfId="12997" xr:uid="{00000000-0005-0000-0000-0000B0B60000}"/>
    <cellStyle name="40 % - Accent6 6 13 2 2" xfId="23229" xr:uid="{00000000-0005-0000-0000-0000B1B60000}"/>
    <cellStyle name="40 % - Accent6 6 13 2 2 2" xfId="51141" xr:uid="{00000000-0005-0000-0000-0000B2B60000}"/>
    <cellStyle name="40 % - Accent6 6 13 2 3" xfId="40909" xr:uid="{00000000-0005-0000-0000-0000B3B60000}"/>
    <cellStyle name="40 % - Accent6 6 13 3" xfId="18113" xr:uid="{00000000-0005-0000-0000-0000B4B60000}"/>
    <cellStyle name="40 % - Accent6 6 13 3 2" xfId="46025" xr:uid="{00000000-0005-0000-0000-0000B5B60000}"/>
    <cellStyle name="40 % - Accent6 6 13 4" xfId="35793" xr:uid="{00000000-0005-0000-0000-0000B6B60000}"/>
    <cellStyle name="40 % - Accent6 6 14" xfId="12619" xr:uid="{00000000-0005-0000-0000-0000B7B60000}"/>
    <cellStyle name="40 % - Accent6 6 14 2" xfId="22851" xr:uid="{00000000-0005-0000-0000-0000B8B60000}"/>
    <cellStyle name="40 % - Accent6 6 14 2 2" xfId="50763" xr:uid="{00000000-0005-0000-0000-0000B9B60000}"/>
    <cellStyle name="40 % - Accent6 6 14 3" xfId="40531" xr:uid="{00000000-0005-0000-0000-0000BAB60000}"/>
    <cellStyle name="40 % - Accent6 6 15" xfId="7498" xr:uid="{00000000-0005-0000-0000-0000BBB60000}"/>
    <cellStyle name="40 % - Accent6 6 15 2" xfId="35415" xr:uid="{00000000-0005-0000-0000-0000BCB60000}"/>
    <cellStyle name="40 % - Accent6 6 16" xfId="17735" xr:uid="{00000000-0005-0000-0000-0000BDB60000}"/>
    <cellStyle name="40 % - Accent6 6 16 2" xfId="45647" xr:uid="{00000000-0005-0000-0000-0000BEB60000}"/>
    <cellStyle name="40 % - Accent6 6 17" xfId="28023" xr:uid="{00000000-0005-0000-0000-0000BFB60000}"/>
    <cellStyle name="40 % - Accent6 6 2" xfId="270" xr:uid="{00000000-0005-0000-0000-0000C0B60000}"/>
    <cellStyle name="40 % - Accent6 6 2 10" xfId="8067" xr:uid="{00000000-0005-0000-0000-0000C1B60000}"/>
    <cellStyle name="40 % - Accent6 6 2 10 2" xfId="13183" xr:uid="{00000000-0005-0000-0000-0000C2B60000}"/>
    <cellStyle name="40 % - Accent6 6 2 10 2 2" xfId="23415" xr:uid="{00000000-0005-0000-0000-0000C3B60000}"/>
    <cellStyle name="40 % - Accent6 6 2 10 2 2 2" xfId="51327" xr:uid="{00000000-0005-0000-0000-0000C4B60000}"/>
    <cellStyle name="40 % - Accent6 6 2 10 2 3" xfId="41095" xr:uid="{00000000-0005-0000-0000-0000C5B60000}"/>
    <cellStyle name="40 % - Accent6 6 2 10 3" xfId="18299" xr:uid="{00000000-0005-0000-0000-0000C6B60000}"/>
    <cellStyle name="40 % - Accent6 6 2 10 3 2" xfId="46211" xr:uid="{00000000-0005-0000-0000-0000C7B60000}"/>
    <cellStyle name="40 % - Accent6 6 2 10 4" xfId="35979" xr:uid="{00000000-0005-0000-0000-0000C8B60000}"/>
    <cellStyle name="40 % - Accent6 6 2 11" xfId="12787" xr:uid="{00000000-0005-0000-0000-0000C9B60000}"/>
    <cellStyle name="40 % - Accent6 6 2 11 2" xfId="23019" xr:uid="{00000000-0005-0000-0000-0000CAB60000}"/>
    <cellStyle name="40 % - Accent6 6 2 11 2 2" xfId="50931" xr:uid="{00000000-0005-0000-0000-0000CBB60000}"/>
    <cellStyle name="40 % - Accent6 6 2 11 3" xfId="40699" xr:uid="{00000000-0005-0000-0000-0000CCB60000}"/>
    <cellStyle name="40 % - Accent6 6 2 12" xfId="7666" xr:uid="{00000000-0005-0000-0000-0000CDB60000}"/>
    <cellStyle name="40 % - Accent6 6 2 12 2" xfId="35583" xr:uid="{00000000-0005-0000-0000-0000CEB60000}"/>
    <cellStyle name="40 % - Accent6 6 2 13" xfId="17903" xr:uid="{00000000-0005-0000-0000-0000CFB60000}"/>
    <cellStyle name="40 % - Accent6 6 2 13 2" xfId="45815" xr:uid="{00000000-0005-0000-0000-0000D0B60000}"/>
    <cellStyle name="40 % - Accent6 6 2 14" xfId="28191" xr:uid="{00000000-0005-0000-0000-0000D1B60000}"/>
    <cellStyle name="40 % - Accent6 6 2 2" xfId="634" xr:uid="{00000000-0005-0000-0000-0000D2B60000}"/>
    <cellStyle name="40 % - Accent6 6 2 2 2" xfId="2776" xr:uid="{00000000-0005-0000-0000-0000D3B60000}"/>
    <cellStyle name="40 % - Accent6 6 2 2 2 2" xfId="6332" xr:uid="{00000000-0005-0000-0000-0000D4B60000}"/>
    <cellStyle name="40 % - Accent6 6 2 2 2 2 2" xfId="16975" xr:uid="{00000000-0005-0000-0000-0000D5B60000}"/>
    <cellStyle name="40 % - Accent6 6 2 2 2 2 2 2" xfId="44887" xr:uid="{00000000-0005-0000-0000-0000D6B60000}"/>
    <cellStyle name="40 % - Accent6 6 2 2 2 2 3" xfId="27207" xr:uid="{00000000-0005-0000-0000-0000D7B60000}"/>
    <cellStyle name="40 % - Accent6 6 2 2 2 2 3 2" xfId="55119" xr:uid="{00000000-0005-0000-0000-0000D8B60000}"/>
    <cellStyle name="40 % - Accent6 6 2 2 2 2 4" xfId="34253" xr:uid="{00000000-0005-0000-0000-0000D9B60000}"/>
    <cellStyle name="40 % - Accent6 6 2 2 2 3" xfId="11859" xr:uid="{00000000-0005-0000-0000-0000DAB60000}"/>
    <cellStyle name="40 % - Accent6 6 2 2 2 3 2" xfId="39771" xr:uid="{00000000-0005-0000-0000-0000DBB60000}"/>
    <cellStyle name="40 % - Accent6 6 2 2 2 4" xfId="22091" xr:uid="{00000000-0005-0000-0000-0000DCB60000}"/>
    <cellStyle name="40 % - Accent6 6 2 2 2 4 2" xfId="50003" xr:uid="{00000000-0005-0000-0000-0000DDB60000}"/>
    <cellStyle name="40 % - Accent6 6 2 2 2 5" xfId="30697" xr:uid="{00000000-0005-0000-0000-0000DEB60000}"/>
    <cellStyle name="40 % - Accent6 6 2 2 3" xfId="3476" xr:uid="{00000000-0005-0000-0000-0000DFB60000}"/>
    <cellStyle name="40 % - Accent6 6 2 2 3 2" xfId="7032" xr:uid="{00000000-0005-0000-0000-0000E0B60000}"/>
    <cellStyle name="40 % - Accent6 6 2 2 3 2 2" xfId="34953" xr:uid="{00000000-0005-0000-0000-0000E1B60000}"/>
    <cellStyle name="40 % - Accent6 6 2 2 3 3" xfId="16974" xr:uid="{00000000-0005-0000-0000-0000E2B60000}"/>
    <cellStyle name="40 % - Accent6 6 2 2 3 3 2" xfId="44886" xr:uid="{00000000-0005-0000-0000-0000E3B60000}"/>
    <cellStyle name="40 % - Accent6 6 2 2 3 4" xfId="27206" xr:uid="{00000000-0005-0000-0000-0000E4B60000}"/>
    <cellStyle name="40 % - Accent6 6 2 2 3 4 2" xfId="55118" xr:uid="{00000000-0005-0000-0000-0000E5B60000}"/>
    <cellStyle name="40 % - Accent6 6 2 2 3 5" xfId="31397" xr:uid="{00000000-0005-0000-0000-0000E6B60000}"/>
    <cellStyle name="40 % - Accent6 6 2 2 4" xfId="1600" xr:uid="{00000000-0005-0000-0000-0000E7B60000}"/>
    <cellStyle name="40 % - Accent6 6 2 2 4 2" xfId="5156" xr:uid="{00000000-0005-0000-0000-0000E8B60000}"/>
    <cellStyle name="40 % - Accent6 6 2 2 4 2 2" xfId="33077" xr:uid="{00000000-0005-0000-0000-0000E9B60000}"/>
    <cellStyle name="40 % - Accent6 6 2 2 4 3" xfId="29521" xr:uid="{00000000-0005-0000-0000-0000EAB60000}"/>
    <cellStyle name="40 % - Accent6 6 2 2 5" xfId="4190" xr:uid="{00000000-0005-0000-0000-0000EBB60000}"/>
    <cellStyle name="40 % - Accent6 6 2 2 5 2" xfId="32111" xr:uid="{00000000-0005-0000-0000-0000ECB60000}"/>
    <cellStyle name="40 % - Accent6 6 2 2 6" xfId="11858" xr:uid="{00000000-0005-0000-0000-0000EDB60000}"/>
    <cellStyle name="40 % - Accent6 6 2 2 6 2" xfId="39770" xr:uid="{00000000-0005-0000-0000-0000EEB60000}"/>
    <cellStyle name="40 % - Accent6 6 2 2 7" xfId="22090" xr:uid="{00000000-0005-0000-0000-0000EFB60000}"/>
    <cellStyle name="40 % - Accent6 6 2 2 7 2" xfId="50002" xr:uid="{00000000-0005-0000-0000-0000F0B60000}"/>
    <cellStyle name="40 % - Accent6 6 2 2 8" xfId="28555" xr:uid="{00000000-0005-0000-0000-0000F1B60000}"/>
    <cellStyle name="40 % - Accent6 6 2 3" xfId="2006" xr:uid="{00000000-0005-0000-0000-0000F2B60000}"/>
    <cellStyle name="40 % - Accent6 6 2 3 2" xfId="5562" xr:uid="{00000000-0005-0000-0000-0000F3B60000}"/>
    <cellStyle name="40 % - Accent6 6 2 3 2 2" xfId="16977" xr:uid="{00000000-0005-0000-0000-0000F4B60000}"/>
    <cellStyle name="40 % - Accent6 6 2 3 2 2 2" xfId="27209" xr:uid="{00000000-0005-0000-0000-0000F5B60000}"/>
    <cellStyle name="40 % - Accent6 6 2 3 2 2 2 2" xfId="55121" xr:uid="{00000000-0005-0000-0000-0000F6B60000}"/>
    <cellStyle name="40 % - Accent6 6 2 3 2 2 3" xfId="44889" xr:uid="{00000000-0005-0000-0000-0000F7B60000}"/>
    <cellStyle name="40 % - Accent6 6 2 3 2 3" xfId="11861" xr:uid="{00000000-0005-0000-0000-0000F8B60000}"/>
    <cellStyle name="40 % - Accent6 6 2 3 2 3 2" xfId="39773" xr:uid="{00000000-0005-0000-0000-0000F9B60000}"/>
    <cellStyle name="40 % - Accent6 6 2 3 2 4" xfId="22093" xr:uid="{00000000-0005-0000-0000-0000FAB60000}"/>
    <cellStyle name="40 % - Accent6 6 2 3 2 4 2" xfId="50005" xr:uid="{00000000-0005-0000-0000-0000FBB60000}"/>
    <cellStyle name="40 % - Accent6 6 2 3 2 5" xfId="33483" xr:uid="{00000000-0005-0000-0000-0000FCB60000}"/>
    <cellStyle name="40 % - Accent6 6 2 3 3" xfId="16976" xr:uid="{00000000-0005-0000-0000-0000FDB60000}"/>
    <cellStyle name="40 % - Accent6 6 2 3 3 2" xfId="27208" xr:uid="{00000000-0005-0000-0000-0000FEB60000}"/>
    <cellStyle name="40 % - Accent6 6 2 3 3 2 2" xfId="55120" xr:uid="{00000000-0005-0000-0000-0000FFB60000}"/>
    <cellStyle name="40 % - Accent6 6 2 3 3 3" xfId="44888" xr:uid="{00000000-0005-0000-0000-000000B70000}"/>
    <cellStyle name="40 % - Accent6 6 2 3 4" xfId="11860" xr:uid="{00000000-0005-0000-0000-000001B70000}"/>
    <cellStyle name="40 % - Accent6 6 2 3 4 2" xfId="39772" xr:uid="{00000000-0005-0000-0000-000002B70000}"/>
    <cellStyle name="40 % - Accent6 6 2 3 5" xfId="22092" xr:uid="{00000000-0005-0000-0000-000003B70000}"/>
    <cellStyle name="40 % - Accent6 6 2 3 5 2" xfId="50004" xr:uid="{00000000-0005-0000-0000-000004B70000}"/>
    <cellStyle name="40 % - Accent6 6 2 3 6" xfId="29927" xr:uid="{00000000-0005-0000-0000-000005B70000}"/>
    <cellStyle name="40 % - Accent6 6 2 4" xfId="2412" xr:uid="{00000000-0005-0000-0000-000006B70000}"/>
    <cellStyle name="40 % - Accent6 6 2 4 2" xfId="5968" xr:uid="{00000000-0005-0000-0000-000007B70000}"/>
    <cellStyle name="40 % - Accent6 6 2 4 2 2" xfId="16979" xr:uid="{00000000-0005-0000-0000-000008B70000}"/>
    <cellStyle name="40 % - Accent6 6 2 4 2 2 2" xfId="27211" xr:uid="{00000000-0005-0000-0000-000009B70000}"/>
    <cellStyle name="40 % - Accent6 6 2 4 2 2 2 2" xfId="55123" xr:uid="{00000000-0005-0000-0000-00000AB70000}"/>
    <cellStyle name="40 % - Accent6 6 2 4 2 2 3" xfId="44891" xr:uid="{00000000-0005-0000-0000-00000BB70000}"/>
    <cellStyle name="40 % - Accent6 6 2 4 2 3" xfId="11863" xr:uid="{00000000-0005-0000-0000-00000CB70000}"/>
    <cellStyle name="40 % - Accent6 6 2 4 2 3 2" xfId="39775" xr:uid="{00000000-0005-0000-0000-00000DB70000}"/>
    <cellStyle name="40 % - Accent6 6 2 4 2 4" xfId="22095" xr:uid="{00000000-0005-0000-0000-00000EB70000}"/>
    <cellStyle name="40 % - Accent6 6 2 4 2 4 2" xfId="50007" xr:uid="{00000000-0005-0000-0000-00000FB70000}"/>
    <cellStyle name="40 % - Accent6 6 2 4 2 5" xfId="33889" xr:uid="{00000000-0005-0000-0000-000010B70000}"/>
    <cellStyle name="40 % - Accent6 6 2 4 3" xfId="16978" xr:uid="{00000000-0005-0000-0000-000011B70000}"/>
    <cellStyle name="40 % - Accent6 6 2 4 3 2" xfId="27210" xr:uid="{00000000-0005-0000-0000-000012B70000}"/>
    <cellStyle name="40 % - Accent6 6 2 4 3 2 2" xfId="55122" xr:uid="{00000000-0005-0000-0000-000013B70000}"/>
    <cellStyle name="40 % - Accent6 6 2 4 3 3" xfId="44890" xr:uid="{00000000-0005-0000-0000-000014B70000}"/>
    <cellStyle name="40 % - Accent6 6 2 4 4" xfId="11862" xr:uid="{00000000-0005-0000-0000-000015B70000}"/>
    <cellStyle name="40 % - Accent6 6 2 4 4 2" xfId="39774" xr:uid="{00000000-0005-0000-0000-000016B70000}"/>
    <cellStyle name="40 % - Accent6 6 2 4 5" xfId="22094" xr:uid="{00000000-0005-0000-0000-000017B70000}"/>
    <cellStyle name="40 % - Accent6 6 2 4 5 2" xfId="50006" xr:uid="{00000000-0005-0000-0000-000018B70000}"/>
    <cellStyle name="40 % - Accent6 6 2 4 6" xfId="30333" xr:uid="{00000000-0005-0000-0000-000019B70000}"/>
    <cellStyle name="40 % - Accent6 6 2 5" xfId="3112" xr:uid="{00000000-0005-0000-0000-00001AB70000}"/>
    <cellStyle name="40 % - Accent6 6 2 5 2" xfId="6668" xr:uid="{00000000-0005-0000-0000-00001BB70000}"/>
    <cellStyle name="40 % - Accent6 6 2 5 2 2" xfId="16981" xr:uid="{00000000-0005-0000-0000-00001CB70000}"/>
    <cellStyle name="40 % - Accent6 6 2 5 2 2 2" xfId="27213" xr:uid="{00000000-0005-0000-0000-00001DB70000}"/>
    <cellStyle name="40 % - Accent6 6 2 5 2 2 2 2" xfId="55125" xr:uid="{00000000-0005-0000-0000-00001EB70000}"/>
    <cellStyle name="40 % - Accent6 6 2 5 2 2 3" xfId="44893" xr:uid="{00000000-0005-0000-0000-00001FB70000}"/>
    <cellStyle name="40 % - Accent6 6 2 5 2 3" xfId="11865" xr:uid="{00000000-0005-0000-0000-000020B70000}"/>
    <cellStyle name="40 % - Accent6 6 2 5 2 3 2" xfId="39777" xr:uid="{00000000-0005-0000-0000-000021B70000}"/>
    <cellStyle name="40 % - Accent6 6 2 5 2 4" xfId="22097" xr:uid="{00000000-0005-0000-0000-000022B70000}"/>
    <cellStyle name="40 % - Accent6 6 2 5 2 4 2" xfId="50009" xr:uid="{00000000-0005-0000-0000-000023B70000}"/>
    <cellStyle name="40 % - Accent6 6 2 5 2 5" xfId="34589" xr:uid="{00000000-0005-0000-0000-000024B70000}"/>
    <cellStyle name="40 % - Accent6 6 2 5 3" xfId="16980" xr:uid="{00000000-0005-0000-0000-000025B70000}"/>
    <cellStyle name="40 % - Accent6 6 2 5 3 2" xfId="27212" xr:uid="{00000000-0005-0000-0000-000026B70000}"/>
    <cellStyle name="40 % - Accent6 6 2 5 3 2 2" xfId="55124" xr:uid="{00000000-0005-0000-0000-000027B70000}"/>
    <cellStyle name="40 % - Accent6 6 2 5 3 3" xfId="44892" xr:uid="{00000000-0005-0000-0000-000028B70000}"/>
    <cellStyle name="40 % - Accent6 6 2 5 4" xfId="11864" xr:uid="{00000000-0005-0000-0000-000029B70000}"/>
    <cellStyle name="40 % - Accent6 6 2 5 4 2" xfId="39776" xr:uid="{00000000-0005-0000-0000-00002AB70000}"/>
    <cellStyle name="40 % - Accent6 6 2 5 5" xfId="22096" xr:uid="{00000000-0005-0000-0000-00002BB70000}"/>
    <cellStyle name="40 % - Accent6 6 2 5 5 2" xfId="50008" xr:uid="{00000000-0005-0000-0000-00002CB70000}"/>
    <cellStyle name="40 % - Accent6 6 2 5 6" xfId="31033" xr:uid="{00000000-0005-0000-0000-00002DB70000}"/>
    <cellStyle name="40 % - Accent6 6 2 6" xfId="1054" xr:uid="{00000000-0005-0000-0000-00002EB70000}"/>
    <cellStyle name="40 % - Accent6 6 2 6 2" xfId="4610" xr:uid="{00000000-0005-0000-0000-00002FB70000}"/>
    <cellStyle name="40 % - Accent6 6 2 6 2 2" xfId="16983" xr:uid="{00000000-0005-0000-0000-000030B70000}"/>
    <cellStyle name="40 % - Accent6 6 2 6 2 2 2" xfId="27215" xr:uid="{00000000-0005-0000-0000-000031B70000}"/>
    <cellStyle name="40 % - Accent6 6 2 6 2 2 2 2" xfId="55127" xr:uid="{00000000-0005-0000-0000-000032B70000}"/>
    <cellStyle name="40 % - Accent6 6 2 6 2 2 3" xfId="44895" xr:uid="{00000000-0005-0000-0000-000033B70000}"/>
    <cellStyle name="40 % - Accent6 6 2 6 2 3" xfId="11867" xr:uid="{00000000-0005-0000-0000-000034B70000}"/>
    <cellStyle name="40 % - Accent6 6 2 6 2 3 2" xfId="39779" xr:uid="{00000000-0005-0000-0000-000035B70000}"/>
    <cellStyle name="40 % - Accent6 6 2 6 2 4" xfId="22099" xr:uid="{00000000-0005-0000-0000-000036B70000}"/>
    <cellStyle name="40 % - Accent6 6 2 6 2 4 2" xfId="50011" xr:uid="{00000000-0005-0000-0000-000037B70000}"/>
    <cellStyle name="40 % - Accent6 6 2 6 2 5" xfId="32531" xr:uid="{00000000-0005-0000-0000-000038B70000}"/>
    <cellStyle name="40 % - Accent6 6 2 6 3" xfId="16982" xr:uid="{00000000-0005-0000-0000-000039B70000}"/>
    <cellStyle name="40 % - Accent6 6 2 6 3 2" xfId="27214" xr:uid="{00000000-0005-0000-0000-00003AB70000}"/>
    <cellStyle name="40 % - Accent6 6 2 6 3 2 2" xfId="55126" xr:uid="{00000000-0005-0000-0000-00003BB70000}"/>
    <cellStyle name="40 % - Accent6 6 2 6 3 3" xfId="44894" xr:uid="{00000000-0005-0000-0000-00003CB70000}"/>
    <cellStyle name="40 % - Accent6 6 2 6 4" xfId="11866" xr:uid="{00000000-0005-0000-0000-00003DB70000}"/>
    <cellStyle name="40 % - Accent6 6 2 6 4 2" xfId="39778" xr:uid="{00000000-0005-0000-0000-00003EB70000}"/>
    <cellStyle name="40 % - Accent6 6 2 6 5" xfId="22098" xr:uid="{00000000-0005-0000-0000-00003FB70000}"/>
    <cellStyle name="40 % - Accent6 6 2 6 5 2" xfId="50010" xr:uid="{00000000-0005-0000-0000-000040B70000}"/>
    <cellStyle name="40 % - Accent6 6 2 6 6" xfId="28975" xr:uid="{00000000-0005-0000-0000-000041B70000}"/>
    <cellStyle name="40 % - Accent6 6 2 7" xfId="3826" xr:uid="{00000000-0005-0000-0000-000042B70000}"/>
    <cellStyle name="40 % - Accent6 6 2 7 2" xfId="11869" xr:uid="{00000000-0005-0000-0000-000043B70000}"/>
    <cellStyle name="40 % - Accent6 6 2 7 2 2" xfId="16985" xr:uid="{00000000-0005-0000-0000-000044B70000}"/>
    <cellStyle name="40 % - Accent6 6 2 7 2 2 2" xfId="27217" xr:uid="{00000000-0005-0000-0000-000045B70000}"/>
    <cellStyle name="40 % - Accent6 6 2 7 2 2 2 2" xfId="55129" xr:uid="{00000000-0005-0000-0000-000046B70000}"/>
    <cellStyle name="40 % - Accent6 6 2 7 2 2 3" xfId="44897" xr:uid="{00000000-0005-0000-0000-000047B70000}"/>
    <cellStyle name="40 % - Accent6 6 2 7 2 3" xfId="22101" xr:uid="{00000000-0005-0000-0000-000048B70000}"/>
    <cellStyle name="40 % - Accent6 6 2 7 2 3 2" xfId="50013" xr:uid="{00000000-0005-0000-0000-000049B70000}"/>
    <cellStyle name="40 % - Accent6 6 2 7 2 4" xfId="39781" xr:uid="{00000000-0005-0000-0000-00004AB70000}"/>
    <cellStyle name="40 % - Accent6 6 2 7 3" xfId="16984" xr:uid="{00000000-0005-0000-0000-00004BB70000}"/>
    <cellStyle name="40 % - Accent6 6 2 7 3 2" xfId="27216" xr:uid="{00000000-0005-0000-0000-00004CB70000}"/>
    <cellStyle name="40 % - Accent6 6 2 7 3 2 2" xfId="55128" xr:uid="{00000000-0005-0000-0000-00004DB70000}"/>
    <cellStyle name="40 % - Accent6 6 2 7 3 3" xfId="44896" xr:uid="{00000000-0005-0000-0000-00004EB70000}"/>
    <cellStyle name="40 % - Accent6 6 2 7 4" xfId="11868" xr:uid="{00000000-0005-0000-0000-00004FB70000}"/>
    <cellStyle name="40 % - Accent6 6 2 7 4 2" xfId="39780" xr:uid="{00000000-0005-0000-0000-000050B70000}"/>
    <cellStyle name="40 % - Accent6 6 2 7 5" xfId="22100" xr:uid="{00000000-0005-0000-0000-000051B70000}"/>
    <cellStyle name="40 % - Accent6 6 2 7 5 2" xfId="50012" xr:uid="{00000000-0005-0000-0000-000052B70000}"/>
    <cellStyle name="40 % - Accent6 6 2 7 6" xfId="31747" xr:uid="{00000000-0005-0000-0000-000053B70000}"/>
    <cellStyle name="40 % - Accent6 6 2 8" xfId="7340" xr:uid="{00000000-0005-0000-0000-000054B70000}"/>
    <cellStyle name="40 % - Accent6 6 2 8 2" xfId="16986" xr:uid="{00000000-0005-0000-0000-000055B70000}"/>
    <cellStyle name="40 % - Accent6 6 2 8 2 2" xfId="27218" xr:uid="{00000000-0005-0000-0000-000056B70000}"/>
    <cellStyle name="40 % - Accent6 6 2 8 2 2 2" xfId="55130" xr:uid="{00000000-0005-0000-0000-000057B70000}"/>
    <cellStyle name="40 % - Accent6 6 2 8 2 3" xfId="44898" xr:uid="{00000000-0005-0000-0000-000058B70000}"/>
    <cellStyle name="40 % - Accent6 6 2 8 3" xfId="11870" xr:uid="{00000000-0005-0000-0000-000059B70000}"/>
    <cellStyle name="40 % - Accent6 6 2 8 3 2" xfId="39782" xr:uid="{00000000-0005-0000-0000-00005AB70000}"/>
    <cellStyle name="40 % - Accent6 6 2 8 4" xfId="22102" xr:uid="{00000000-0005-0000-0000-00005BB70000}"/>
    <cellStyle name="40 % - Accent6 6 2 8 4 2" xfId="50014" xr:uid="{00000000-0005-0000-0000-00005CB70000}"/>
    <cellStyle name="40 % - Accent6 6 2 8 5" xfId="35261" xr:uid="{00000000-0005-0000-0000-00005DB70000}"/>
    <cellStyle name="40 % - Accent6 6 2 9" xfId="11871" xr:uid="{00000000-0005-0000-0000-00005EB70000}"/>
    <cellStyle name="40 % - Accent6 6 2 9 2" xfId="16987" xr:uid="{00000000-0005-0000-0000-00005FB70000}"/>
    <cellStyle name="40 % - Accent6 6 2 9 2 2" xfId="27219" xr:uid="{00000000-0005-0000-0000-000060B70000}"/>
    <cellStyle name="40 % - Accent6 6 2 9 2 2 2" xfId="55131" xr:uid="{00000000-0005-0000-0000-000061B70000}"/>
    <cellStyle name="40 % - Accent6 6 2 9 2 3" xfId="44899" xr:uid="{00000000-0005-0000-0000-000062B70000}"/>
    <cellStyle name="40 % - Accent6 6 2 9 3" xfId="22103" xr:uid="{00000000-0005-0000-0000-000063B70000}"/>
    <cellStyle name="40 % - Accent6 6 2 9 3 2" xfId="50015" xr:uid="{00000000-0005-0000-0000-000064B70000}"/>
    <cellStyle name="40 % - Accent6 6 2 9 4" xfId="39783" xr:uid="{00000000-0005-0000-0000-000065B70000}"/>
    <cellStyle name="40 % - Accent6 6 3" xfId="466" xr:uid="{00000000-0005-0000-0000-000066B70000}"/>
    <cellStyle name="40 % - Accent6 6 3 2" xfId="2608" xr:uid="{00000000-0005-0000-0000-000067B70000}"/>
    <cellStyle name="40 % - Accent6 6 3 2 2" xfId="6164" xr:uid="{00000000-0005-0000-0000-000068B70000}"/>
    <cellStyle name="40 % - Accent6 6 3 2 2 2" xfId="16989" xr:uid="{00000000-0005-0000-0000-000069B70000}"/>
    <cellStyle name="40 % - Accent6 6 3 2 2 2 2" xfId="44901" xr:uid="{00000000-0005-0000-0000-00006AB70000}"/>
    <cellStyle name="40 % - Accent6 6 3 2 2 3" xfId="27221" xr:uid="{00000000-0005-0000-0000-00006BB70000}"/>
    <cellStyle name="40 % - Accent6 6 3 2 2 3 2" xfId="55133" xr:uid="{00000000-0005-0000-0000-00006CB70000}"/>
    <cellStyle name="40 % - Accent6 6 3 2 2 4" xfId="34085" xr:uid="{00000000-0005-0000-0000-00006DB70000}"/>
    <cellStyle name="40 % - Accent6 6 3 2 3" xfId="11873" xr:uid="{00000000-0005-0000-0000-00006EB70000}"/>
    <cellStyle name="40 % - Accent6 6 3 2 3 2" xfId="39785" xr:uid="{00000000-0005-0000-0000-00006FB70000}"/>
    <cellStyle name="40 % - Accent6 6 3 2 4" xfId="22105" xr:uid="{00000000-0005-0000-0000-000070B70000}"/>
    <cellStyle name="40 % - Accent6 6 3 2 4 2" xfId="50017" xr:uid="{00000000-0005-0000-0000-000071B70000}"/>
    <cellStyle name="40 % - Accent6 6 3 2 5" xfId="30529" xr:uid="{00000000-0005-0000-0000-000072B70000}"/>
    <cellStyle name="40 % - Accent6 6 3 3" xfId="3308" xr:uid="{00000000-0005-0000-0000-000073B70000}"/>
    <cellStyle name="40 % - Accent6 6 3 3 2" xfId="6864" xr:uid="{00000000-0005-0000-0000-000074B70000}"/>
    <cellStyle name="40 % - Accent6 6 3 3 2 2" xfId="34785" xr:uid="{00000000-0005-0000-0000-000075B70000}"/>
    <cellStyle name="40 % - Accent6 6 3 3 3" xfId="16988" xr:uid="{00000000-0005-0000-0000-000076B70000}"/>
    <cellStyle name="40 % - Accent6 6 3 3 3 2" xfId="44900" xr:uid="{00000000-0005-0000-0000-000077B70000}"/>
    <cellStyle name="40 % - Accent6 6 3 3 4" xfId="27220" xr:uid="{00000000-0005-0000-0000-000078B70000}"/>
    <cellStyle name="40 % - Accent6 6 3 3 4 2" xfId="55132" xr:uid="{00000000-0005-0000-0000-000079B70000}"/>
    <cellStyle name="40 % - Accent6 6 3 3 5" xfId="31229" xr:uid="{00000000-0005-0000-0000-00007AB70000}"/>
    <cellStyle name="40 % - Accent6 6 3 4" xfId="1292" xr:uid="{00000000-0005-0000-0000-00007BB70000}"/>
    <cellStyle name="40 % - Accent6 6 3 4 2" xfId="4848" xr:uid="{00000000-0005-0000-0000-00007CB70000}"/>
    <cellStyle name="40 % - Accent6 6 3 4 2 2" xfId="32769" xr:uid="{00000000-0005-0000-0000-00007DB70000}"/>
    <cellStyle name="40 % - Accent6 6 3 4 3" xfId="29213" xr:uid="{00000000-0005-0000-0000-00007EB70000}"/>
    <cellStyle name="40 % - Accent6 6 3 5" xfId="4022" xr:uid="{00000000-0005-0000-0000-00007FB70000}"/>
    <cellStyle name="40 % - Accent6 6 3 5 2" xfId="31943" xr:uid="{00000000-0005-0000-0000-000080B70000}"/>
    <cellStyle name="40 % - Accent6 6 3 6" xfId="11872" xr:uid="{00000000-0005-0000-0000-000081B70000}"/>
    <cellStyle name="40 % - Accent6 6 3 6 2" xfId="39784" xr:uid="{00000000-0005-0000-0000-000082B70000}"/>
    <cellStyle name="40 % - Accent6 6 3 7" xfId="22104" xr:uid="{00000000-0005-0000-0000-000083B70000}"/>
    <cellStyle name="40 % - Accent6 6 3 7 2" xfId="50016" xr:uid="{00000000-0005-0000-0000-000084B70000}"/>
    <cellStyle name="40 % - Accent6 6 3 8" xfId="28387" xr:uid="{00000000-0005-0000-0000-000085B70000}"/>
    <cellStyle name="40 % - Accent6 6 4" xfId="1432" xr:uid="{00000000-0005-0000-0000-000086B70000}"/>
    <cellStyle name="40 % - Accent6 6 4 2" xfId="4988" xr:uid="{00000000-0005-0000-0000-000087B70000}"/>
    <cellStyle name="40 % - Accent6 6 4 2 2" xfId="16991" xr:uid="{00000000-0005-0000-0000-000088B70000}"/>
    <cellStyle name="40 % - Accent6 6 4 2 2 2" xfId="27223" xr:uid="{00000000-0005-0000-0000-000089B70000}"/>
    <cellStyle name="40 % - Accent6 6 4 2 2 2 2" xfId="55135" xr:uid="{00000000-0005-0000-0000-00008AB70000}"/>
    <cellStyle name="40 % - Accent6 6 4 2 2 3" xfId="44903" xr:uid="{00000000-0005-0000-0000-00008BB70000}"/>
    <cellStyle name="40 % - Accent6 6 4 2 3" xfId="11875" xr:uid="{00000000-0005-0000-0000-00008CB70000}"/>
    <cellStyle name="40 % - Accent6 6 4 2 3 2" xfId="39787" xr:uid="{00000000-0005-0000-0000-00008DB70000}"/>
    <cellStyle name="40 % - Accent6 6 4 2 4" xfId="22107" xr:uid="{00000000-0005-0000-0000-00008EB70000}"/>
    <cellStyle name="40 % - Accent6 6 4 2 4 2" xfId="50019" xr:uid="{00000000-0005-0000-0000-00008FB70000}"/>
    <cellStyle name="40 % - Accent6 6 4 2 5" xfId="32909" xr:uid="{00000000-0005-0000-0000-000090B70000}"/>
    <cellStyle name="40 % - Accent6 6 4 3" xfId="16990" xr:uid="{00000000-0005-0000-0000-000091B70000}"/>
    <cellStyle name="40 % - Accent6 6 4 3 2" xfId="27222" xr:uid="{00000000-0005-0000-0000-000092B70000}"/>
    <cellStyle name="40 % - Accent6 6 4 3 2 2" xfId="55134" xr:uid="{00000000-0005-0000-0000-000093B70000}"/>
    <cellStyle name="40 % - Accent6 6 4 3 3" xfId="44902" xr:uid="{00000000-0005-0000-0000-000094B70000}"/>
    <cellStyle name="40 % - Accent6 6 4 4" xfId="11874" xr:uid="{00000000-0005-0000-0000-000095B70000}"/>
    <cellStyle name="40 % - Accent6 6 4 4 2" xfId="39786" xr:uid="{00000000-0005-0000-0000-000096B70000}"/>
    <cellStyle name="40 % - Accent6 6 4 5" xfId="22106" xr:uid="{00000000-0005-0000-0000-000097B70000}"/>
    <cellStyle name="40 % - Accent6 6 4 5 2" xfId="50018" xr:uid="{00000000-0005-0000-0000-000098B70000}"/>
    <cellStyle name="40 % - Accent6 6 4 6" xfId="29353" xr:uid="{00000000-0005-0000-0000-000099B70000}"/>
    <cellStyle name="40 % - Accent6 6 5" xfId="1838" xr:uid="{00000000-0005-0000-0000-00009AB70000}"/>
    <cellStyle name="40 % - Accent6 6 5 2" xfId="5394" xr:uid="{00000000-0005-0000-0000-00009BB70000}"/>
    <cellStyle name="40 % - Accent6 6 5 2 2" xfId="16993" xr:uid="{00000000-0005-0000-0000-00009CB70000}"/>
    <cellStyle name="40 % - Accent6 6 5 2 2 2" xfId="27225" xr:uid="{00000000-0005-0000-0000-00009DB70000}"/>
    <cellStyle name="40 % - Accent6 6 5 2 2 2 2" xfId="55137" xr:uid="{00000000-0005-0000-0000-00009EB70000}"/>
    <cellStyle name="40 % - Accent6 6 5 2 2 3" xfId="44905" xr:uid="{00000000-0005-0000-0000-00009FB70000}"/>
    <cellStyle name="40 % - Accent6 6 5 2 3" xfId="11877" xr:uid="{00000000-0005-0000-0000-0000A0B70000}"/>
    <cellStyle name="40 % - Accent6 6 5 2 3 2" xfId="39789" xr:uid="{00000000-0005-0000-0000-0000A1B70000}"/>
    <cellStyle name="40 % - Accent6 6 5 2 4" xfId="22109" xr:uid="{00000000-0005-0000-0000-0000A2B70000}"/>
    <cellStyle name="40 % - Accent6 6 5 2 4 2" xfId="50021" xr:uid="{00000000-0005-0000-0000-0000A3B70000}"/>
    <cellStyle name="40 % - Accent6 6 5 2 5" xfId="33315" xr:uid="{00000000-0005-0000-0000-0000A4B70000}"/>
    <cellStyle name="40 % - Accent6 6 5 3" xfId="16992" xr:uid="{00000000-0005-0000-0000-0000A5B70000}"/>
    <cellStyle name="40 % - Accent6 6 5 3 2" xfId="27224" xr:uid="{00000000-0005-0000-0000-0000A6B70000}"/>
    <cellStyle name="40 % - Accent6 6 5 3 2 2" xfId="55136" xr:uid="{00000000-0005-0000-0000-0000A7B70000}"/>
    <cellStyle name="40 % - Accent6 6 5 3 3" xfId="44904" xr:uid="{00000000-0005-0000-0000-0000A8B70000}"/>
    <cellStyle name="40 % - Accent6 6 5 4" xfId="11876" xr:uid="{00000000-0005-0000-0000-0000A9B70000}"/>
    <cellStyle name="40 % - Accent6 6 5 4 2" xfId="39788" xr:uid="{00000000-0005-0000-0000-0000AAB70000}"/>
    <cellStyle name="40 % - Accent6 6 5 5" xfId="22108" xr:uid="{00000000-0005-0000-0000-0000ABB70000}"/>
    <cellStyle name="40 % - Accent6 6 5 5 2" xfId="50020" xr:uid="{00000000-0005-0000-0000-0000ACB70000}"/>
    <cellStyle name="40 % - Accent6 6 5 6" xfId="29759" xr:uid="{00000000-0005-0000-0000-0000ADB70000}"/>
    <cellStyle name="40 % - Accent6 6 6" xfId="2244" xr:uid="{00000000-0005-0000-0000-0000AEB70000}"/>
    <cellStyle name="40 % - Accent6 6 6 2" xfId="5800" xr:uid="{00000000-0005-0000-0000-0000AFB70000}"/>
    <cellStyle name="40 % - Accent6 6 6 2 2" xfId="16995" xr:uid="{00000000-0005-0000-0000-0000B0B70000}"/>
    <cellStyle name="40 % - Accent6 6 6 2 2 2" xfId="27227" xr:uid="{00000000-0005-0000-0000-0000B1B70000}"/>
    <cellStyle name="40 % - Accent6 6 6 2 2 2 2" xfId="55139" xr:uid="{00000000-0005-0000-0000-0000B2B70000}"/>
    <cellStyle name="40 % - Accent6 6 6 2 2 3" xfId="44907" xr:uid="{00000000-0005-0000-0000-0000B3B70000}"/>
    <cellStyle name="40 % - Accent6 6 6 2 3" xfId="11879" xr:uid="{00000000-0005-0000-0000-0000B4B70000}"/>
    <cellStyle name="40 % - Accent6 6 6 2 3 2" xfId="39791" xr:uid="{00000000-0005-0000-0000-0000B5B70000}"/>
    <cellStyle name="40 % - Accent6 6 6 2 4" xfId="22111" xr:uid="{00000000-0005-0000-0000-0000B6B70000}"/>
    <cellStyle name="40 % - Accent6 6 6 2 4 2" xfId="50023" xr:uid="{00000000-0005-0000-0000-0000B7B70000}"/>
    <cellStyle name="40 % - Accent6 6 6 2 5" xfId="33721" xr:uid="{00000000-0005-0000-0000-0000B8B70000}"/>
    <cellStyle name="40 % - Accent6 6 6 3" xfId="16994" xr:uid="{00000000-0005-0000-0000-0000B9B70000}"/>
    <cellStyle name="40 % - Accent6 6 6 3 2" xfId="27226" xr:uid="{00000000-0005-0000-0000-0000BAB70000}"/>
    <cellStyle name="40 % - Accent6 6 6 3 2 2" xfId="55138" xr:uid="{00000000-0005-0000-0000-0000BBB70000}"/>
    <cellStyle name="40 % - Accent6 6 6 3 3" xfId="44906" xr:uid="{00000000-0005-0000-0000-0000BCB70000}"/>
    <cellStyle name="40 % - Accent6 6 6 4" xfId="11878" xr:uid="{00000000-0005-0000-0000-0000BDB70000}"/>
    <cellStyle name="40 % - Accent6 6 6 4 2" xfId="39790" xr:uid="{00000000-0005-0000-0000-0000BEB70000}"/>
    <cellStyle name="40 % - Accent6 6 6 5" xfId="22110" xr:uid="{00000000-0005-0000-0000-0000BFB70000}"/>
    <cellStyle name="40 % - Accent6 6 6 5 2" xfId="50022" xr:uid="{00000000-0005-0000-0000-0000C0B70000}"/>
    <cellStyle name="40 % - Accent6 6 6 6" xfId="30165" xr:uid="{00000000-0005-0000-0000-0000C1B70000}"/>
    <cellStyle name="40 % - Accent6 6 7" xfId="2944" xr:uid="{00000000-0005-0000-0000-0000C2B70000}"/>
    <cellStyle name="40 % - Accent6 6 7 2" xfId="6500" xr:uid="{00000000-0005-0000-0000-0000C3B70000}"/>
    <cellStyle name="40 % - Accent6 6 7 2 2" xfId="16997" xr:uid="{00000000-0005-0000-0000-0000C4B70000}"/>
    <cellStyle name="40 % - Accent6 6 7 2 2 2" xfId="27229" xr:uid="{00000000-0005-0000-0000-0000C5B70000}"/>
    <cellStyle name="40 % - Accent6 6 7 2 2 2 2" xfId="55141" xr:uid="{00000000-0005-0000-0000-0000C6B70000}"/>
    <cellStyle name="40 % - Accent6 6 7 2 2 3" xfId="44909" xr:uid="{00000000-0005-0000-0000-0000C7B70000}"/>
    <cellStyle name="40 % - Accent6 6 7 2 3" xfId="11881" xr:uid="{00000000-0005-0000-0000-0000C8B70000}"/>
    <cellStyle name="40 % - Accent6 6 7 2 3 2" xfId="39793" xr:uid="{00000000-0005-0000-0000-0000C9B70000}"/>
    <cellStyle name="40 % - Accent6 6 7 2 4" xfId="22113" xr:uid="{00000000-0005-0000-0000-0000CAB70000}"/>
    <cellStyle name="40 % - Accent6 6 7 2 4 2" xfId="50025" xr:uid="{00000000-0005-0000-0000-0000CBB70000}"/>
    <cellStyle name="40 % - Accent6 6 7 2 5" xfId="34421" xr:uid="{00000000-0005-0000-0000-0000CCB70000}"/>
    <cellStyle name="40 % - Accent6 6 7 3" xfId="16996" xr:uid="{00000000-0005-0000-0000-0000CDB70000}"/>
    <cellStyle name="40 % - Accent6 6 7 3 2" xfId="27228" xr:uid="{00000000-0005-0000-0000-0000CEB70000}"/>
    <cellStyle name="40 % - Accent6 6 7 3 2 2" xfId="55140" xr:uid="{00000000-0005-0000-0000-0000CFB70000}"/>
    <cellStyle name="40 % - Accent6 6 7 3 3" xfId="44908" xr:uid="{00000000-0005-0000-0000-0000D0B70000}"/>
    <cellStyle name="40 % - Accent6 6 7 4" xfId="11880" xr:uid="{00000000-0005-0000-0000-0000D1B70000}"/>
    <cellStyle name="40 % - Accent6 6 7 4 2" xfId="39792" xr:uid="{00000000-0005-0000-0000-0000D2B70000}"/>
    <cellStyle name="40 % - Accent6 6 7 5" xfId="22112" xr:uid="{00000000-0005-0000-0000-0000D3B70000}"/>
    <cellStyle name="40 % - Accent6 6 7 5 2" xfId="50024" xr:uid="{00000000-0005-0000-0000-0000D4B70000}"/>
    <cellStyle name="40 % - Accent6 6 7 6" xfId="30865" xr:uid="{00000000-0005-0000-0000-0000D5B70000}"/>
    <cellStyle name="40 % - Accent6 6 8" xfId="886" xr:uid="{00000000-0005-0000-0000-0000D6B70000}"/>
    <cellStyle name="40 % - Accent6 6 8 2" xfId="4442" xr:uid="{00000000-0005-0000-0000-0000D7B70000}"/>
    <cellStyle name="40 % - Accent6 6 8 2 2" xfId="16999" xr:uid="{00000000-0005-0000-0000-0000D8B70000}"/>
    <cellStyle name="40 % - Accent6 6 8 2 2 2" xfId="27231" xr:uid="{00000000-0005-0000-0000-0000D9B70000}"/>
    <cellStyle name="40 % - Accent6 6 8 2 2 2 2" xfId="55143" xr:uid="{00000000-0005-0000-0000-0000DAB70000}"/>
    <cellStyle name="40 % - Accent6 6 8 2 2 3" xfId="44911" xr:uid="{00000000-0005-0000-0000-0000DBB70000}"/>
    <cellStyle name="40 % - Accent6 6 8 2 3" xfId="11883" xr:uid="{00000000-0005-0000-0000-0000DCB70000}"/>
    <cellStyle name="40 % - Accent6 6 8 2 3 2" xfId="39795" xr:uid="{00000000-0005-0000-0000-0000DDB70000}"/>
    <cellStyle name="40 % - Accent6 6 8 2 4" xfId="22115" xr:uid="{00000000-0005-0000-0000-0000DEB70000}"/>
    <cellStyle name="40 % - Accent6 6 8 2 4 2" xfId="50027" xr:uid="{00000000-0005-0000-0000-0000DFB70000}"/>
    <cellStyle name="40 % - Accent6 6 8 2 5" xfId="32363" xr:uid="{00000000-0005-0000-0000-0000E0B70000}"/>
    <cellStyle name="40 % - Accent6 6 8 3" xfId="16998" xr:uid="{00000000-0005-0000-0000-0000E1B70000}"/>
    <cellStyle name="40 % - Accent6 6 8 3 2" xfId="27230" xr:uid="{00000000-0005-0000-0000-0000E2B70000}"/>
    <cellStyle name="40 % - Accent6 6 8 3 2 2" xfId="55142" xr:uid="{00000000-0005-0000-0000-0000E3B70000}"/>
    <cellStyle name="40 % - Accent6 6 8 3 3" xfId="44910" xr:uid="{00000000-0005-0000-0000-0000E4B70000}"/>
    <cellStyle name="40 % - Accent6 6 8 4" xfId="11882" xr:uid="{00000000-0005-0000-0000-0000E5B70000}"/>
    <cellStyle name="40 % - Accent6 6 8 4 2" xfId="39794" xr:uid="{00000000-0005-0000-0000-0000E6B70000}"/>
    <cellStyle name="40 % - Accent6 6 8 5" xfId="22114" xr:uid="{00000000-0005-0000-0000-0000E7B70000}"/>
    <cellStyle name="40 % - Accent6 6 8 5 2" xfId="50026" xr:uid="{00000000-0005-0000-0000-0000E8B70000}"/>
    <cellStyle name="40 % - Accent6 6 8 6" xfId="28807" xr:uid="{00000000-0005-0000-0000-0000E9B70000}"/>
    <cellStyle name="40 % - Accent6 6 9" xfId="3658" xr:uid="{00000000-0005-0000-0000-0000EAB70000}"/>
    <cellStyle name="40 % - Accent6 6 9 2" xfId="11885" xr:uid="{00000000-0005-0000-0000-0000EBB70000}"/>
    <cellStyle name="40 % - Accent6 6 9 2 2" xfId="17001" xr:uid="{00000000-0005-0000-0000-0000ECB70000}"/>
    <cellStyle name="40 % - Accent6 6 9 2 2 2" xfId="27233" xr:uid="{00000000-0005-0000-0000-0000EDB70000}"/>
    <cellStyle name="40 % - Accent6 6 9 2 2 2 2" xfId="55145" xr:uid="{00000000-0005-0000-0000-0000EEB70000}"/>
    <cellStyle name="40 % - Accent6 6 9 2 2 3" xfId="44913" xr:uid="{00000000-0005-0000-0000-0000EFB70000}"/>
    <cellStyle name="40 % - Accent6 6 9 2 3" xfId="22117" xr:uid="{00000000-0005-0000-0000-0000F0B70000}"/>
    <cellStyle name="40 % - Accent6 6 9 2 3 2" xfId="50029" xr:uid="{00000000-0005-0000-0000-0000F1B70000}"/>
    <cellStyle name="40 % - Accent6 6 9 2 4" xfId="39797" xr:uid="{00000000-0005-0000-0000-0000F2B70000}"/>
    <cellStyle name="40 % - Accent6 6 9 3" xfId="17000" xr:uid="{00000000-0005-0000-0000-0000F3B70000}"/>
    <cellStyle name="40 % - Accent6 6 9 3 2" xfId="27232" xr:uid="{00000000-0005-0000-0000-0000F4B70000}"/>
    <cellStyle name="40 % - Accent6 6 9 3 2 2" xfId="55144" xr:uid="{00000000-0005-0000-0000-0000F5B70000}"/>
    <cellStyle name="40 % - Accent6 6 9 3 3" xfId="44912" xr:uid="{00000000-0005-0000-0000-0000F6B70000}"/>
    <cellStyle name="40 % - Accent6 6 9 4" xfId="11884" xr:uid="{00000000-0005-0000-0000-0000F7B70000}"/>
    <cellStyle name="40 % - Accent6 6 9 4 2" xfId="39796" xr:uid="{00000000-0005-0000-0000-0000F8B70000}"/>
    <cellStyle name="40 % - Accent6 6 9 5" xfId="22116" xr:uid="{00000000-0005-0000-0000-0000F9B70000}"/>
    <cellStyle name="40 % - Accent6 6 9 5 2" xfId="50028" xr:uid="{00000000-0005-0000-0000-0000FAB70000}"/>
    <cellStyle name="40 % - Accent6 6 9 6" xfId="31579" xr:uid="{00000000-0005-0000-0000-0000FBB70000}"/>
    <cellStyle name="40 % - Accent6 7" xfId="174" xr:uid="{00000000-0005-0000-0000-0000FCB70000}"/>
    <cellStyle name="40 % - Accent6 7 10" xfId="7244" xr:uid="{00000000-0005-0000-0000-0000FDB70000}"/>
    <cellStyle name="40 % - Accent6 7 10 2" xfId="17002" xr:uid="{00000000-0005-0000-0000-0000FEB70000}"/>
    <cellStyle name="40 % - Accent6 7 10 2 2" xfId="27234" xr:uid="{00000000-0005-0000-0000-0000FFB70000}"/>
    <cellStyle name="40 % - Accent6 7 10 2 2 2" xfId="55146" xr:uid="{00000000-0005-0000-0000-000000B80000}"/>
    <cellStyle name="40 % - Accent6 7 10 2 3" xfId="44914" xr:uid="{00000000-0005-0000-0000-000001B80000}"/>
    <cellStyle name="40 % - Accent6 7 10 3" xfId="11886" xr:uid="{00000000-0005-0000-0000-000002B80000}"/>
    <cellStyle name="40 % - Accent6 7 10 3 2" xfId="39798" xr:uid="{00000000-0005-0000-0000-000003B80000}"/>
    <cellStyle name="40 % - Accent6 7 10 4" xfId="22118" xr:uid="{00000000-0005-0000-0000-000004B80000}"/>
    <cellStyle name="40 % - Accent6 7 10 4 2" xfId="50030" xr:uid="{00000000-0005-0000-0000-000005B80000}"/>
    <cellStyle name="40 % - Accent6 7 10 5" xfId="35165" xr:uid="{00000000-0005-0000-0000-000006B80000}"/>
    <cellStyle name="40 % - Accent6 7 11" xfId="11887" xr:uid="{00000000-0005-0000-0000-000007B80000}"/>
    <cellStyle name="40 % - Accent6 7 11 2" xfId="17003" xr:uid="{00000000-0005-0000-0000-000008B80000}"/>
    <cellStyle name="40 % - Accent6 7 11 2 2" xfId="27235" xr:uid="{00000000-0005-0000-0000-000009B80000}"/>
    <cellStyle name="40 % - Accent6 7 11 2 2 2" xfId="55147" xr:uid="{00000000-0005-0000-0000-00000AB80000}"/>
    <cellStyle name="40 % - Accent6 7 11 2 3" xfId="44915" xr:uid="{00000000-0005-0000-0000-00000BB80000}"/>
    <cellStyle name="40 % - Accent6 7 11 3" xfId="22119" xr:uid="{00000000-0005-0000-0000-00000CB80000}"/>
    <cellStyle name="40 % - Accent6 7 11 3 2" xfId="50031" xr:uid="{00000000-0005-0000-0000-00000DB80000}"/>
    <cellStyle name="40 % - Accent6 7 11 4" xfId="39799" xr:uid="{00000000-0005-0000-0000-00000EB80000}"/>
    <cellStyle name="40 % - Accent6 7 12" xfId="11888" xr:uid="{00000000-0005-0000-0000-00000FB80000}"/>
    <cellStyle name="40 % - Accent6 7 12 2" xfId="17004" xr:uid="{00000000-0005-0000-0000-000010B80000}"/>
    <cellStyle name="40 % - Accent6 7 12 2 2" xfId="27236" xr:uid="{00000000-0005-0000-0000-000011B80000}"/>
    <cellStyle name="40 % - Accent6 7 12 2 2 2" xfId="55148" xr:uid="{00000000-0005-0000-0000-000012B80000}"/>
    <cellStyle name="40 % - Accent6 7 12 2 3" xfId="44916" xr:uid="{00000000-0005-0000-0000-000013B80000}"/>
    <cellStyle name="40 % - Accent6 7 12 3" xfId="22120" xr:uid="{00000000-0005-0000-0000-000014B80000}"/>
    <cellStyle name="40 % - Accent6 7 12 3 2" xfId="50032" xr:uid="{00000000-0005-0000-0000-000015B80000}"/>
    <cellStyle name="40 % - Accent6 7 12 4" xfId="39800" xr:uid="{00000000-0005-0000-0000-000016B80000}"/>
    <cellStyle name="40 % - Accent6 7 13" xfId="7881" xr:uid="{00000000-0005-0000-0000-000017B80000}"/>
    <cellStyle name="40 % - Accent6 7 13 2" xfId="12998" xr:uid="{00000000-0005-0000-0000-000018B80000}"/>
    <cellStyle name="40 % - Accent6 7 13 2 2" xfId="23230" xr:uid="{00000000-0005-0000-0000-000019B80000}"/>
    <cellStyle name="40 % - Accent6 7 13 2 2 2" xfId="51142" xr:uid="{00000000-0005-0000-0000-00001AB80000}"/>
    <cellStyle name="40 % - Accent6 7 13 2 3" xfId="40910" xr:uid="{00000000-0005-0000-0000-00001BB80000}"/>
    <cellStyle name="40 % - Accent6 7 13 3" xfId="18114" xr:uid="{00000000-0005-0000-0000-00001CB80000}"/>
    <cellStyle name="40 % - Accent6 7 13 3 2" xfId="46026" xr:uid="{00000000-0005-0000-0000-00001DB80000}"/>
    <cellStyle name="40 % - Accent6 7 13 4" xfId="35794" xr:uid="{00000000-0005-0000-0000-00001EB80000}"/>
    <cellStyle name="40 % - Accent6 7 14" xfId="12691" xr:uid="{00000000-0005-0000-0000-00001FB80000}"/>
    <cellStyle name="40 % - Accent6 7 14 2" xfId="22923" xr:uid="{00000000-0005-0000-0000-000020B80000}"/>
    <cellStyle name="40 % - Accent6 7 14 2 2" xfId="50835" xr:uid="{00000000-0005-0000-0000-000021B80000}"/>
    <cellStyle name="40 % - Accent6 7 14 3" xfId="40603" xr:uid="{00000000-0005-0000-0000-000022B80000}"/>
    <cellStyle name="40 % - Accent6 7 15" xfId="7570" xr:uid="{00000000-0005-0000-0000-000023B80000}"/>
    <cellStyle name="40 % - Accent6 7 15 2" xfId="35487" xr:uid="{00000000-0005-0000-0000-000024B80000}"/>
    <cellStyle name="40 % - Accent6 7 16" xfId="17807" xr:uid="{00000000-0005-0000-0000-000025B80000}"/>
    <cellStyle name="40 % - Accent6 7 16 2" xfId="45719" xr:uid="{00000000-0005-0000-0000-000026B80000}"/>
    <cellStyle name="40 % - Accent6 7 17" xfId="28095" xr:uid="{00000000-0005-0000-0000-000027B80000}"/>
    <cellStyle name="40 % - Accent6 7 2" xfId="342" xr:uid="{00000000-0005-0000-0000-000028B80000}"/>
    <cellStyle name="40 % - Accent6 7 2 10" xfId="8068" xr:uid="{00000000-0005-0000-0000-000029B80000}"/>
    <cellStyle name="40 % - Accent6 7 2 10 2" xfId="13184" xr:uid="{00000000-0005-0000-0000-00002AB80000}"/>
    <cellStyle name="40 % - Accent6 7 2 10 2 2" xfId="23416" xr:uid="{00000000-0005-0000-0000-00002BB80000}"/>
    <cellStyle name="40 % - Accent6 7 2 10 2 2 2" xfId="51328" xr:uid="{00000000-0005-0000-0000-00002CB80000}"/>
    <cellStyle name="40 % - Accent6 7 2 10 2 3" xfId="41096" xr:uid="{00000000-0005-0000-0000-00002DB80000}"/>
    <cellStyle name="40 % - Accent6 7 2 10 3" xfId="18300" xr:uid="{00000000-0005-0000-0000-00002EB80000}"/>
    <cellStyle name="40 % - Accent6 7 2 10 3 2" xfId="46212" xr:uid="{00000000-0005-0000-0000-00002FB80000}"/>
    <cellStyle name="40 % - Accent6 7 2 10 4" xfId="35980" xr:uid="{00000000-0005-0000-0000-000030B80000}"/>
    <cellStyle name="40 % - Accent6 7 2 11" xfId="12859" xr:uid="{00000000-0005-0000-0000-000031B80000}"/>
    <cellStyle name="40 % - Accent6 7 2 11 2" xfId="23091" xr:uid="{00000000-0005-0000-0000-000032B80000}"/>
    <cellStyle name="40 % - Accent6 7 2 11 2 2" xfId="51003" xr:uid="{00000000-0005-0000-0000-000033B80000}"/>
    <cellStyle name="40 % - Accent6 7 2 11 3" xfId="40771" xr:uid="{00000000-0005-0000-0000-000034B80000}"/>
    <cellStyle name="40 % - Accent6 7 2 12" xfId="7738" xr:uid="{00000000-0005-0000-0000-000035B80000}"/>
    <cellStyle name="40 % - Accent6 7 2 12 2" xfId="35655" xr:uid="{00000000-0005-0000-0000-000036B80000}"/>
    <cellStyle name="40 % - Accent6 7 2 13" xfId="17975" xr:uid="{00000000-0005-0000-0000-000037B80000}"/>
    <cellStyle name="40 % - Accent6 7 2 13 2" xfId="45887" xr:uid="{00000000-0005-0000-0000-000038B80000}"/>
    <cellStyle name="40 % - Accent6 7 2 14" xfId="28263" xr:uid="{00000000-0005-0000-0000-000039B80000}"/>
    <cellStyle name="40 % - Accent6 7 2 2" xfId="706" xr:uid="{00000000-0005-0000-0000-00003AB80000}"/>
    <cellStyle name="40 % - Accent6 7 2 2 2" xfId="2848" xr:uid="{00000000-0005-0000-0000-00003BB80000}"/>
    <cellStyle name="40 % - Accent6 7 2 2 2 2" xfId="6404" xr:uid="{00000000-0005-0000-0000-00003CB80000}"/>
    <cellStyle name="40 % - Accent6 7 2 2 2 2 2" xfId="17006" xr:uid="{00000000-0005-0000-0000-00003DB80000}"/>
    <cellStyle name="40 % - Accent6 7 2 2 2 2 2 2" xfId="44918" xr:uid="{00000000-0005-0000-0000-00003EB80000}"/>
    <cellStyle name="40 % - Accent6 7 2 2 2 2 3" xfId="27238" xr:uid="{00000000-0005-0000-0000-00003FB80000}"/>
    <cellStyle name="40 % - Accent6 7 2 2 2 2 3 2" xfId="55150" xr:uid="{00000000-0005-0000-0000-000040B80000}"/>
    <cellStyle name="40 % - Accent6 7 2 2 2 2 4" xfId="34325" xr:uid="{00000000-0005-0000-0000-000041B80000}"/>
    <cellStyle name="40 % - Accent6 7 2 2 2 3" xfId="11890" xr:uid="{00000000-0005-0000-0000-000042B80000}"/>
    <cellStyle name="40 % - Accent6 7 2 2 2 3 2" xfId="39802" xr:uid="{00000000-0005-0000-0000-000043B80000}"/>
    <cellStyle name="40 % - Accent6 7 2 2 2 4" xfId="22122" xr:uid="{00000000-0005-0000-0000-000044B80000}"/>
    <cellStyle name="40 % - Accent6 7 2 2 2 4 2" xfId="50034" xr:uid="{00000000-0005-0000-0000-000045B80000}"/>
    <cellStyle name="40 % - Accent6 7 2 2 2 5" xfId="30769" xr:uid="{00000000-0005-0000-0000-000046B80000}"/>
    <cellStyle name="40 % - Accent6 7 2 2 3" xfId="3548" xr:uid="{00000000-0005-0000-0000-000047B80000}"/>
    <cellStyle name="40 % - Accent6 7 2 2 3 2" xfId="7104" xr:uid="{00000000-0005-0000-0000-000048B80000}"/>
    <cellStyle name="40 % - Accent6 7 2 2 3 2 2" xfId="35025" xr:uid="{00000000-0005-0000-0000-000049B80000}"/>
    <cellStyle name="40 % - Accent6 7 2 2 3 3" xfId="17005" xr:uid="{00000000-0005-0000-0000-00004AB80000}"/>
    <cellStyle name="40 % - Accent6 7 2 2 3 3 2" xfId="44917" xr:uid="{00000000-0005-0000-0000-00004BB80000}"/>
    <cellStyle name="40 % - Accent6 7 2 2 3 4" xfId="27237" xr:uid="{00000000-0005-0000-0000-00004CB80000}"/>
    <cellStyle name="40 % - Accent6 7 2 2 3 4 2" xfId="55149" xr:uid="{00000000-0005-0000-0000-00004DB80000}"/>
    <cellStyle name="40 % - Accent6 7 2 2 3 5" xfId="31469" xr:uid="{00000000-0005-0000-0000-00004EB80000}"/>
    <cellStyle name="40 % - Accent6 7 2 2 4" xfId="1672" xr:uid="{00000000-0005-0000-0000-00004FB80000}"/>
    <cellStyle name="40 % - Accent6 7 2 2 4 2" xfId="5228" xr:uid="{00000000-0005-0000-0000-000050B80000}"/>
    <cellStyle name="40 % - Accent6 7 2 2 4 2 2" xfId="33149" xr:uid="{00000000-0005-0000-0000-000051B80000}"/>
    <cellStyle name="40 % - Accent6 7 2 2 4 3" xfId="29593" xr:uid="{00000000-0005-0000-0000-000052B80000}"/>
    <cellStyle name="40 % - Accent6 7 2 2 5" xfId="4262" xr:uid="{00000000-0005-0000-0000-000053B80000}"/>
    <cellStyle name="40 % - Accent6 7 2 2 5 2" xfId="32183" xr:uid="{00000000-0005-0000-0000-000054B80000}"/>
    <cellStyle name="40 % - Accent6 7 2 2 6" xfId="11889" xr:uid="{00000000-0005-0000-0000-000055B80000}"/>
    <cellStyle name="40 % - Accent6 7 2 2 6 2" xfId="39801" xr:uid="{00000000-0005-0000-0000-000056B80000}"/>
    <cellStyle name="40 % - Accent6 7 2 2 7" xfId="22121" xr:uid="{00000000-0005-0000-0000-000057B80000}"/>
    <cellStyle name="40 % - Accent6 7 2 2 7 2" xfId="50033" xr:uid="{00000000-0005-0000-0000-000058B80000}"/>
    <cellStyle name="40 % - Accent6 7 2 2 8" xfId="28627" xr:uid="{00000000-0005-0000-0000-000059B80000}"/>
    <cellStyle name="40 % - Accent6 7 2 3" xfId="2078" xr:uid="{00000000-0005-0000-0000-00005AB80000}"/>
    <cellStyle name="40 % - Accent6 7 2 3 2" xfId="5634" xr:uid="{00000000-0005-0000-0000-00005BB80000}"/>
    <cellStyle name="40 % - Accent6 7 2 3 2 2" xfId="17008" xr:uid="{00000000-0005-0000-0000-00005CB80000}"/>
    <cellStyle name="40 % - Accent6 7 2 3 2 2 2" xfId="27240" xr:uid="{00000000-0005-0000-0000-00005DB80000}"/>
    <cellStyle name="40 % - Accent6 7 2 3 2 2 2 2" xfId="55152" xr:uid="{00000000-0005-0000-0000-00005EB80000}"/>
    <cellStyle name="40 % - Accent6 7 2 3 2 2 3" xfId="44920" xr:uid="{00000000-0005-0000-0000-00005FB80000}"/>
    <cellStyle name="40 % - Accent6 7 2 3 2 3" xfId="11892" xr:uid="{00000000-0005-0000-0000-000060B80000}"/>
    <cellStyle name="40 % - Accent6 7 2 3 2 3 2" xfId="39804" xr:uid="{00000000-0005-0000-0000-000061B80000}"/>
    <cellStyle name="40 % - Accent6 7 2 3 2 4" xfId="22124" xr:uid="{00000000-0005-0000-0000-000062B80000}"/>
    <cellStyle name="40 % - Accent6 7 2 3 2 4 2" xfId="50036" xr:uid="{00000000-0005-0000-0000-000063B80000}"/>
    <cellStyle name="40 % - Accent6 7 2 3 2 5" xfId="33555" xr:uid="{00000000-0005-0000-0000-000064B80000}"/>
    <cellStyle name="40 % - Accent6 7 2 3 3" xfId="17007" xr:uid="{00000000-0005-0000-0000-000065B80000}"/>
    <cellStyle name="40 % - Accent6 7 2 3 3 2" xfId="27239" xr:uid="{00000000-0005-0000-0000-000066B80000}"/>
    <cellStyle name="40 % - Accent6 7 2 3 3 2 2" xfId="55151" xr:uid="{00000000-0005-0000-0000-000067B80000}"/>
    <cellStyle name="40 % - Accent6 7 2 3 3 3" xfId="44919" xr:uid="{00000000-0005-0000-0000-000068B80000}"/>
    <cellStyle name="40 % - Accent6 7 2 3 4" xfId="11891" xr:uid="{00000000-0005-0000-0000-000069B80000}"/>
    <cellStyle name="40 % - Accent6 7 2 3 4 2" xfId="39803" xr:uid="{00000000-0005-0000-0000-00006AB80000}"/>
    <cellStyle name="40 % - Accent6 7 2 3 5" xfId="22123" xr:uid="{00000000-0005-0000-0000-00006BB80000}"/>
    <cellStyle name="40 % - Accent6 7 2 3 5 2" xfId="50035" xr:uid="{00000000-0005-0000-0000-00006CB80000}"/>
    <cellStyle name="40 % - Accent6 7 2 3 6" xfId="29999" xr:uid="{00000000-0005-0000-0000-00006DB80000}"/>
    <cellStyle name="40 % - Accent6 7 2 4" xfId="2484" xr:uid="{00000000-0005-0000-0000-00006EB80000}"/>
    <cellStyle name="40 % - Accent6 7 2 4 2" xfId="6040" xr:uid="{00000000-0005-0000-0000-00006FB80000}"/>
    <cellStyle name="40 % - Accent6 7 2 4 2 2" xfId="17010" xr:uid="{00000000-0005-0000-0000-000070B80000}"/>
    <cellStyle name="40 % - Accent6 7 2 4 2 2 2" xfId="27242" xr:uid="{00000000-0005-0000-0000-000071B80000}"/>
    <cellStyle name="40 % - Accent6 7 2 4 2 2 2 2" xfId="55154" xr:uid="{00000000-0005-0000-0000-000072B80000}"/>
    <cellStyle name="40 % - Accent6 7 2 4 2 2 3" xfId="44922" xr:uid="{00000000-0005-0000-0000-000073B80000}"/>
    <cellStyle name="40 % - Accent6 7 2 4 2 3" xfId="11894" xr:uid="{00000000-0005-0000-0000-000074B80000}"/>
    <cellStyle name="40 % - Accent6 7 2 4 2 3 2" xfId="39806" xr:uid="{00000000-0005-0000-0000-000075B80000}"/>
    <cellStyle name="40 % - Accent6 7 2 4 2 4" xfId="22126" xr:uid="{00000000-0005-0000-0000-000076B80000}"/>
    <cellStyle name="40 % - Accent6 7 2 4 2 4 2" xfId="50038" xr:uid="{00000000-0005-0000-0000-000077B80000}"/>
    <cellStyle name="40 % - Accent6 7 2 4 2 5" xfId="33961" xr:uid="{00000000-0005-0000-0000-000078B80000}"/>
    <cellStyle name="40 % - Accent6 7 2 4 3" xfId="17009" xr:uid="{00000000-0005-0000-0000-000079B80000}"/>
    <cellStyle name="40 % - Accent6 7 2 4 3 2" xfId="27241" xr:uid="{00000000-0005-0000-0000-00007AB80000}"/>
    <cellStyle name="40 % - Accent6 7 2 4 3 2 2" xfId="55153" xr:uid="{00000000-0005-0000-0000-00007BB80000}"/>
    <cellStyle name="40 % - Accent6 7 2 4 3 3" xfId="44921" xr:uid="{00000000-0005-0000-0000-00007CB80000}"/>
    <cellStyle name="40 % - Accent6 7 2 4 4" xfId="11893" xr:uid="{00000000-0005-0000-0000-00007DB80000}"/>
    <cellStyle name="40 % - Accent6 7 2 4 4 2" xfId="39805" xr:uid="{00000000-0005-0000-0000-00007EB80000}"/>
    <cellStyle name="40 % - Accent6 7 2 4 5" xfId="22125" xr:uid="{00000000-0005-0000-0000-00007FB80000}"/>
    <cellStyle name="40 % - Accent6 7 2 4 5 2" xfId="50037" xr:uid="{00000000-0005-0000-0000-000080B80000}"/>
    <cellStyle name="40 % - Accent6 7 2 4 6" xfId="30405" xr:uid="{00000000-0005-0000-0000-000081B80000}"/>
    <cellStyle name="40 % - Accent6 7 2 5" xfId="3184" xr:uid="{00000000-0005-0000-0000-000082B80000}"/>
    <cellStyle name="40 % - Accent6 7 2 5 2" xfId="6740" xr:uid="{00000000-0005-0000-0000-000083B80000}"/>
    <cellStyle name="40 % - Accent6 7 2 5 2 2" xfId="17012" xr:uid="{00000000-0005-0000-0000-000084B80000}"/>
    <cellStyle name="40 % - Accent6 7 2 5 2 2 2" xfId="27244" xr:uid="{00000000-0005-0000-0000-000085B80000}"/>
    <cellStyle name="40 % - Accent6 7 2 5 2 2 2 2" xfId="55156" xr:uid="{00000000-0005-0000-0000-000086B80000}"/>
    <cellStyle name="40 % - Accent6 7 2 5 2 2 3" xfId="44924" xr:uid="{00000000-0005-0000-0000-000087B80000}"/>
    <cellStyle name="40 % - Accent6 7 2 5 2 3" xfId="11896" xr:uid="{00000000-0005-0000-0000-000088B80000}"/>
    <cellStyle name="40 % - Accent6 7 2 5 2 3 2" xfId="39808" xr:uid="{00000000-0005-0000-0000-000089B80000}"/>
    <cellStyle name="40 % - Accent6 7 2 5 2 4" xfId="22128" xr:uid="{00000000-0005-0000-0000-00008AB80000}"/>
    <cellStyle name="40 % - Accent6 7 2 5 2 4 2" xfId="50040" xr:uid="{00000000-0005-0000-0000-00008BB80000}"/>
    <cellStyle name="40 % - Accent6 7 2 5 2 5" xfId="34661" xr:uid="{00000000-0005-0000-0000-00008CB80000}"/>
    <cellStyle name="40 % - Accent6 7 2 5 3" xfId="17011" xr:uid="{00000000-0005-0000-0000-00008DB80000}"/>
    <cellStyle name="40 % - Accent6 7 2 5 3 2" xfId="27243" xr:uid="{00000000-0005-0000-0000-00008EB80000}"/>
    <cellStyle name="40 % - Accent6 7 2 5 3 2 2" xfId="55155" xr:uid="{00000000-0005-0000-0000-00008FB80000}"/>
    <cellStyle name="40 % - Accent6 7 2 5 3 3" xfId="44923" xr:uid="{00000000-0005-0000-0000-000090B80000}"/>
    <cellStyle name="40 % - Accent6 7 2 5 4" xfId="11895" xr:uid="{00000000-0005-0000-0000-000091B80000}"/>
    <cellStyle name="40 % - Accent6 7 2 5 4 2" xfId="39807" xr:uid="{00000000-0005-0000-0000-000092B80000}"/>
    <cellStyle name="40 % - Accent6 7 2 5 5" xfId="22127" xr:uid="{00000000-0005-0000-0000-000093B80000}"/>
    <cellStyle name="40 % - Accent6 7 2 5 5 2" xfId="50039" xr:uid="{00000000-0005-0000-0000-000094B80000}"/>
    <cellStyle name="40 % - Accent6 7 2 5 6" xfId="31105" xr:uid="{00000000-0005-0000-0000-000095B80000}"/>
    <cellStyle name="40 % - Accent6 7 2 6" xfId="1126" xr:uid="{00000000-0005-0000-0000-000096B80000}"/>
    <cellStyle name="40 % - Accent6 7 2 6 2" xfId="4682" xr:uid="{00000000-0005-0000-0000-000097B80000}"/>
    <cellStyle name="40 % - Accent6 7 2 6 2 2" xfId="17014" xr:uid="{00000000-0005-0000-0000-000098B80000}"/>
    <cellStyle name="40 % - Accent6 7 2 6 2 2 2" xfId="27246" xr:uid="{00000000-0005-0000-0000-000099B80000}"/>
    <cellStyle name="40 % - Accent6 7 2 6 2 2 2 2" xfId="55158" xr:uid="{00000000-0005-0000-0000-00009AB80000}"/>
    <cellStyle name="40 % - Accent6 7 2 6 2 2 3" xfId="44926" xr:uid="{00000000-0005-0000-0000-00009BB80000}"/>
    <cellStyle name="40 % - Accent6 7 2 6 2 3" xfId="11898" xr:uid="{00000000-0005-0000-0000-00009CB80000}"/>
    <cellStyle name="40 % - Accent6 7 2 6 2 3 2" xfId="39810" xr:uid="{00000000-0005-0000-0000-00009DB80000}"/>
    <cellStyle name="40 % - Accent6 7 2 6 2 4" xfId="22130" xr:uid="{00000000-0005-0000-0000-00009EB80000}"/>
    <cellStyle name="40 % - Accent6 7 2 6 2 4 2" xfId="50042" xr:uid="{00000000-0005-0000-0000-00009FB80000}"/>
    <cellStyle name="40 % - Accent6 7 2 6 2 5" xfId="32603" xr:uid="{00000000-0005-0000-0000-0000A0B80000}"/>
    <cellStyle name="40 % - Accent6 7 2 6 3" xfId="17013" xr:uid="{00000000-0005-0000-0000-0000A1B80000}"/>
    <cellStyle name="40 % - Accent6 7 2 6 3 2" xfId="27245" xr:uid="{00000000-0005-0000-0000-0000A2B80000}"/>
    <cellStyle name="40 % - Accent6 7 2 6 3 2 2" xfId="55157" xr:uid="{00000000-0005-0000-0000-0000A3B80000}"/>
    <cellStyle name="40 % - Accent6 7 2 6 3 3" xfId="44925" xr:uid="{00000000-0005-0000-0000-0000A4B80000}"/>
    <cellStyle name="40 % - Accent6 7 2 6 4" xfId="11897" xr:uid="{00000000-0005-0000-0000-0000A5B80000}"/>
    <cellStyle name="40 % - Accent6 7 2 6 4 2" xfId="39809" xr:uid="{00000000-0005-0000-0000-0000A6B80000}"/>
    <cellStyle name="40 % - Accent6 7 2 6 5" xfId="22129" xr:uid="{00000000-0005-0000-0000-0000A7B80000}"/>
    <cellStyle name="40 % - Accent6 7 2 6 5 2" xfId="50041" xr:uid="{00000000-0005-0000-0000-0000A8B80000}"/>
    <cellStyle name="40 % - Accent6 7 2 6 6" xfId="29047" xr:uid="{00000000-0005-0000-0000-0000A9B80000}"/>
    <cellStyle name="40 % - Accent6 7 2 7" xfId="3898" xr:uid="{00000000-0005-0000-0000-0000AAB80000}"/>
    <cellStyle name="40 % - Accent6 7 2 7 2" xfId="11900" xr:uid="{00000000-0005-0000-0000-0000ABB80000}"/>
    <cellStyle name="40 % - Accent6 7 2 7 2 2" xfId="17016" xr:uid="{00000000-0005-0000-0000-0000ACB80000}"/>
    <cellStyle name="40 % - Accent6 7 2 7 2 2 2" xfId="27248" xr:uid="{00000000-0005-0000-0000-0000ADB80000}"/>
    <cellStyle name="40 % - Accent6 7 2 7 2 2 2 2" xfId="55160" xr:uid="{00000000-0005-0000-0000-0000AEB80000}"/>
    <cellStyle name="40 % - Accent6 7 2 7 2 2 3" xfId="44928" xr:uid="{00000000-0005-0000-0000-0000AFB80000}"/>
    <cellStyle name="40 % - Accent6 7 2 7 2 3" xfId="22132" xr:uid="{00000000-0005-0000-0000-0000B0B80000}"/>
    <cellStyle name="40 % - Accent6 7 2 7 2 3 2" xfId="50044" xr:uid="{00000000-0005-0000-0000-0000B1B80000}"/>
    <cellStyle name="40 % - Accent6 7 2 7 2 4" xfId="39812" xr:uid="{00000000-0005-0000-0000-0000B2B80000}"/>
    <cellStyle name="40 % - Accent6 7 2 7 3" xfId="17015" xr:uid="{00000000-0005-0000-0000-0000B3B80000}"/>
    <cellStyle name="40 % - Accent6 7 2 7 3 2" xfId="27247" xr:uid="{00000000-0005-0000-0000-0000B4B80000}"/>
    <cellStyle name="40 % - Accent6 7 2 7 3 2 2" xfId="55159" xr:uid="{00000000-0005-0000-0000-0000B5B80000}"/>
    <cellStyle name="40 % - Accent6 7 2 7 3 3" xfId="44927" xr:uid="{00000000-0005-0000-0000-0000B6B80000}"/>
    <cellStyle name="40 % - Accent6 7 2 7 4" xfId="11899" xr:uid="{00000000-0005-0000-0000-0000B7B80000}"/>
    <cellStyle name="40 % - Accent6 7 2 7 4 2" xfId="39811" xr:uid="{00000000-0005-0000-0000-0000B8B80000}"/>
    <cellStyle name="40 % - Accent6 7 2 7 5" xfId="22131" xr:uid="{00000000-0005-0000-0000-0000B9B80000}"/>
    <cellStyle name="40 % - Accent6 7 2 7 5 2" xfId="50043" xr:uid="{00000000-0005-0000-0000-0000BAB80000}"/>
    <cellStyle name="40 % - Accent6 7 2 7 6" xfId="31819" xr:uid="{00000000-0005-0000-0000-0000BBB80000}"/>
    <cellStyle name="40 % - Accent6 7 2 8" xfId="7412" xr:uid="{00000000-0005-0000-0000-0000BCB80000}"/>
    <cellStyle name="40 % - Accent6 7 2 8 2" xfId="17017" xr:uid="{00000000-0005-0000-0000-0000BDB80000}"/>
    <cellStyle name="40 % - Accent6 7 2 8 2 2" xfId="27249" xr:uid="{00000000-0005-0000-0000-0000BEB80000}"/>
    <cellStyle name="40 % - Accent6 7 2 8 2 2 2" xfId="55161" xr:uid="{00000000-0005-0000-0000-0000BFB80000}"/>
    <cellStyle name="40 % - Accent6 7 2 8 2 3" xfId="44929" xr:uid="{00000000-0005-0000-0000-0000C0B80000}"/>
    <cellStyle name="40 % - Accent6 7 2 8 3" xfId="11901" xr:uid="{00000000-0005-0000-0000-0000C1B80000}"/>
    <cellStyle name="40 % - Accent6 7 2 8 3 2" xfId="39813" xr:uid="{00000000-0005-0000-0000-0000C2B80000}"/>
    <cellStyle name="40 % - Accent6 7 2 8 4" xfId="22133" xr:uid="{00000000-0005-0000-0000-0000C3B80000}"/>
    <cellStyle name="40 % - Accent6 7 2 8 4 2" xfId="50045" xr:uid="{00000000-0005-0000-0000-0000C4B80000}"/>
    <cellStyle name="40 % - Accent6 7 2 8 5" xfId="35333" xr:uid="{00000000-0005-0000-0000-0000C5B80000}"/>
    <cellStyle name="40 % - Accent6 7 2 9" xfId="11902" xr:uid="{00000000-0005-0000-0000-0000C6B80000}"/>
    <cellStyle name="40 % - Accent6 7 2 9 2" xfId="17018" xr:uid="{00000000-0005-0000-0000-0000C7B80000}"/>
    <cellStyle name="40 % - Accent6 7 2 9 2 2" xfId="27250" xr:uid="{00000000-0005-0000-0000-0000C8B80000}"/>
    <cellStyle name="40 % - Accent6 7 2 9 2 2 2" xfId="55162" xr:uid="{00000000-0005-0000-0000-0000C9B80000}"/>
    <cellStyle name="40 % - Accent6 7 2 9 2 3" xfId="44930" xr:uid="{00000000-0005-0000-0000-0000CAB80000}"/>
    <cellStyle name="40 % - Accent6 7 2 9 3" xfId="22134" xr:uid="{00000000-0005-0000-0000-0000CBB80000}"/>
    <cellStyle name="40 % - Accent6 7 2 9 3 2" xfId="50046" xr:uid="{00000000-0005-0000-0000-0000CCB80000}"/>
    <cellStyle name="40 % - Accent6 7 2 9 4" xfId="39814" xr:uid="{00000000-0005-0000-0000-0000CDB80000}"/>
    <cellStyle name="40 % - Accent6 7 3" xfId="538" xr:uid="{00000000-0005-0000-0000-0000CEB80000}"/>
    <cellStyle name="40 % - Accent6 7 3 2" xfId="2680" xr:uid="{00000000-0005-0000-0000-0000CFB80000}"/>
    <cellStyle name="40 % - Accent6 7 3 2 2" xfId="6236" xr:uid="{00000000-0005-0000-0000-0000D0B80000}"/>
    <cellStyle name="40 % - Accent6 7 3 2 2 2" xfId="17020" xr:uid="{00000000-0005-0000-0000-0000D1B80000}"/>
    <cellStyle name="40 % - Accent6 7 3 2 2 2 2" xfId="44932" xr:uid="{00000000-0005-0000-0000-0000D2B80000}"/>
    <cellStyle name="40 % - Accent6 7 3 2 2 3" xfId="27252" xr:uid="{00000000-0005-0000-0000-0000D3B80000}"/>
    <cellStyle name="40 % - Accent6 7 3 2 2 3 2" xfId="55164" xr:uid="{00000000-0005-0000-0000-0000D4B80000}"/>
    <cellStyle name="40 % - Accent6 7 3 2 2 4" xfId="34157" xr:uid="{00000000-0005-0000-0000-0000D5B80000}"/>
    <cellStyle name="40 % - Accent6 7 3 2 3" xfId="11904" xr:uid="{00000000-0005-0000-0000-0000D6B80000}"/>
    <cellStyle name="40 % - Accent6 7 3 2 3 2" xfId="39816" xr:uid="{00000000-0005-0000-0000-0000D7B80000}"/>
    <cellStyle name="40 % - Accent6 7 3 2 4" xfId="22136" xr:uid="{00000000-0005-0000-0000-0000D8B80000}"/>
    <cellStyle name="40 % - Accent6 7 3 2 4 2" xfId="50048" xr:uid="{00000000-0005-0000-0000-0000D9B80000}"/>
    <cellStyle name="40 % - Accent6 7 3 2 5" xfId="30601" xr:uid="{00000000-0005-0000-0000-0000DAB80000}"/>
    <cellStyle name="40 % - Accent6 7 3 3" xfId="3380" xr:uid="{00000000-0005-0000-0000-0000DBB80000}"/>
    <cellStyle name="40 % - Accent6 7 3 3 2" xfId="6936" xr:uid="{00000000-0005-0000-0000-0000DCB80000}"/>
    <cellStyle name="40 % - Accent6 7 3 3 2 2" xfId="34857" xr:uid="{00000000-0005-0000-0000-0000DDB80000}"/>
    <cellStyle name="40 % - Accent6 7 3 3 3" xfId="17019" xr:uid="{00000000-0005-0000-0000-0000DEB80000}"/>
    <cellStyle name="40 % - Accent6 7 3 3 3 2" xfId="44931" xr:uid="{00000000-0005-0000-0000-0000DFB80000}"/>
    <cellStyle name="40 % - Accent6 7 3 3 4" xfId="27251" xr:uid="{00000000-0005-0000-0000-0000E0B80000}"/>
    <cellStyle name="40 % - Accent6 7 3 3 4 2" xfId="55163" xr:uid="{00000000-0005-0000-0000-0000E1B80000}"/>
    <cellStyle name="40 % - Accent6 7 3 3 5" xfId="31301" xr:uid="{00000000-0005-0000-0000-0000E2B80000}"/>
    <cellStyle name="40 % - Accent6 7 3 4" xfId="1364" xr:uid="{00000000-0005-0000-0000-0000E3B80000}"/>
    <cellStyle name="40 % - Accent6 7 3 4 2" xfId="4920" xr:uid="{00000000-0005-0000-0000-0000E4B80000}"/>
    <cellStyle name="40 % - Accent6 7 3 4 2 2" xfId="32841" xr:uid="{00000000-0005-0000-0000-0000E5B80000}"/>
    <cellStyle name="40 % - Accent6 7 3 4 3" xfId="29285" xr:uid="{00000000-0005-0000-0000-0000E6B80000}"/>
    <cellStyle name="40 % - Accent6 7 3 5" xfId="4094" xr:uid="{00000000-0005-0000-0000-0000E7B80000}"/>
    <cellStyle name="40 % - Accent6 7 3 5 2" xfId="32015" xr:uid="{00000000-0005-0000-0000-0000E8B80000}"/>
    <cellStyle name="40 % - Accent6 7 3 6" xfId="11903" xr:uid="{00000000-0005-0000-0000-0000E9B80000}"/>
    <cellStyle name="40 % - Accent6 7 3 6 2" xfId="39815" xr:uid="{00000000-0005-0000-0000-0000EAB80000}"/>
    <cellStyle name="40 % - Accent6 7 3 7" xfId="22135" xr:uid="{00000000-0005-0000-0000-0000EBB80000}"/>
    <cellStyle name="40 % - Accent6 7 3 7 2" xfId="50047" xr:uid="{00000000-0005-0000-0000-0000ECB80000}"/>
    <cellStyle name="40 % - Accent6 7 3 8" xfId="28459" xr:uid="{00000000-0005-0000-0000-0000EDB80000}"/>
    <cellStyle name="40 % - Accent6 7 4" xfId="1504" xr:uid="{00000000-0005-0000-0000-0000EEB80000}"/>
    <cellStyle name="40 % - Accent6 7 4 2" xfId="5060" xr:uid="{00000000-0005-0000-0000-0000EFB80000}"/>
    <cellStyle name="40 % - Accent6 7 4 2 2" xfId="17022" xr:uid="{00000000-0005-0000-0000-0000F0B80000}"/>
    <cellStyle name="40 % - Accent6 7 4 2 2 2" xfId="27254" xr:uid="{00000000-0005-0000-0000-0000F1B80000}"/>
    <cellStyle name="40 % - Accent6 7 4 2 2 2 2" xfId="55166" xr:uid="{00000000-0005-0000-0000-0000F2B80000}"/>
    <cellStyle name="40 % - Accent6 7 4 2 2 3" xfId="44934" xr:uid="{00000000-0005-0000-0000-0000F3B80000}"/>
    <cellStyle name="40 % - Accent6 7 4 2 3" xfId="11906" xr:uid="{00000000-0005-0000-0000-0000F4B80000}"/>
    <cellStyle name="40 % - Accent6 7 4 2 3 2" xfId="39818" xr:uid="{00000000-0005-0000-0000-0000F5B80000}"/>
    <cellStyle name="40 % - Accent6 7 4 2 4" xfId="22138" xr:uid="{00000000-0005-0000-0000-0000F6B80000}"/>
    <cellStyle name="40 % - Accent6 7 4 2 4 2" xfId="50050" xr:uid="{00000000-0005-0000-0000-0000F7B80000}"/>
    <cellStyle name="40 % - Accent6 7 4 2 5" xfId="32981" xr:uid="{00000000-0005-0000-0000-0000F8B80000}"/>
    <cellStyle name="40 % - Accent6 7 4 3" xfId="17021" xr:uid="{00000000-0005-0000-0000-0000F9B80000}"/>
    <cellStyle name="40 % - Accent6 7 4 3 2" xfId="27253" xr:uid="{00000000-0005-0000-0000-0000FAB80000}"/>
    <cellStyle name="40 % - Accent6 7 4 3 2 2" xfId="55165" xr:uid="{00000000-0005-0000-0000-0000FBB80000}"/>
    <cellStyle name="40 % - Accent6 7 4 3 3" xfId="44933" xr:uid="{00000000-0005-0000-0000-0000FCB80000}"/>
    <cellStyle name="40 % - Accent6 7 4 4" xfId="11905" xr:uid="{00000000-0005-0000-0000-0000FDB80000}"/>
    <cellStyle name="40 % - Accent6 7 4 4 2" xfId="39817" xr:uid="{00000000-0005-0000-0000-0000FEB80000}"/>
    <cellStyle name="40 % - Accent6 7 4 5" xfId="22137" xr:uid="{00000000-0005-0000-0000-0000FFB80000}"/>
    <cellStyle name="40 % - Accent6 7 4 5 2" xfId="50049" xr:uid="{00000000-0005-0000-0000-000000B90000}"/>
    <cellStyle name="40 % - Accent6 7 4 6" xfId="29425" xr:uid="{00000000-0005-0000-0000-000001B90000}"/>
    <cellStyle name="40 % - Accent6 7 5" xfId="1910" xr:uid="{00000000-0005-0000-0000-000002B90000}"/>
    <cellStyle name="40 % - Accent6 7 5 2" xfId="5466" xr:uid="{00000000-0005-0000-0000-000003B90000}"/>
    <cellStyle name="40 % - Accent6 7 5 2 2" xfId="17024" xr:uid="{00000000-0005-0000-0000-000004B90000}"/>
    <cellStyle name="40 % - Accent6 7 5 2 2 2" xfId="27256" xr:uid="{00000000-0005-0000-0000-000005B90000}"/>
    <cellStyle name="40 % - Accent6 7 5 2 2 2 2" xfId="55168" xr:uid="{00000000-0005-0000-0000-000006B90000}"/>
    <cellStyle name="40 % - Accent6 7 5 2 2 3" xfId="44936" xr:uid="{00000000-0005-0000-0000-000007B90000}"/>
    <cellStyle name="40 % - Accent6 7 5 2 3" xfId="11908" xr:uid="{00000000-0005-0000-0000-000008B90000}"/>
    <cellStyle name="40 % - Accent6 7 5 2 3 2" xfId="39820" xr:uid="{00000000-0005-0000-0000-000009B90000}"/>
    <cellStyle name="40 % - Accent6 7 5 2 4" xfId="22140" xr:uid="{00000000-0005-0000-0000-00000AB90000}"/>
    <cellStyle name="40 % - Accent6 7 5 2 4 2" xfId="50052" xr:uid="{00000000-0005-0000-0000-00000BB90000}"/>
    <cellStyle name="40 % - Accent6 7 5 2 5" xfId="33387" xr:uid="{00000000-0005-0000-0000-00000CB90000}"/>
    <cellStyle name="40 % - Accent6 7 5 3" xfId="17023" xr:uid="{00000000-0005-0000-0000-00000DB90000}"/>
    <cellStyle name="40 % - Accent6 7 5 3 2" xfId="27255" xr:uid="{00000000-0005-0000-0000-00000EB90000}"/>
    <cellStyle name="40 % - Accent6 7 5 3 2 2" xfId="55167" xr:uid="{00000000-0005-0000-0000-00000FB90000}"/>
    <cellStyle name="40 % - Accent6 7 5 3 3" xfId="44935" xr:uid="{00000000-0005-0000-0000-000010B90000}"/>
    <cellStyle name="40 % - Accent6 7 5 4" xfId="11907" xr:uid="{00000000-0005-0000-0000-000011B90000}"/>
    <cellStyle name="40 % - Accent6 7 5 4 2" xfId="39819" xr:uid="{00000000-0005-0000-0000-000012B90000}"/>
    <cellStyle name="40 % - Accent6 7 5 5" xfId="22139" xr:uid="{00000000-0005-0000-0000-000013B90000}"/>
    <cellStyle name="40 % - Accent6 7 5 5 2" xfId="50051" xr:uid="{00000000-0005-0000-0000-000014B90000}"/>
    <cellStyle name="40 % - Accent6 7 5 6" xfId="29831" xr:uid="{00000000-0005-0000-0000-000015B90000}"/>
    <cellStyle name="40 % - Accent6 7 6" xfId="2316" xr:uid="{00000000-0005-0000-0000-000016B90000}"/>
    <cellStyle name="40 % - Accent6 7 6 2" xfId="5872" xr:uid="{00000000-0005-0000-0000-000017B90000}"/>
    <cellStyle name="40 % - Accent6 7 6 2 2" xfId="17026" xr:uid="{00000000-0005-0000-0000-000018B90000}"/>
    <cellStyle name="40 % - Accent6 7 6 2 2 2" xfId="27258" xr:uid="{00000000-0005-0000-0000-000019B90000}"/>
    <cellStyle name="40 % - Accent6 7 6 2 2 2 2" xfId="55170" xr:uid="{00000000-0005-0000-0000-00001AB90000}"/>
    <cellStyle name="40 % - Accent6 7 6 2 2 3" xfId="44938" xr:uid="{00000000-0005-0000-0000-00001BB90000}"/>
    <cellStyle name="40 % - Accent6 7 6 2 3" xfId="11910" xr:uid="{00000000-0005-0000-0000-00001CB90000}"/>
    <cellStyle name="40 % - Accent6 7 6 2 3 2" xfId="39822" xr:uid="{00000000-0005-0000-0000-00001DB90000}"/>
    <cellStyle name="40 % - Accent6 7 6 2 4" xfId="22142" xr:uid="{00000000-0005-0000-0000-00001EB90000}"/>
    <cellStyle name="40 % - Accent6 7 6 2 4 2" xfId="50054" xr:uid="{00000000-0005-0000-0000-00001FB90000}"/>
    <cellStyle name="40 % - Accent6 7 6 2 5" xfId="33793" xr:uid="{00000000-0005-0000-0000-000020B90000}"/>
    <cellStyle name="40 % - Accent6 7 6 3" xfId="17025" xr:uid="{00000000-0005-0000-0000-000021B90000}"/>
    <cellStyle name="40 % - Accent6 7 6 3 2" xfId="27257" xr:uid="{00000000-0005-0000-0000-000022B90000}"/>
    <cellStyle name="40 % - Accent6 7 6 3 2 2" xfId="55169" xr:uid="{00000000-0005-0000-0000-000023B90000}"/>
    <cellStyle name="40 % - Accent6 7 6 3 3" xfId="44937" xr:uid="{00000000-0005-0000-0000-000024B90000}"/>
    <cellStyle name="40 % - Accent6 7 6 4" xfId="11909" xr:uid="{00000000-0005-0000-0000-000025B90000}"/>
    <cellStyle name="40 % - Accent6 7 6 4 2" xfId="39821" xr:uid="{00000000-0005-0000-0000-000026B90000}"/>
    <cellStyle name="40 % - Accent6 7 6 5" xfId="22141" xr:uid="{00000000-0005-0000-0000-000027B90000}"/>
    <cellStyle name="40 % - Accent6 7 6 5 2" xfId="50053" xr:uid="{00000000-0005-0000-0000-000028B90000}"/>
    <cellStyle name="40 % - Accent6 7 6 6" xfId="30237" xr:uid="{00000000-0005-0000-0000-000029B90000}"/>
    <cellStyle name="40 % - Accent6 7 7" xfId="3016" xr:uid="{00000000-0005-0000-0000-00002AB90000}"/>
    <cellStyle name="40 % - Accent6 7 7 2" xfId="6572" xr:uid="{00000000-0005-0000-0000-00002BB90000}"/>
    <cellStyle name="40 % - Accent6 7 7 2 2" xfId="17028" xr:uid="{00000000-0005-0000-0000-00002CB90000}"/>
    <cellStyle name="40 % - Accent6 7 7 2 2 2" xfId="27260" xr:uid="{00000000-0005-0000-0000-00002DB90000}"/>
    <cellStyle name="40 % - Accent6 7 7 2 2 2 2" xfId="55172" xr:uid="{00000000-0005-0000-0000-00002EB90000}"/>
    <cellStyle name="40 % - Accent6 7 7 2 2 3" xfId="44940" xr:uid="{00000000-0005-0000-0000-00002FB90000}"/>
    <cellStyle name="40 % - Accent6 7 7 2 3" xfId="11912" xr:uid="{00000000-0005-0000-0000-000030B90000}"/>
    <cellStyle name="40 % - Accent6 7 7 2 3 2" xfId="39824" xr:uid="{00000000-0005-0000-0000-000031B90000}"/>
    <cellStyle name="40 % - Accent6 7 7 2 4" xfId="22144" xr:uid="{00000000-0005-0000-0000-000032B90000}"/>
    <cellStyle name="40 % - Accent6 7 7 2 4 2" xfId="50056" xr:uid="{00000000-0005-0000-0000-000033B90000}"/>
    <cellStyle name="40 % - Accent6 7 7 2 5" xfId="34493" xr:uid="{00000000-0005-0000-0000-000034B90000}"/>
    <cellStyle name="40 % - Accent6 7 7 3" xfId="17027" xr:uid="{00000000-0005-0000-0000-000035B90000}"/>
    <cellStyle name="40 % - Accent6 7 7 3 2" xfId="27259" xr:uid="{00000000-0005-0000-0000-000036B90000}"/>
    <cellStyle name="40 % - Accent6 7 7 3 2 2" xfId="55171" xr:uid="{00000000-0005-0000-0000-000037B90000}"/>
    <cellStyle name="40 % - Accent6 7 7 3 3" xfId="44939" xr:uid="{00000000-0005-0000-0000-000038B90000}"/>
    <cellStyle name="40 % - Accent6 7 7 4" xfId="11911" xr:uid="{00000000-0005-0000-0000-000039B90000}"/>
    <cellStyle name="40 % - Accent6 7 7 4 2" xfId="39823" xr:uid="{00000000-0005-0000-0000-00003AB90000}"/>
    <cellStyle name="40 % - Accent6 7 7 5" xfId="22143" xr:uid="{00000000-0005-0000-0000-00003BB90000}"/>
    <cellStyle name="40 % - Accent6 7 7 5 2" xfId="50055" xr:uid="{00000000-0005-0000-0000-00003CB90000}"/>
    <cellStyle name="40 % - Accent6 7 7 6" xfId="30937" xr:uid="{00000000-0005-0000-0000-00003DB90000}"/>
    <cellStyle name="40 % - Accent6 7 8" xfId="958" xr:uid="{00000000-0005-0000-0000-00003EB90000}"/>
    <cellStyle name="40 % - Accent6 7 8 2" xfId="4514" xr:uid="{00000000-0005-0000-0000-00003FB90000}"/>
    <cellStyle name="40 % - Accent6 7 8 2 2" xfId="17030" xr:uid="{00000000-0005-0000-0000-000040B90000}"/>
    <cellStyle name="40 % - Accent6 7 8 2 2 2" xfId="27262" xr:uid="{00000000-0005-0000-0000-000041B90000}"/>
    <cellStyle name="40 % - Accent6 7 8 2 2 2 2" xfId="55174" xr:uid="{00000000-0005-0000-0000-000042B90000}"/>
    <cellStyle name="40 % - Accent6 7 8 2 2 3" xfId="44942" xr:uid="{00000000-0005-0000-0000-000043B90000}"/>
    <cellStyle name="40 % - Accent6 7 8 2 3" xfId="11914" xr:uid="{00000000-0005-0000-0000-000044B90000}"/>
    <cellStyle name="40 % - Accent6 7 8 2 3 2" xfId="39826" xr:uid="{00000000-0005-0000-0000-000045B90000}"/>
    <cellStyle name="40 % - Accent6 7 8 2 4" xfId="22146" xr:uid="{00000000-0005-0000-0000-000046B90000}"/>
    <cellStyle name="40 % - Accent6 7 8 2 4 2" xfId="50058" xr:uid="{00000000-0005-0000-0000-000047B90000}"/>
    <cellStyle name="40 % - Accent6 7 8 2 5" xfId="32435" xr:uid="{00000000-0005-0000-0000-000048B90000}"/>
    <cellStyle name="40 % - Accent6 7 8 3" xfId="17029" xr:uid="{00000000-0005-0000-0000-000049B90000}"/>
    <cellStyle name="40 % - Accent6 7 8 3 2" xfId="27261" xr:uid="{00000000-0005-0000-0000-00004AB90000}"/>
    <cellStyle name="40 % - Accent6 7 8 3 2 2" xfId="55173" xr:uid="{00000000-0005-0000-0000-00004BB90000}"/>
    <cellStyle name="40 % - Accent6 7 8 3 3" xfId="44941" xr:uid="{00000000-0005-0000-0000-00004CB90000}"/>
    <cellStyle name="40 % - Accent6 7 8 4" xfId="11913" xr:uid="{00000000-0005-0000-0000-00004DB90000}"/>
    <cellStyle name="40 % - Accent6 7 8 4 2" xfId="39825" xr:uid="{00000000-0005-0000-0000-00004EB90000}"/>
    <cellStyle name="40 % - Accent6 7 8 5" xfId="22145" xr:uid="{00000000-0005-0000-0000-00004FB90000}"/>
    <cellStyle name="40 % - Accent6 7 8 5 2" xfId="50057" xr:uid="{00000000-0005-0000-0000-000050B90000}"/>
    <cellStyle name="40 % - Accent6 7 8 6" xfId="28879" xr:uid="{00000000-0005-0000-0000-000051B90000}"/>
    <cellStyle name="40 % - Accent6 7 9" xfId="3730" xr:uid="{00000000-0005-0000-0000-000052B90000}"/>
    <cellStyle name="40 % - Accent6 7 9 2" xfId="11916" xr:uid="{00000000-0005-0000-0000-000053B90000}"/>
    <cellStyle name="40 % - Accent6 7 9 2 2" xfId="17032" xr:uid="{00000000-0005-0000-0000-000054B90000}"/>
    <cellStyle name="40 % - Accent6 7 9 2 2 2" xfId="27264" xr:uid="{00000000-0005-0000-0000-000055B90000}"/>
    <cellStyle name="40 % - Accent6 7 9 2 2 2 2" xfId="55176" xr:uid="{00000000-0005-0000-0000-000056B90000}"/>
    <cellStyle name="40 % - Accent6 7 9 2 2 3" xfId="44944" xr:uid="{00000000-0005-0000-0000-000057B90000}"/>
    <cellStyle name="40 % - Accent6 7 9 2 3" xfId="22148" xr:uid="{00000000-0005-0000-0000-000058B90000}"/>
    <cellStyle name="40 % - Accent6 7 9 2 3 2" xfId="50060" xr:uid="{00000000-0005-0000-0000-000059B90000}"/>
    <cellStyle name="40 % - Accent6 7 9 2 4" xfId="39828" xr:uid="{00000000-0005-0000-0000-00005AB90000}"/>
    <cellStyle name="40 % - Accent6 7 9 3" xfId="17031" xr:uid="{00000000-0005-0000-0000-00005BB90000}"/>
    <cellStyle name="40 % - Accent6 7 9 3 2" xfId="27263" xr:uid="{00000000-0005-0000-0000-00005CB90000}"/>
    <cellStyle name="40 % - Accent6 7 9 3 2 2" xfId="55175" xr:uid="{00000000-0005-0000-0000-00005DB90000}"/>
    <cellStyle name="40 % - Accent6 7 9 3 3" xfId="44943" xr:uid="{00000000-0005-0000-0000-00005EB90000}"/>
    <cellStyle name="40 % - Accent6 7 9 4" xfId="11915" xr:uid="{00000000-0005-0000-0000-00005FB90000}"/>
    <cellStyle name="40 % - Accent6 7 9 4 2" xfId="39827" xr:uid="{00000000-0005-0000-0000-000060B90000}"/>
    <cellStyle name="40 % - Accent6 7 9 5" xfId="22147" xr:uid="{00000000-0005-0000-0000-000061B90000}"/>
    <cellStyle name="40 % - Accent6 7 9 5 2" xfId="50059" xr:uid="{00000000-0005-0000-0000-000062B90000}"/>
    <cellStyle name="40 % - Accent6 7 9 6" xfId="31651" xr:uid="{00000000-0005-0000-0000-000063B90000}"/>
    <cellStyle name="40 % - Accent6 8" xfId="256" xr:uid="{00000000-0005-0000-0000-000064B90000}"/>
    <cellStyle name="40 % - Accent6 8 10" xfId="11917" xr:uid="{00000000-0005-0000-0000-000065B90000}"/>
    <cellStyle name="40 % - Accent6 8 10 2" xfId="17033" xr:uid="{00000000-0005-0000-0000-000066B90000}"/>
    <cellStyle name="40 % - Accent6 8 10 2 2" xfId="27265" xr:uid="{00000000-0005-0000-0000-000067B90000}"/>
    <cellStyle name="40 % - Accent6 8 10 2 2 2" xfId="55177" xr:uid="{00000000-0005-0000-0000-000068B90000}"/>
    <cellStyle name="40 % - Accent6 8 10 2 3" xfId="44945" xr:uid="{00000000-0005-0000-0000-000069B90000}"/>
    <cellStyle name="40 % - Accent6 8 10 3" xfId="22149" xr:uid="{00000000-0005-0000-0000-00006AB90000}"/>
    <cellStyle name="40 % - Accent6 8 10 3 2" xfId="50061" xr:uid="{00000000-0005-0000-0000-00006BB90000}"/>
    <cellStyle name="40 % - Accent6 8 10 4" xfId="39829" xr:uid="{00000000-0005-0000-0000-00006CB90000}"/>
    <cellStyle name="40 % - Accent6 8 11" xfId="11918" xr:uid="{00000000-0005-0000-0000-00006DB90000}"/>
    <cellStyle name="40 % - Accent6 8 11 2" xfId="17034" xr:uid="{00000000-0005-0000-0000-00006EB90000}"/>
    <cellStyle name="40 % - Accent6 8 11 2 2" xfId="27266" xr:uid="{00000000-0005-0000-0000-00006FB90000}"/>
    <cellStyle name="40 % - Accent6 8 11 2 2 2" xfId="55178" xr:uid="{00000000-0005-0000-0000-000070B90000}"/>
    <cellStyle name="40 % - Accent6 8 11 2 3" xfId="44946" xr:uid="{00000000-0005-0000-0000-000071B90000}"/>
    <cellStyle name="40 % - Accent6 8 11 3" xfId="22150" xr:uid="{00000000-0005-0000-0000-000072B90000}"/>
    <cellStyle name="40 % - Accent6 8 11 3 2" xfId="50062" xr:uid="{00000000-0005-0000-0000-000073B90000}"/>
    <cellStyle name="40 % - Accent6 8 11 4" xfId="39830" xr:uid="{00000000-0005-0000-0000-000074B90000}"/>
    <cellStyle name="40 % - Accent6 8 12" xfId="7882" xr:uid="{00000000-0005-0000-0000-000075B90000}"/>
    <cellStyle name="40 % - Accent6 8 12 2" xfId="12999" xr:uid="{00000000-0005-0000-0000-000076B90000}"/>
    <cellStyle name="40 % - Accent6 8 12 2 2" xfId="23231" xr:uid="{00000000-0005-0000-0000-000077B90000}"/>
    <cellStyle name="40 % - Accent6 8 12 2 2 2" xfId="51143" xr:uid="{00000000-0005-0000-0000-000078B90000}"/>
    <cellStyle name="40 % - Accent6 8 12 2 3" xfId="40911" xr:uid="{00000000-0005-0000-0000-000079B90000}"/>
    <cellStyle name="40 % - Accent6 8 12 3" xfId="18115" xr:uid="{00000000-0005-0000-0000-00007AB90000}"/>
    <cellStyle name="40 % - Accent6 8 12 3 2" xfId="46027" xr:uid="{00000000-0005-0000-0000-00007BB90000}"/>
    <cellStyle name="40 % - Accent6 8 12 4" xfId="35795" xr:uid="{00000000-0005-0000-0000-00007CB90000}"/>
    <cellStyle name="40 % - Accent6 8 13" xfId="12773" xr:uid="{00000000-0005-0000-0000-00007DB90000}"/>
    <cellStyle name="40 % - Accent6 8 13 2" xfId="23005" xr:uid="{00000000-0005-0000-0000-00007EB90000}"/>
    <cellStyle name="40 % - Accent6 8 13 2 2" xfId="50917" xr:uid="{00000000-0005-0000-0000-00007FB90000}"/>
    <cellStyle name="40 % - Accent6 8 13 3" xfId="40685" xr:uid="{00000000-0005-0000-0000-000080B90000}"/>
    <cellStyle name="40 % - Accent6 8 14" xfId="7652" xr:uid="{00000000-0005-0000-0000-000081B90000}"/>
    <cellStyle name="40 % - Accent6 8 14 2" xfId="35569" xr:uid="{00000000-0005-0000-0000-000082B90000}"/>
    <cellStyle name="40 % - Accent6 8 15" xfId="17889" xr:uid="{00000000-0005-0000-0000-000083B90000}"/>
    <cellStyle name="40 % - Accent6 8 15 2" xfId="45801" xr:uid="{00000000-0005-0000-0000-000084B90000}"/>
    <cellStyle name="40 % - Accent6 8 16" xfId="28177" xr:uid="{00000000-0005-0000-0000-000085B90000}"/>
    <cellStyle name="40 % - Accent6 8 2" xfId="620" xr:uid="{00000000-0005-0000-0000-000086B90000}"/>
    <cellStyle name="40 % - Accent6 8 2 2" xfId="2762" xr:uid="{00000000-0005-0000-0000-000087B90000}"/>
    <cellStyle name="40 % - Accent6 8 2 2 2" xfId="6318" xr:uid="{00000000-0005-0000-0000-000088B90000}"/>
    <cellStyle name="40 % - Accent6 8 2 2 2 2" xfId="17036" xr:uid="{00000000-0005-0000-0000-000089B90000}"/>
    <cellStyle name="40 % - Accent6 8 2 2 2 2 2" xfId="44948" xr:uid="{00000000-0005-0000-0000-00008AB90000}"/>
    <cellStyle name="40 % - Accent6 8 2 2 2 3" xfId="27268" xr:uid="{00000000-0005-0000-0000-00008BB90000}"/>
    <cellStyle name="40 % - Accent6 8 2 2 2 3 2" xfId="55180" xr:uid="{00000000-0005-0000-0000-00008CB90000}"/>
    <cellStyle name="40 % - Accent6 8 2 2 2 4" xfId="34239" xr:uid="{00000000-0005-0000-0000-00008DB90000}"/>
    <cellStyle name="40 % - Accent6 8 2 2 3" xfId="11920" xr:uid="{00000000-0005-0000-0000-00008EB90000}"/>
    <cellStyle name="40 % - Accent6 8 2 2 3 2" xfId="39832" xr:uid="{00000000-0005-0000-0000-00008FB90000}"/>
    <cellStyle name="40 % - Accent6 8 2 2 4" xfId="22152" xr:uid="{00000000-0005-0000-0000-000090B90000}"/>
    <cellStyle name="40 % - Accent6 8 2 2 4 2" xfId="50064" xr:uid="{00000000-0005-0000-0000-000091B90000}"/>
    <cellStyle name="40 % - Accent6 8 2 2 5" xfId="30683" xr:uid="{00000000-0005-0000-0000-000092B90000}"/>
    <cellStyle name="40 % - Accent6 8 2 3" xfId="3462" xr:uid="{00000000-0005-0000-0000-000093B90000}"/>
    <cellStyle name="40 % - Accent6 8 2 3 2" xfId="7018" xr:uid="{00000000-0005-0000-0000-000094B90000}"/>
    <cellStyle name="40 % - Accent6 8 2 3 2 2" xfId="34939" xr:uid="{00000000-0005-0000-0000-000095B90000}"/>
    <cellStyle name="40 % - Accent6 8 2 3 3" xfId="17035" xr:uid="{00000000-0005-0000-0000-000096B90000}"/>
    <cellStyle name="40 % - Accent6 8 2 3 3 2" xfId="44947" xr:uid="{00000000-0005-0000-0000-000097B90000}"/>
    <cellStyle name="40 % - Accent6 8 2 3 4" xfId="27267" xr:uid="{00000000-0005-0000-0000-000098B90000}"/>
    <cellStyle name="40 % - Accent6 8 2 3 4 2" xfId="55179" xr:uid="{00000000-0005-0000-0000-000099B90000}"/>
    <cellStyle name="40 % - Accent6 8 2 3 5" xfId="31383" xr:uid="{00000000-0005-0000-0000-00009AB90000}"/>
    <cellStyle name="40 % - Accent6 8 2 4" xfId="1278" xr:uid="{00000000-0005-0000-0000-00009BB90000}"/>
    <cellStyle name="40 % - Accent6 8 2 4 2" xfId="4834" xr:uid="{00000000-0005-0000-0000-00009CB90000}"/>
    <cellStyle name="40 % - Accent6 8 2 4 2 2" xfId="32755" xr:uid="{00000000-0005-0000-0000-00009DB90000}"/>
    <cellStyle name="40 % - Accent6 8 2 4 3" xfId="29199" xr:uid="{00000000-0005-0000-0000-00009EB90000}"/>
    <cellStyle name="40 % - Accent6 8 2 5" xfId="4176" xr:uid="{00000000-0005-0000-0000-00009FB90000}"/>
    <cellStyle name="40 % - Accent6 8 2 5 2" xfId="32097" xr:uid="{00000000-0005-0000-0000-0000A0B90000}"/>
    <cellStyle name="40 % - Accent6 8 2 6" xfId="11919" xr:uid="{00000000-0005-0000-0000-0000A1B90000}"/>
    <cellStyle name="40 % - Accent6 8 2 6 2" xfId="39831" xr:uid="{00000000-0005-0000-0000-0000A2B90000}"/>
    <cellStyle name="40 % - Accent6 8 2 7" xfId="22151" xr:uid="{00000000-0005-0000-0000-0000A3B90000}"/>
    <cellStyle name="40 % - Accent6 8 2 7 2" xfId="50063" xr:uid="{00000000-0005-0000-0000-0000A4B90000}"/>
    <cellStyle name="40 % - Accent6 8 2 8" xfId="28541" xr:uid="{00000000-0005-0000-0000-0000A5B90000}"/>
    <cellStyle name="40 % - Accent6 8 3" xfId="1586" xr:uid="{00000000-0005-0000-0000-0000A6B90000}"/>
    <cellStyle name="40 % - Accent6 8 3 2" xfId="5142" xr:uid="{00000000-0005-0000-0000-0000A7B90000}"/>
    <cellStyle name="40 % - Accent6 8 3 2 2" xfId="17038" xr:uid="{00000000-0005-0000-0000-0000A8B90000}"/>
    <cellStyle name="40 % - Accent6 8 3 2 2 2" xfId="27270" xr:uid="{00000000-0005-0000-0000-0000A9B90000}"/>
    <cellStyle name="40 % - Accent6 8 3 2 2 2 2" xfId="55182" xr:uid="{00000000-0005-0000-0000-0000AAB90000}"/>
    <cellStyle name="40 % - Accent6 8 3 2 2 3" xfId="44950" xr:uid="{00000000-0005-0000-0000-0000ABB90000}"/>
    <cellStyle name="40 % - Accent6 8 3 2 3" xfId="11922" xr:uid="{00000000-0005-0000-0000-0000ACB90000}"/>
    <cellStyle name="40 % - Accent6 8 3 2 3 2" xfId="39834" xr:uid="{00000000-0005-0000-0000-0000ADB90000}"/>
    <cellStyle name="40 % - Accent6 8 3 2 4" xfId="22154" xr:uid="{00000000-0005-0000-0000-0000AEB90000}"/>
    <cellStyle name="40 % - Accent6 8 3 2 4 2" xfId="50066" xr:uid="{00000000-0005-0000-0000-0000AFB90000}"/>
    <cellStyle name="40 % - Accent6 8 3 2 5" xfId="33063" xr:uid="{00000000-0005-0000-0000-0000B0B90000}"/>
    <cellStyle name="40 % - Accent6 8 3 3" xfId="17037" xr:uid="{00000000-0005-0000-0000-0000B1B90000}"/>
    <cellStyle name="40 % - Accent6 8 3 3 2" xfId="27269" xr:uid="{00000000-0005-0000-0000-0000B2B90000}"/>
    <cellStyle name="40 % - Accent6 8 3 3 2 2" xfId="55181" xr:uid="{00000000-0005-0000-0000-0000B3B90000}"/>
    <cellStyle name="40 % - Accent6 8 3 3 3" xfId="44949" xr:uid="{00000000-0005-0000-0000-0000B4B90000}"/>
    <cellStyle name="40 % - Accent6 8 3 4" xfId="11921" xr:uid="{00000000-0005-0000-0000-0000B5B90000}"/>
    <cellStyle name="40 % - Accent6 8 3 4 2" xfId="39833" xr:uid="{00000000-0005-0000-0000-0000B6B90000}"/>
    <cellStyle name="40 % - Accent6 8 3 5" xfId="22153" xr:uid="{00000000-0005-0000-0000-0000B7B90000}"/>
    <cellStyle name="40 % - Accent6 8 3 5 2" xfId="50065" xr:uid="{00000000-0005-0000-0000-0000B8B90000}"/>
    <cellStyle name="40 % - Accent6 8 3 6" xfId="29507" xr:uid="{00000000-0005-0000-0000-0000B9B90000}"/>
    <cellStyle name="40 % - Accent6 8 4" xfId="1992" xr:uid="{00000000-0005-0000-0000-0000BAB90000}"/>
    <cellStyle name="40 % - Accent6 8 4 2" xfId="5548" xr:uid="{00000000-0005-0000-0000-0000BBB90000}"/>
    <cellStyle name="40 % - Accent6 8 4 2 2" xfId="17040" xr:uid="{00000000-0005-0000-0000-0000BCB90000}"/>
    <cellStyle name="40 % - Accent6 8 4 2 2 2" xfId="27272" xr:uid="{00000000-0005-0000-0000-0000BDB90000}"/>
    <cellStyle name="40 % - Accent6 8 4 2 2 2 2" xfId="55184" xr:uid="{00000000-0005-0000-0000-0000BEB90000}"/>
    <cellStyle name="40 % - Accent6 8 4 2 2 3" xfId="44952" xr:uid="{00000000-0005-0000-0000-0000BFB90000}"/>
    <cellStyle name="40 % - Accent6 8 4 2 3" xfId="11924" xr:uid="{00000000-0005-0000-0000-0000C0B90000}"/>
    <cellStyle name="40 % - Accent6 8 4 2 3 2" xfId="39836" xr:uid="{00000000-0005-0000-0000-0000C1B90000}"/>
    <cellStyle name="40 % - Accent6 8 4 2 4" xfId="22156" xr:uid="{00000000-0005-0000-0000-0000C2B90000}"/>
    <cellStyle name="40 % - Accent6 8 4 2 4 2" xfId="50068" xr:uid="{00000000-0005-0000-0000-0000C3B90000}"/>
    <cellStyle name="40 % - Accent6 8 4 2 5" xfId="33469" xr:uid="{00000000-0005-0000-0000-0000C4B90000}"/>
    <cellStyle name="40 % - Accent6 8 4 3" xfId="17039" xr:uid="{00000000-0005-0000-0000-0000C5B90000}"/>
    <cellStyle name="40 % - Accent6 8 4 3 2" xfId="27271" xr:uid="{00000000-0005-0000-0000-0000C6B90000}"/>
    <cellStyle name="40 % - Accent6 8 4 3 2 2" xfId="55183" xr:uid="{00000000-0005-0000-0000-0000C7B90000}"/>
    <cellStyle name="40 % - Accent6 8 4 3 3" xfId="44951" xr:uid="{00000000-0005-0000-0000-0000C8B90000}"/>
    <cellStyle name="40 % - Accent6 8 4 4" xfId="11923" xr:uid="{00000000-0005-0000-0000-0000C9B90000}"/>
    <cellStyle name="40 % - Accent6 8 4 4 2" xfId="39835" xr:uid="{00000000-0005-0000-0000-0000CAB90000}"/>
    <cellStyle name="40 % - Accent6 8 4 5" xfId="22155" xr:uid="{00000000-0005-0000-0000-0000CBB90000}"/>
    <cellStyle name="40 % - Accent6 8 4 5 2" xfId="50067" xr:uid="{00000000-0005-0000-0000-0000CCB90000}"/>
    <cellStyle name="40 % - Accent6 8 4 6" xfId="29913" xr:uid="{00000000-0005-0000-0000-0000CDB90000}"/>
    <cellStyle name="40 % - Accent6 8 5" xfId="2398" xr:uid="{00000000-0005-0000-0000-0000CEB90000}"/>
    <cellStyle name="40 % - Accent6 8 5 2" xfId="5954" xr:uid="{00000000-0005-0000-0000-0000CFB90000}"/>
    <cellStyle name="40 % - Accent6 8 5 2 2" xfId="17042" xr:uid="{00000000-0005-0000-0000-0000D0B90000}"/>
    <cellStyle name="40 % - Accent6 8 5 2 2 2" xfId="27274" xr:uid="{00000000-0005-0000-0000-0000D1B90000}"/>
    <cellStyle name="40 % - Accent6 8 5 2 2 2 2" xfId="55186" xr:uid="{00000000-0005-0000-0000-0000D2B90000}"/>
    <cellStyle name="40 % - Accent6 8 5 2 2 3" xfId="44954" xr:uid="{00000000-0005-0000-0000-0000D3B90000}"/>
    <cellStyle name="40 % - Accent6 8 5 2 3" xfId="11926" xr:uid="{00000000-0005-0000-0000-0000D4B90000}"/>
    <cellStyle name="40 % - Accent6 8 5 2 3 2" xfId="39838" xr:uid="{00000000-0005-0000-0000-0000D5B90000}"/>
    <cellStyle name="40 % - Accent6 8 5 2 4" xfId="22158" xr:uid="{00000000-0005-0000-0000-0000D6B90000}"/>
    <cellStyle name="40 % - Accent6 8 5 2 4 2" xfId="50070" xr:uid="{00000000-0005-0000-0000-0000D7B90000}"/>
    <cellStyle name="40 % - Accent6 8 5 2 5" xfId="33875" xr:uid="{00000000-0005-0000-0000-0000D8B90000}"/>
    <cellStyle name="40 % - Accent6 8 5 3" xfId="17041" xr:uid="{00000000-0005-0000-0000-0000D9B90000}"/>
    <cellStyle name="40 % - Accent6 8 5 3 2" xfId="27273" xr:uid="{00000000-0005-0000-0000-0000DAB90000}"/>
    <cellStyle name="40 % - Accent6 8 5 3 2 2" xfId="55185" xr:uid="{00000000-0005-0000-0000-0000DBB90000}"/>
    <cellStyle name="40 % - Accent6 8 5 3 3" xfId="44953" xr:uid="{00000000-0005-0000-0000-0000DCB90000}"/>
    <cellStyle name="40 % - Accent6 8 5 4" xfId="11925" xr:uid="{00000000-0005-0000-0000-0000DDB90000}"/>
    <cellStyle name="40 % - Accent6 8 5 4 2" xfId="39837" xr:uid="{00000000-0005-0000-0000-0000DEB90000}"/>
    <cellStyle name="40 % - Accent6 8 5 5" xfId="22157" xr:uid="{00000000-0005-0000-0000-0000DFB90000}"/>
    <cellStyle name="40 % - Accent6 8 5 5 2" xfId="50069" xr:uid="{00000000-0005-0000-0000-0000E0B90000}"/>
    <cellStyle name="40 % - Accent6 8 5 6" xfId="30319" xr:uid="{00000000-0005-0000-0000-0000E1B90000}"/>
    <cellStyle name="40 % - Accent6 8 6" xfId="3098" xr:uid="{00000000-0005-0000-0000-0000E2B90000}"/>
    <cellStyle name="40 % - Accent6 8 6 2" xfId="6654" xr:uid="{00000000-0005-0000-0000-0000E3B90000}"/>
    <cellStyle name="40 % - Accent6 8 6 2 2" xfId="17044" xr:uid="{00000000-0005-0000-0000-0000E4B90000}"/>
    <cellStyle name="40 % - Accent6 8 6 2 2 2" xfId="27276" xr:uid="{00000000-0005-0000-0000-0000E5B90000}"/>
    <cellStyle name="40 % - Accent6 8 6 2 2 2 2" xfId="55188" xr:uid="{00000000-0005-0000-0000-0000E6B90000}"/>
    <cellStyle name="40 % - Accent6 8 6 2 2 3" xfId="44956" xr:uid="{00000000-0005-0000-0000-0000E7B90000}"/>
    <cellStyle name="40 % - Accent6 8 6 2 3" xfId="11928" xr:uid="{00000000-0005-0000-0000-0000E8B90000}"/>
    <cellStyle name="40 % - Accent6 8 6 2 3 2" xfId="39840" xr:uid="{00000000-0005-0000-0000-0000E9B90000}"/>
    <cellStyle name="40 % - Accent6 8 6 2 4" xfId="22160" xr:uid="{00000000-0005-0000-0000-0000EAB90000}"/>
    <cellStyle name="40 % - Accent6 8 6 2 4 2" xfId="50072" xr:uid="{00000000-0005-0000-0000-0000EBB90000}"/>
    <cellStyle name="40 % - Accent6 8 6 2 5" xfId="34575" xr:uid="{00000000-0005-0000-0000-0000ECB90000}"/>
    <cellStyle name="40 % - Accent6 8 6 3" xfId="17043" xr:uid="{00000000-0005-0000-0000-0000EDB90000}"/>
    <cellStyle name="40 % - Accent6 8 6 3 2" xfId="27275" xr:uid="{00000000-0005-0000-0000-0000EEB90000}"/>
    <cellStyle name="40 % - Accent6 8 6 3 2 2" xfId="55187" xr:uid="{00000000-0005-0000-0000-0000EFB90000}"/>
    <cellStyle name="40 % - Accent6 8 6 3 3" xfId="44955" xr:uid="{00000000-0005-0000-0000-0000F0B90000}"/>
    <cellStyle name="40 % - Accent6 8 6 4" xfId="11927" xr:uid="{00000000-0005-0000-0000-0000F1B90000}"/>
    <cellStyle name="40 % - Accent6 8 6 4 2" xfId="39839" xr:uid="{00000000-0005-0000-0000-0000F2B90000}"/>
    <cellStyle name="40 % - Accent6 8 6 5" xfId="22159" xr:uid="{00000000-0005-0000-0000-0000F3B90000}"/>
    <cellStyle name="40 % - Accent6 8 6 5 2" xfId="50071" xr:uid="{00000000-0005-0000-0000-0000F4B90000}"/>
    <cellStyle name="40 % - Accent6 8 6 6" xfId="31019" xr:uid="{00000000-0005-0000-0000-0000F5B90000}"/>
    <cellStyle name="40 % - Accent6 8 7" xfId="1040" xr:uid="{00000000-0005-0000-0000-0000F6B90000}"/>
    <cellStyle name="40 % - Accent6 8 7 2" xfId="4596" xr:uid="{00000000-0005-0000-0000-0000F7B90000}"/>
    <cellStyle name="40 % - Accent6 8 7 2 2" xfId="17046" xr:uid="{00000000-0005-0000-0000-0000F8B90000}"/>
    <cellStyle name="40 % - Accent6 8 7 2 2 2" xfId="27278" xr:uid="{00000000-0005-0000-0000-0000F9B90000}"/>
    <cellStyle name="40 % - Accent6 8 7 2 2 2 2" xfId="55190" xr:uid="{00000000-0005-0000-0000-0000FAB90000}"/>
    <cellStyle name="40 % - Accent6 8 7 2 2 3" xfId="44958" xr:uid="{00000000-0005-0000-0000-0000FBB90000}"/>
    <cellStyle name="40 % - Accent6 8 7 2 3" xfId="11930" xr:uid="{00000000-0005-0000-0000-0000FCB90000}"/>
    <cellStyle name="40 % - Accent6 8 7 2 3 2" xfId="39842" xr:uid="{00000000-0005-0000-0000-0000FDB90000}"/>
    <cellStyle name="40 % - Accent6 8 7 2 4" xfId="22162" xr:uid="{00000000-0005-0000-0000-0000FEB90000}"/>
    <cellStyle name="40 % - Accent6 8 7 2 4 2" xfId="50074" xr:uid="{00000000-0005-0000-0000-0000FFB90000}"/>
    <cellStyle name="40 % - Accent6 8 7 2 5" xfId="32517" xr:uid="{00000000-0005-0000-0000-000000BA0000}"/>
    <cellStyle name="40 % - Accent6 8 7 3" xfId="17045" xr:uid="{00000000-0005-0000-0000-000001BA0000}"/>
    <cellStyle name="40 % - Accent6 8 7 3 2" xfId="27277" xr:uid="{00000000-0005-0000-0000-000002BA0000}"/>
    <cellStyle name="40 % - Accent6 8 7 3 2 2" xfId="55189" xr:uid="{00000000-0005-0000-0000-000003BA0000}"/>
    <cellStyle name="40 % - Accent6 8 7 3 3" xfId="44957" xr:uid="{00000000-0005-0000-0000-000004BA0000}"/>
    <cellStyle name="40 % - Accent6 8 7 4" xfId="11929" xr:uid="{00000000-0005-0000-0000-000005BA0000}"/>
    <cellStyle name="40 % - Accent6 8 7 4 2" xfId="39841" xr:uid="{00000000-0005-0000-0000-000006BA0000}"/>
    <cellStyle name="40 % - Accent6 8 7 5" xfId="22161" xr:uid="{00000000-0005-0000-0000-000007BA0000}"/>
    <cellStyle name="40 % - Accent6 8 7 5 2" xfId="50073" xr:uid="{00000000-0005-0000-0000-000008BA0000}"/>
    <cellStyle name="40 % - Accent6 8 7 6" xfId="28961" xr:uid="{00000000-0005-0000-0000-000009BA0000}"/>
    <cellStyle name="40 % - Accent6 8 8" xfId="3812" xr:uid="{00000000-0005-0000-0000-00000ABA0000}"/>
    <cellStyle name="40 % - Accent6 8 8 2" xfId="11932" xr:uid="{00000000-0005-0000-0000-00000BBA0000}"/>
    <cellStyle name="40 % - Accent6 8 8 2 2" xfId="17048" xr:uid="{00000000-0005-0000-0000-00000CBA0000}"/>
    <cellStyle name="40 % - Accent6 8 8 2 2 2" xfId="27280" xr:uid="{00000000-0005-0000-0000-00000DBA0000}"/>
    <cellStyle name="40 % - Accent6 8 8 2 2 2 2" xfId="55192" xr:uid="{00000000-0005-0000-0000-00000EBA0000}"/>
    <cellStyle name="40 % - Accent6 8 8 2 2 3" xfId="44960" xr:uid="{00000000-0005-0000-0000-00000FBA0000}"/>
    <cellStyle name="40 % - Accent6 8 8 2 3" xfId="22164" xr:uid="{00000000-0005-0000-0000-000010BA0000}"/>
    <cellStyle name="40 % - Accent6 8 8 2 3 2" xfId="50076" xr:uid="{00000000-0005-0000-0000-000011BA0000}"/>
    <cellStyle name="40 % - Accent6 8 8 2 4" xfId="39844" xr:uid="{00000000-0005-0000-0000-000012BA0000}"/>
    <cellStyle name="40 % - Accent6 8 8 3" xfId="17047" xr:uid="{00000000-0005-0000-0000-000013BA0000}"/>
    <cellStyle name="40 % - Accent6 8 8 3 2" xfId="27279" xr:uid="{00000000-0005-0000-0000-000014BA0000}"/>
    <cellStyle name="40 % - Accent6 8 8 3 2 2" xfId="55191" xr:uid="{00000000-0005-0000-0000-000015BA0000}"/>
    <cellStyle name="40 % - Accent6 8 8 3 3" xfId="44959" xr:uid="{00000000-0005-0000-0000-000016BA0000}"/>
    <cellStyle name="40 % - Accent6 8 8 4" xfId="11931" xr:uid="{00000000-0005-0000-0000-000017BA0000}"/>
    <cellStyle name="40 % - Accent6 8 8 4 2" xfId="39843" xr:uid="{00000000-0005-0000-0000-000018BA0000}"/>
    <cellStyle name="40 % - Accent6 8 8 5" xfId="22163" xr:uid="{00000000-0005-0000-0000-000019BA0000}"/>
    <cellStyle name="40 % - Accent6 8 8 5 2" xfId="50075" xr:uid="{00000000-0005-0000-0000-00001ABA0000}"/>
    <cellStyle name="40 % - Accent6 8 8 6" xfId="31733" xr:uid="{00000000-0005-0000-0000-00001BBA0000}"/>
    <cellStyle name="40 % - Accent6 8 9" xfId="7326" xr:uid="{00000000-0005-0000-0000-00001CBA0000}"/>
    <cellStyle name="40 % - Accent6 8 9 2" xfId="17049" xr:uid="{00000000-0005-0000-0000-00001DBA0000}"/>
    <cellStyle name="40 % - Accent6 8 9 2 2" xfId="27281" xr:uid="{00000000-0005-0000-0000-00001EBA0000}"/>
    <cellStyle name="40 % - Accent6 8 9 2 2 2" xfId="55193" xr:uid="{00000000-0005-0000-0000-00001FBA0000}"/>
    <cellStyle name="40 % - Accent6 8 9 2 3" xfId="44961" xr:uid="{00000000-0005-0000-0000-000020BA0000}"/>
    <cellStyle name="40 % - Accent6 8 9 3" xfId="11933" xr:uid="{00000000-0005-0000-0000-000021BA0000}"/>
    <cellStyle name="40 % - Accent6 8 9 3 2" xfId="39845" xr:uid="{00000000-0005-0000-0000-000022BA0000}"/>
    <cellStyle name="40 % - Accent6 8 9 4" xfId="22165" xr:uid="{00000000-0005-0000-0000-000023BA0000}"/>
    <cellStyle name="40 % - Accent6 8 9 4 2" xfId="50077" xr:uid="{00000000-0005-0000-0000-000024BA0000}"/>
    <cellStyle name="40 % - Accent6 8 9 5" xfId="35247" xr:uid="{00000000-0005-0000-0000-000025BA0000}"/>
    <cellStyle name="40 % - Accent6 9" xfId="186" xr:uid="{00000000-0005-0000-0000-000026BA0000}"/>
    <cellStyle name="40 % - Accent6 9 10" xfId="8069" xr:uid="{00000000-0005-0000-0000-000027BA0000}"/>
    <cellStyle name="40 % - Accent6 9 10 2" xfId="13185" xr:uid="{00000000-0005-0000-0000-000028BA0000}"/>
    <cellStyle name="40 % - Accent6 9 10 2 2" xfId="23417" xr:uid="{00000000-0005-0000-0000-000029BA0000}"/>
    <cellStyle name="40 % - Accent6 9 10 2 2 2" xfId="51329" xr:uid="{00000000-0005-0000-0000-00002ABA0000}"/>
    <cellStyle name="40 % - Accent6 9 10 2 3" xfId="41097" xr:uid="{00000000-0005-0000-0000-00002BBA0000}"/>
    <cellStyle name="40 % - Accent6 9 10 3" xfId="18301" xr:uid="{00000000-0005-0000-0000-00002CBA0000}"/>
    <cellStyle name="40 % - Accent6 9 10 3 2" xfId="46213" xr:uid="{00000000-0005-0000-0000-00002DBA0000}"/>
    <cellStyle name="40 % - Accent6 9 10 4" xfId="35981" xr:uid="{00000000-0005-0000-0000-00002EBA0000}"/>
    <cellStyle name="40 % - Accent6 9 11" xfId="12703" xr:uid="{00000000-0005-0000-0000-00002FBA0000}"/>
    <cellStyle name="40 % - Accent6 9 11 2" xfId="22935" xr:uid="{00000000-0005-0000-0000-000030BA0000}"/>
    <cellStyle name="40 % - Accent6 9 11 2 2" xfId="50847" xr:uid="{00000000-0005-0000-0000-000031BA0000}"/>
    <cellStyle name="40 % - Accent6 9 11 3" xfId="40615" xr:uid="{00000000-0005-0000-0000-000032BA0000}"/>
    <cellStyle name="40 % - Accent6 9 12" xfId="7582" xr:uid="{00000000-0005-0000-0000-000033BA0000}"/>
    <cellStyle name="40 % - Accent6 9 12 2" xfId="35499" xr:uid="{00000000-0005-0000-0000-000034BA0000}"/>
    <cellStyle name="40 % - Accent6 9 13" xfId="17819" xr:uid="{00000000-0005-0000-0000-000035BA0000}"/>
    <cellStyle name="40 % - Accent6 9 13 2" xfId="45731" xr:uid="{00000000-0005-0000-0000-000036BA0000}"/>
    <cellStyle name="40 % - Accent6 9 14" xfId="28107" xr:uid="{00000000-0005-0000-0000-000037BA0000}"/>
    <cellStyle name="40 % - Accent6 9 2" xfId="550" xr:uid="{00000000-0005-0000-0000-000038BA0000}"/>
    <cellStyle name="40 % - Accent6 9 2 2" xfId="2692" xr:uid="{00000000-0005-0000-0000-000039BA0000}"/>
    <cellStyle name="40 % - Accent6 9 2 2 2" xfId="6248" xr:uid="{00000000-0005-0000-0000-00003ABA0000}"/>
    <cellStyle name="40 % - Accent6 9 2 2 2 2" xfId="17051" xr:uid="{00000000-0005-0000-0000-00003BBA0000}"/>
    <cellStyle name="40 % - Accent6 9 2 2 2 2 2" xfId="44963" xr:uid="{00000000-0005-0000-0000-00003CBA0000}"/>
    <cellStyle name="40 % - Accent6 9 2 2 2 3" xfId="27283" xr:uid="{00000000-0005-0000-0000-00003DBA0000}"/>
    <cellStyle name="40 % - Accent6 9 2 2 2 3 2" xfId="55195" xr:uid="{00000000-0005-0000-0000-00003EBA0000}"/>
    <cellStyle name="40 % - Accent6 9 2 2 2 4" xfId="34169" xr:uid="{00000000-0005-0000-0000-00003FBA0000}"/>
    <cellStyle name="40 % - Accent6 9 2 2 3" xfId="11935" xr:uid="{00000000-0005-0000-0000-000040BA0000}"/>
    <cellStyle name="40 % - Accent6 9 2 2 3 2" xfId="39847" xr:uid="{00000000-0005-0000-0000-000041BA0000}"/>
    <cellStyle name="40 % - Accent6 9 2 2 4" xfId="22167" xr:uid="{00000000-0005-0000-0000-000042BA0000}"/>
    <cellStyle name="40 % - Accent6 9 2 2 4 2" xfId="50079" xr:uid="{00000000-0005-0000-0000-000043BA0000}"/>
    <cellStyle name="40 % - Accent6 9 2 2 5" xfId="30613" xr:uid="{00000000-0005-0000-0000-000044BA0000}"/>
    <cellStyle name="40 % - Accent6 9 2 3" xfId="3392" xr:uid="{00000000-0005-0000-0000-000045BA0000}"/>
    <cellStyle name="40 % - Accent6 9 2 3 2" xfId="6948" xr:uid="{00000000-0005-0000-0000-000046BA0000}"/>
    <cellStyle name="40 % - Accent6 9 2 3 2 2" xfId="34869" xr:uid="{00000000-0005-0000-0000-000047BA0000}"/>
    <cellStyle name="40 % - Accent6 9 2 3 3" xfId="17050" xr:uid="{00000000-0005-0000-0000-000048BA0000}"/>
    <cellStyle name="40 % - Accent6 9 2 3 3 2" xfId="44962" xr:uid="{00000000-0005-0000-0000-000049BA0000}"/>
    <cellStyle name="40 % - Accent6 9 2 3 4" xfId="27282" xr:uid="{00000000-0005-0000-0000-00004ABA0000}"/>
    <cellStyle name="40 % - Accent6 9 2 3 4 2" xfId="55194" xr:uid="{00000000-0005-0000-0000-00004BBA0000}"/>
    <cellStyle name="40 % - Accent6 9 2 3 5" xfId="31313" xr:uid="{00000000-0005-0000-0000-00004CBA0000}"/>
    <cellStyle name="40 % - Accent6 9 2 4" xfId="1516" xr:uid="{00000000-0005-0000-0000-00004DBA0000}"/>
    <cellStyle name="40 % - Accent6 9 2 4 2" xfId="5072" xr:uid="{00000000-0005-0000-0000-00004EBA0000}"/>
    <cellStyle name="40 % - Accent6 9 2 4 2 2" xfId="32993" xr:uid="{00000000-0005-0000-0000-00004FBA0000}"/>
    <cellStyle name="40 % - Accent6 9 2 4 3" xfId="29437" xr:uid="{00000000-0005-0000-0000-000050BA0000}"/>
    <cellStyle name="40 % - Accent6 9 2 5" xfId="4106" xr:uid="{00000000-0005-0000-0000-000051BA0000}"/>
    <cellStyle name="40 % - Accent6 9 2 5 2" xfId="32027" xr:uid="{00000000-0005-0000-0000-000052BA0000}"/>
    <cellStyle name="40 % - Accent6 9 2 6" xfId="11934" xr:uid="{00000000-0005-0000-0000-000053BA0000}"/>
    <cellStyle name="40 % - Accent6 9 2 6 2" xfId="39846" xr:uid="{00000000-0005-0000-0000-000054BA0000}"/>
    <cellStyle name="40 % - Accent6 9 2 7" xfId="22166" xr:uid="{00000000-0005-0000-0000-000055BA0000}"/>
    <cellStyle name="40 % - Accent6 9 2 7 2" xfId="50078" xr:uid="{00000000-0005-0000-0000-000056BA0000}"/>
    <cellStyle name="40 % - Accent6 9 2 8" xfId="28471" xr:uid="{00000000-0005-0000-0000-000057BA0000}"/>
    <cellStyle name="40 % - Accent6 9 3" xfId="1922" xr:uid="{00000000-0005-0000-0000-000058BA0000}"/>
    <cellStyle name="40 % - Accent6 9 3 2" xfId="5478" xr:uid="{00000000-0005-0000-0000-000059BA0000}"/>
    <cellStyle name="40 % - Accent6 9 3 2 2" xfId="17053" xr:uid="{00000000-0005-0000-0000-00005ABA0000}"/>
    <cellStyle name="40 % - Accent6 9 3 2 2 2" xfId="27285" xr:uid="{00000000-0005-0000-0000-00005BBA0000}"/>
    <cellStyle name="40 % - Accent6 9 3 2 2 2 2" xfId="55197" xr:uid="{00000000-0005-0000-0000-00005CBA0000}"/>
    <cellStyle name="40 % - Accent6 9 3 2 2 3" xfId="44965" xr:uid="{00000000-0005-0000-0000-00005DBA0000}"/>
    <cellStyle name="40 % - Accent6 9 3 2 3" xfId="11937" xr:uid="{00000000-0005-0000-0000-00005EBA0000}"/>
    <cellStyle name="40 % - Accent6 9 3 2 3 2" xfId="39849" xr:uid="{00000000-0005-0000-0000-00005FBA0000}"/>
    <cellStyle name="40 % - Accent6 9 3 2 4" xfId="22169" xr:uid="{00000000-0005-0000-0000-000060BA0000}"/>
    <cellStyle name="40 % - Accent6 9 3 2 4 2" xfId="50081" xr:uid="{00000000-0005-0000-0000-000061BA0000}"/>
    <cellStyle name="40 % - Accent6 9 3 2 5" xfId="33399" xr:uid="{00000000-0005-0000-0000-000062BA0000}"/>
    <cellStyle name="40 % - Accent6 9 3 3" xfId="17052" xr:uid="{00000000-0005-0000-0000-000063BA0000}"/>
    <cellStyle name="40 % - Accent6 9 3 3 2" xfId="27284" xr:uid="{00000000-0005-0000-0000-000064BA0000}"/>
    <cellStyle name="40 % - Accent6 9 3 3 2 2" xfId="55196" xr:uid="{00000000-0005-0000-0000-000065BA0000}"/>
    <cellStyle name="40 % - Accent6 9 3 3 3" xfId="44964" xr:uid="{00000000-0005-0000-0000-000066BA0000}"/>
    <cellStyle name="40 % - Accent6 9 3 4" xfId="11936" xr:uid="{00000000-0005-0000-0000-000067BA0000}"/>
    <cellStyle name="40 % - Accent6 9 3 4 2" xfId="39848" xr:uid="{00000000-0005-0000-0000-000068BA0000}"/>
    <cellStyle name="40 % - Accent6 9 3 5" xfId="22168" xr:uid="{00000000-0005-0000-0000-000069BA0000}"/>
    <cellStyle name="40 % - Accent6 9 3 5 2" xfId="50080" xr:uid="{00000000-0005-0000-0000-00006ABA0000}"/>
    <cellStyle name="40 % - Accent6 9 3 6" xfId="29843" xr:uid="{00000000-0005-0000-0000-00006BBA0000}"/>
    <cellStyle name="40 % - Accent6 9 4" xfId="2328" xr:uid="{00000000-0005-0000-0000-00006CBA0000}"/>
    <cellStyle name="40 % - Accent6 9 4 2" xfId="5884" xr:uid="{00000000-0005-0000-0000-00006DBA0000}"/>
    <cellStyle name="40 % - Accent6 9 4 2 2" xfId="17055" xr:uid="{00000000-0005-0000-0000-00006EBA0000}"/>
    <cellStyle name="40 % - Accent6 9 4 2 2 2" xfId="27287" xr:uid="{00000000-0005-0000-0000-00006FBA0000}"/>
    <cellStyle name="40 % - Accent6 9 4 2 2 2 2" xfId="55199" xr:uid="{00000000-0005-0000-0000-000070BA0000}"/>
    <cellStyle name="40 % - Accent6 9 4 2 2 3" xfId="44967" xr:uid="{00000000-0005-0000-0000-000071BA0000}"/>
    <cellStyle name="40 % - Accent6 9 4 2 3" xfId="11939" xr:uid="{00000000-0005-0000-0000-000072BA0000}"/>
    <cellStyle name="40 % - Accent6 9 4 2 3 2" xfId="39851" xr:uid="{00000000-0005-0000-0000-000073BA0000}"/>
    <cellStyle name="40 % - Accent6 9 4 2 4" xfId="22171" xr:uid="{00000000-0005-0000-0000-000074BA0000}"/>
    <cellStyle name="40 % - Accent6 9 4 2 4 2" xfId="50083" xr:uid="{00000000-0005-0000-0000-000075BA0000}"/>
    <cellStyle name="40 % - Accent6 9 4 2 5" xfId="33805" xr:uid="{00000000-0005-0000-0000-000076BA0000}"/>
    <cellStyle name="40 % - Accent6 9 4 3" xfId="17054" xr:uid="{00000000-0005-0000-0000-000077BA0000}"/>
    <cellStyle name="40 % - Accent6 9 4 3 2" xfId="27286" xr:uid="{00000000-0005-0000-0000-000078BA0000}"/>
    <cellStyle name="40 % - Accent6 9 4 3 2 2" xfId="55198" xr:uid="{00000000-0005-0000-0000-000079BA0000}"/>
    <cellStyle name="40 % - Accent6 9 4 3 3" xfId="44966" xr:uid="{00000000-0005-0000-0000-00007ABA0000}"/>
    <cellStyle name="40 % - Accent6 9 4 4" xfId="11938" xr:uid="{00000000-0005-0000-0000-00007BBA0000}"/>
    <cellStyle name="40 % - Accent6 9 4 4 2" xfId="39850" xr:uid="{00000000-0005-0000-0000-00007CBA0000}"/>
    <cellStyle name="40 % - Accent6 9 4 5" xfId="22170" xr:uid="{00000000-0005-0000-0000-00007DBA0000}"/>
    <cellStyle name="40 % - Accent6 9 4 5 2" xfId="50082" xr:uid="{00000000-0005-0000-0000-00007EBA0000}"/>
    <cellStyle name="40 % - Accent6 9 4 6" xfId="30249" xr:uid="{00000000-0005-0000-0000-00007FBA0000}"/>
    <cellStyle name="40 % - Accent6 9 5" xfId="3028" xr:uid="{00000000-0005-0000-0000-000080BA0000}"/>
    <cellStyle name="40 % - Accent6 9 5 2" xfId="6584" xr:uid="{00000000-0005-0000-0000-000081BA0000}"/>
    <cellStyle name="40 % - Accent6 9 5 2 2" xfId="17057" xr:uid="{00000000-0005-0000-0000-000082BA0000}"/>
    <cellStyle name="40 % - Accent6 9 5 2 2 2" xfId="27289" xr:uid="{00000000-0005-0000-0000-000083BA0000}"/>
    <cellStyle name="40 % - Accent6 9 5 2 2 2 2" xfId="55201" xr:uid="{00000000-0005-0000-0000-000084BA0000}"/>
    <cellStyle name="40 % - Accent6 9 5 2 2 3" xfId="44969" xr:uid="{00000000-0005-0000-0000-000085BA0000}"/>
    <cellStyle name="40 % - Accent6 9 5 2 3" xfId="11941" xr:uid="{00000000-0005-0000-0000-000086BA0000}"/>
    <cellStyle name="40 % - Accent6 9 5 2 3 2" xfId="39853" xr:uid="{00000000-0005-0000-0000-000087BA0000}"/>
    <cellStyle name="40 % - Accent6 9 5 2 4" xfId="22173" xr:uid="{00000000-0005-0000-0000-000088BA0000}"/>
    <cellStyle name="40 % - Accent6 9 5 2 4 2" xfId="50085" xr:uid="{00000000-0005-0000-0000-000089BA0000}"/>
    <cellStyle name="40 % - Accent6 9 5 2 5" xfId="34505" xr:uid="{00000000-0005-0000-0000-00008ABA0000}"/>
    <cellStyle name="40 % - Accent6 9 5 3" xfId="17056" xr:uid="{00000000-0005-0000-0000-00008BBA0000}"/>
    <cellStyle name="40 % - Accent6 9 5 3 2" xfId="27288" xr:uid="{00000000-0005-0000-0000-00008CBA0000}"/>
    <cellStyle name="40 % - Accent6 9 5 3 2 2" xfId="55200" xr:uid="{00000000-0005-0000-0000-00008DBA0000}"/>
    <cellStyle name="40 % - Accent6 9 5 3 3" xfId="44968" xr:uid="{00000000-0005-0000-0000-00008EBA0000}"/>
    <cellStyle name="40 % - Accent6 9 5 4" xfId="11940" xr:uid="{00000000-0005-0000-0000-00008FBA0000}"/>
    <cellStyle name="40 % - Accent6 9 5 4 2" xfId="39852" xr:uid="{00000000-0005-0000-0000-000090BA0000}"/>
    <cellStyle name="40 % - Accent6 9 5 5" xfId="22172" xr:uid="{00000000-0005-0000-0000-000091BA0000}"/>
    <cellStyle name="40 % - Accent6 9 5 5 2" xfId="50084" xr:uid="{00000000-0005-0000-0000-000092BA0000}"/>
    <cellStyle name="40 % - Accent6 9 5 6" xfId="30949" xr:uid="{00000000-0005-0000-0000-000093BA0000}"/>
    <cellStyle name="40 % - Accent6 9 6" xfId="970" xr:uid="{00000000-0005-0000-0000-000094BA0000}"/>
    <cellStyle name="40 % - Accent6 9 6 2" xfId="4526" xr:uid="{00000000-0005-0000-0000-000095BA0000}"/>
    <cellStyle name="40 % - Accent6 9 6 2 2" xfId="17059" xr:uid="{00000000-0005-0000-0000-000096BA0000}"/>
    <cellStyle name="40 % - Accent6 9 6 2 2 2" xfId="27291" xr:uid="{00000000-0005-0000-0000-000097BA0000}"/>
    <cellStyle name="40 % - Accent6 9 6 2 2 2 2" xfId="55203" xr:uid="{00000000-0005-0000-0000-000098BA0000}"/>
    <cellStyle name="40 % - Accent6 9 6 2 2 3" xfId="44971" xr:uid="{00000000-0005-0000-0000-000099BA0000}"/>
    <cellStyle name="40 % - Accent6 9 6 2 3" xfId="11943" xr:uid="{00000000-0005-0000-0000-00009ABA0000}"/>
    <cellStyle name="40 % - Accent6 9 6 2 3 2" xfId="39855" xr:uid="{00000000-0005-0000-0000-00009BBA0000}"/>
    <cellStyle name="40 % - Accent6 9 6 2 4" xfId="22175" xr:uid="{00000000-0005-0000-0000-00009CBA0000}"/>
    <cellStyle name="40 % - Accent6 9 6 2 4 2" xfId="50087" xr:uid="{00000000-0005-0000-0000-00009DBA0000}"/>
    <cellStyle name="40 % - Accent6 9 6 2 5" xfId="32447" xr:uid="{00000000-0005-0000-0000-00009EBA0000}"/>
    <cellStyle name="40 % - Accent6 9 6 3" xfId="17058" xr:uid="{00000000-0005-0000-0000-00009FBA0000}"/>
    <cellStyle name="40 % - Accent6 9 6 3 2" xfId="27290" xr:uid="{00000000-0005-0000-0000-0000A0BA0000}"/>
    <cellStyle name="40 % - Accent6 9 6 3 2 2" xfId="55202" xr:uid="{00000000-0005-0000-0000-0000A1BA0000}"/>
    <cellStyle name="40 % - Accent6 9 6 3 3" xfId="44970" xr:uid="{00000000-0005-0000-0000-0000A2BA0000}"/>
    <cellStyle name="40 % - Accent6 9 6 4" xfId="11942" xr:uid="{00000000-0005-0000-0000-0000A3BA0000}"/>
    <cellStyle name="40 % - Accent6 9 6 4 2" xfId="39854" xr:uid="{00000000-0005-0000-0000-0000A4BA0000}"/>
    <cellStyle name="40 % - Accent6 9 6 5" xfId="22174" xr:uid="{00000000-0005-0000-0000-0000A5BA0000}"/>
    <cellStyle name="40 % - Accent6 9 6 5 2" xfId="50086" xr:uid="{00000000-0005-0000-0000-0000A6BA0000}"/>
    <cellStyle name="40 % - Accent6 9 6 6" xfId="28891" xr:uid="{00000000-0005-0000-0000-0000A7BA0000}"/>
    <cellStyle name="40 % - Accent6 9 7" xfId="3742" xr:uid="{00000000-0005-0000-0000-0000A8BA0000}"/>
    <cellStyle name="40 % - Accent6 9 7 2" xfId="11945" xr:uid="{00000000-0005-0000-0000-0000A9BA0000}"/>
    <cellStyle name="40 % - Accent6 9 7 2 2" xfId="17061" xr:uid="{00000000-0005-0000-0000-0000AABA0000}"/>
    <cellStyle name="40 % - Accent6 9 7 2 2 2" xfId="27293" xr:uid="{00000000-0005-0000-0000-0000ABBA0000}"/>
    <cellStyle name="40 % - Accent6 9 7 2 2 2 2" xfId="55205" xr:uid="{00000000-0005-0000-0000-0000ACBA0000}"/>
    <cellStyle name="40 % - Accent6 9 7 2 2 3" xfId="44973" xr:uid="{00000000-0005-0000-0000-0000ADBA0000}"/>
    <cellStyle name="40 % - Accent6 9 7 2 3" xfId="22177" xr:uid="{00000000-0005-0000-0000-0000AEBA0000}"/>
    <cellStyle name="40 % - Accent6 9 7 2 3 2" xfId="50089" xr:uid="{00000000-0005-0000-0000-0000AFBA0000}"/>
    <cellStyle name="40 % - Accent6 9 7 2 4" xfId="39857" xr:uid="{00000000-0005-0000-0000-0000B0BA0000}"/>
    <cellStyle name="40 % - Accent6 9 7 3" xfId="17060" xr:uid="{00000000-0005-0000-0000-0000B1BA0000}"/>
    <cellStyle name="40 % - Accent6 9 7 3 2" xfId="27292" xr:uid="{00000000-0005-0000-0000-0000B2BA0000}"/>
    <cellStyle name="40 % - Accent6 9 7 3 2 2" xfId="55204" xr:uid="{00000000-0005-0000-0000-0000B3BA0000}"/>
    <cellStyle name="40 % - Accent6 9 7 3 3" xfId="44972" xr:uid="{00000000-0005-0000-0000-0000B4BA0000}"/>
    <cellStyle name="40 % - Accent6 9 7 4" xfId="11944" xr:uid="{00000000-0005-0000-0000-0000B5BA0000}"/>
    <cellStyle name="40 % - Accent6 9 7 4 2" xfId="39856" xr:uid="{00000000-0005-0000-0000-0000B6BA0000}"/>
    <cellStyle name="40 % - Accent6 9 7 5" xfId="22176" xr:uid="{00000000-0005-0000-0000-0000B7BA0000}"/>
    <cellStyle name="40 % - Accent6 9 7 5 2" xfId="50088" xr:uid="{00000000-0005-0000-0000-0000B8BA0000}"/>
    <cellStyle name="40 % - Accent6 9 7 6" xfId="31663" xr:uid="{00000000-0005-0000-0000-0000B9BA0000}"/>
    <cellStyle name="40 % - Accent6 9 8" xfId="7256" xr:uid="{00000000-0005-0000-0000-0000BABA0000}"/>
    <cellStyle name="40 % - Accent6 9 8 2" xfId="17062" xr:uid="{00000000-0005-0000-0000-0000BBBA0000}"/>
    <cellStyle name="40 % - Accent6 9 8 2 2" xfId="27294" xr:uid="{00000000-0005-0000-0000-0000BCBA0000}"/>
    <cellStyle name="40 % - Accent6 9 8 2 2 2" xfId="55206" xr:uid="{00000000-0005-0000-0000-0000BDBA0000}"/>
    <cellStyle name="40 % - Accent6 9 8 2 3" xfId="44974" xr:uid="{00000000-0005-0000-0000-0000BEBA0000}"/>
    <cellStyle name="40 % - Accent6 9 8 3" xfId="11946" xr:uid="{00000000-0005-0000-0000-0000BFBA0000}"/>
    <cellStyle name="40 % - Accent6 9 8 3 2" xfId="39858" xr:uid="{00000000-0005-0000-0000-0000C0BA0000}"/>
    <cellStyle name="40 % - Accent6 9 8 4" xfId="22178" xr:uid="{00000000-0005-0000-0000-0000C1BA0000}"/>
    <cellStyle name="40 % - Accent6 9 8 4 2" xfId="50090" xr:uid="{00000000-0005-0000-0000-0000C2BA0000}"/>
    <cellStyle name="40 % - Accent6 9 8 5" xfId="35177" xr:uid="{00000000-0005-0000-0000-0000C3BA0000}"/>
    <cellStyle name="40 % - Accent6 9 9" xfId="11947" xr:uid="{00000000-0005-0000-0000-0000C4BA0000}"/>
    <cellStyle name="40 % - Accent6 9 9 2" xfId="17063" xr:uid="{00000000-0005-0000-0000-0000C5BA0000}"/>
    <cellStyle name="40 % - Accent6 9 9 2 2" xfId="27295" xr:uid="{00000000-0005-0000-0000-0000C6BA0000}"/>
    <cellStyle name="40 % - Accent6 9 9 2 2 2" xfId="55207" xr:uid="{00000000-0005-0000-0000-0000C7BA0000}"/>
    <cellStyle name="40 % - Accent6 9 9 2 3" xfId="44975" xr:uid="{00000000-0005-0000-0000-0000C8BA0000}"/>
    <cellStyle name="40 % - Accent6 9 9 3" xfId="22179" xr:uid="{00000000-0005-0000-0000-0000C9BA0000}"/>
    <cellStyle name="40 % - Accent6 9 9 3 2" xfId="50091" xr:uid="{00000000-0005-0000-0000-0000CABA0000}"/>
    <cellStyle name="40 % - Accent6 9 9 4" xfId="39859" xr:uid="{00000000-0005-0000-0000-0000CBBA0000}"/>
    <cellStyle name="60 % - Accent1" xfId="23" builtinId="32" customBuiltin="1"/>
    <cellStyle name="60 % - Accent2" xfId="27" builtinId="36" customBuiltin="1"/>
    <cellStyle name="60 % - Accent3" xfId="31" builtinId="40" customBuiltin="1"/>
    <cellStyle name="60 % - Accent4" xfId="35" builtinId="44" customBuiltin="1"/>
    <cellStyle name="60 % - Accent5" xfId="39" builtinId="48" customBuiltin="1"/>
    <cellStyle name="60 %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Avertissement" xfId="17" builtinId="11" customBuiltin="1"/>
    <cellStyle name="Calcul" xfId="14" builtinId="22" customBuiltin="1"/>
    <cellStyle name="Cellule liée" xfId="15" builtinId="24" customBuiltin="1"/>
    <cellStyle name="Commentaire 10" xfId="414" xr:uid="{00000000-0005-0000-0000-0000DBBA0000}"/>
    <cellStyle name="Commentaire 10 2" xfId="2150" xr:uid="{00000000-0005-0000-0000-0000DCBA0000}"/>
    <cellStyle name="Commentaire 10 2 2" xfId="5706" xr:uid="{00000000-0005-0000-0000-0000DDBA0000}"/>
    <cellStyle name="Commentaire 10 2 2 2" xfId="33627" xr:uid="{00000000-0005-0000-0000-0000DEBA0000}"/>
    <cellStyle name="Commentaire 10 2 3" xfId="30071" xr:uid="{00000000-0005-0000-0000-0000DFBA0000}"/>
    <cellStyle name="Commentaire 10 3" xfId="2556" xr:uid="{00000000-0005-0000-0000-0000E0BA0000}"/>
    <cellStyle name="Commentaire 10 3 2" xfId="6112" xr:uid="{00000000-0005-0000-0000-0000E1BA0000}"/>
    <cellStyle name="Commentaire 10 3 2 2" xfId="34033" xr:uid="{00000000-0005-0000-0000-0000E2BA0000}"/>
    <cellStyle name="Commentaire 10 3 3" xfId="30477" xr:uid="{00000000-0005-0000-0000-0000E3BA0000}"/>
    <cellStyle name="Commentaire 10 4" xfId="3256" xr:uid="{00000000-0005-0000-0000-0000E4BA0000}"/>
    <cellStyle name="Commentaire 10 4 2" xfId="6812" xr:uid="{00000000-0005-0000-0000-0000E5BA0000}"/>
    <cellStyle name="Commentaire 10 4 2 2" xfId="34733" xr:uid="{00000000-0005-0000-0000-0000E6BA0000}"/>
    <cellStyle name="Commentaire 10 4 3" xfId="31177" xr:uid="{00000000-0005-0000-0000-0000E7BA0000}"/>
    <cellStyle name="Commentaire 10 5" xfId="1744" xr:uid="{00000000-0005-0000-0000-0000E8BA0000}"/>
    <cellStyle name="Commentaire 10 5 2" xfId="5300" xr:uid="{00000000-0005-0000-0000-0000E9BA0000}"/>
    <cellStyle name="Commentaire 10 5 2 2" xfId="33221" xr:uid="{00000000-0005-0000-0000-0000EABA0000}"/>
    <cellStyle name="Commentaire 10 5 3" xfId="29665" xr:uid="{00000000-0005-0000-0000-0000EBBA0000}"/>
    <cellStyle name="Commentaire 10 6" xfId="3970" xr:uid="{00000000-0005-0000-0000-0000ECBA0000}"/>
    <cellStyle name="Commentaire 10 6 2" xfId="31891" xr:uid="{00000000-0005-0000-0000-0000EDBA0000}"/>
    <cellStyle name="Commentaire 10 7" xfId="28335" xr:uid="{00000000-0005-0000-0000-0000EEBA0000}"/>
    <cellStyle name="Commentaire 11" xfId="428" xr:uid="{00000000-0005-0000-0000-0000EFBA0000}"/>
    <cellStyle name="Commentaire 11 2" xfId="2164" xr:uid="{00000000-0005-0000-0000-0000F0BA0000}"/>
    <cellStyle name="Commentaire 11 2 2" xfId="5720" xr:uid="{00000000-0005-0000-0000-0000F1BA0000}"/>
    <cellStyle name="Commentaire 11 2 2 2" xfId="33641" xr:uid="{00000000-0005-0000-0000-0000F2BA0000}"/>
    <cellStyle name="Commentaire 11 2 3" xfId="30085" xr:uid="{00000000-0005-0000-0000-0000F3BA0000}"/>
    <cellStyle name="Commentaire 11 3" xfId="2570" xr:uid="{00000000-0005-0000-0000-0000F4BA0000}"/>
    <cellStyle name="Commentaire 11 3 2" xfId="6126" xr:uid="{00000000-0005-0000-0000-0000F5BA0000}"/>
    <cellStyle name="Commentaire 11 3 2 2" xfId="34047" xr:uid="{00000000-0005-0000-0000-0000F6BA0000}"/>
    <cellStyle name="Commentaire 11 3 3" xfId="30491" xr:uid="{00000000-0005-0000-0000-0000F7BA0000}"/>
    <cellStyle name="Commentaire 11 4" xfId="3270" xr:uid="{00000000-0005-0000-0000-0000F8BA0000}"/>
    <cellStyle name="Commentaire 11 4 2" xfId="6826" xr:uid="{00000000-0005-0000-0000-0000F9BA0000}"/>
    <cellStyle name="Commentaire 11 4 2 2" xfId="34747" xr:uid="{00000000-0005-0000-0000-0000FABA0000}"/>
    <cellStyle name="Commentaire 11 4 3" xfId="31191" xr:uid="{00000000-0005-0000-0000-0000FBBA0000}"/>
    <cellStyle name="Commentaire 11 5" xfId="1758" xr:uid="{00000000-0005-0000-0000-0000FCBA0000}"/>
    <cellStyle name="Commentaire 11 5 2" xfId="5314" xr:uid="{00000000-0005-0000-0000-0000FDBA0000}"/>
    <cellStyle name="Commentaire 11 5 2 2" xfId="33235" xr:uid="{00000000-0005-0000-0000-0000FEBA0000}"/>
    <cellStyle name="Commentaire 11 5 3" xfId="29679" xr:uid="{00000000-0005-0000-0000-0000FFBA0000}"/>
    <cellStyle name="Commentaire 11 6" xfId="3984" xr:uid="{00000000-0005-0000-0000-000000BB0000}"/>
    <cellStyle name="Commentaire 11 6 2" xfId="31905" xr:uid="{00000000-0005-0000-0000-000001BB0000}"/>
    <cellStyle name="Commentaire 11 7" xfId="28349" xr:uid="{00000000-0005-0000-0000-000002BB0000}"/>
    <cellStyle name="Commentaire 12" xfId="722" xr:uid="{00000000-0005-0000-0000-000003BB0000}"/>
    <cellStyle name="Commentaire 12 2" xfId="3564" xr:uid="{00000000-0005-0000-0000-000004BB0000}"/>
    <cellStyle name="Commentaire 12 2 2" xfId="7120" xr:uid="{00000000-0005-0000-0000-000005BB0000}"/>
    <cellStyle name="Commentaire 12 2 2 2" xfId="35041" xr:uid="{00000000-0005-0000-0000-000006BB0000}"/>
    <cellStyle name="Commentaire 12 2 3" xfId="31485" xr:uid="{00000000-0005-0000-0000-000007BB0000}"/>
    <cellStyle name="Commentaire 12 3" xfId="2864" xr:uid="{00000000-0005-0000-0000-000008BB0000}"/>
    <cellStyle name="Commentaire 12 3 2" xfId="6420" xr:uid="{00000000-0005-0000-0000-000009BB0000}"/>
    <cellStyle name="Commentaire 12 3 2 2" xfId="34341" xr:uid="{00000000-0005-0000-0000-00000ABB0000}"/>
    <cellStyle name="Commentaire 12 3 3" xfId="30785" xr:uid="{00000000-0005-0000-0000-00000BBB0000}"/>
    <cellStyle name="Commentaire 12 4" xfId="4278" xr:uid="{00000000-0005-0000-0000-00000CBB0000}"/>
    <cellStyle name="Commentaire 12 4 2" xfId="32199" xr:uid="{00000000-0005-0000-0000-00000DBB0000}"/>
    <cellStyle name="Commentaire 12 5" xfId="28643" xr:uid="{00000000-0005-0000-0000-00000EBB0000}"/>
    <cellStyle name="Commentaire 13" xfId="3578" xr:uid="{00000000-0005-0000-0000-00000FBB0000}"/>
    <cellStyle name="Commentaire 13 2" xfId="7134" xr:uid="{00000000-0005-0000-0000-000010BB0000}"/>
    <cellStyle name="Commentaire 13 2 2" xfId="35055" xr:uid="{00000000-0005-0000-0000-000011BB0000}"/>
    <cellStyle name="Commentaire 13 3" xfId="31499" xr:uid="{00000000-0005-0000-0000-000012BB0000}"/>
    <cellStyle name="Commentaire 14" xfId="7460" xr:uid="{00000000-0005-0000-0000-000013BB0000}"/>
    <cellStyle name="Commentaire 14 2" xfId="35377" xr:uid="{00000000-0005-0000-0000-000014BB0000}"/>
    <cellStyle name="Commentaire 15" xfId="27943" xr:uid="{00000000-0005-0000-0000-000015BB0000}"/>
    <cellStyle name="Commentaire 15 2" xfId="55855" xr:uid="{00000000-0005-0000-0000-000016BB0000}"/>
    <cellStyle name="Commentaire 16" xfId="55869" xr:uid="{00000000-0005-0000-0000-000017BB0000}"/>
    <cellStyle name="Commentaire 2" xfId="45" xr:uid="{00000000-0005-0000-0000-000018BB0000}"/>
    <cellStyle name="Commentaire 2 10" xfId="454" xr:uid="{00000000-0005-0000-0000-000019BB0000}"/>
    <cellStyle name="Commentaire 2 10 2" xfId="2596" xr:uid="{00000000-0005-0000-0000-00001ABB0000}"/>
    <cellStyle name="Commentaire 2 10 2 2" xfId="6152" xr:uid="{00000000-0005-0000-0000-00001BBB0000}"/>
    <cellStyle name="Commentaire 2 10 2 2 2" xfId="17065" xr:uid="{00000000-0005-0000-0000-00001CBB0000}"/>
    <cellStyle name="Commentaire 2 10 2 2 2 2" xfId="44977" xr:uid="{00000000-0005-0000-0000-00001DBB0000}"/>
    <cellStyle name="Commentaire 2 10 2 2 3" xfId="27297" xr:uid="{00000000-0005-0000-0000-00001EBB0000}"/>
    <cellStyle name="Commentaire 2 10 2 2 3 2" xfId="55209" xr:uid="{00000000-0005-0000-0000-00001FBB0000}"/>
    <cellStyle name="Commentaire 2 10 2 2 4" xfId="34073" xr:uid="{00000000-0005-0000-0000-000020BB0000}"/>
    <cellStyle name="Commentaire 2 10 2 3" xfId="11949" xr:uid="{00000000-0005-0000-0000-000021BB0000}"/>
    <cellStyle name="Commentaire 2 10 2 3 2" xfId="39861" xr:uid="{00000000-0005-0000-0000-000022BB0000}"/>
    <cellStyle name="Commentaire 2 10 2 4" xfId="22181" xr:uid="{00000000-0005-0000-0000-000023BB0000}"/>
    <cellStyle name="Commentaire 2 10 2 4 2" xfId="50093" xr:uid="{00000000-0005-0000-0000-000024BB0000}"/>
    <cellStyle name="Commentaire 2 10 2 5" xfId="30517" xr:uid="{00000000-0005-0000-0000-000025BB0000}"/>
    <cellStyle name="Commentaire 2 10 3" xfId="3296" xr:uid="{00000000-0005-0000-0000-000026BB0000}"/>
    <cellStyle name="Commentaire 2 10 3 2" xfId="6852" xr:uid="{00000000-0005-0000-0000-000027BB0000}"/>
    <cellStyle name="Commentaire 2 10 3 2 2" xfId="34773" xr:uid="{00000000-0005-0000-0000-000028BB0000}"/>
    <cellStyle name="Commentaire 2 10 3 3" xfId="17064" xr:uid="{00000000-0005-0000-0000-000029BB0000}"/>
    <cellStyle name="Commentaire 2 10 3 3 2" xfId="44976" xr:uid="{00000000-0005-0000-0000-00002ABB0000}"/>
    <cellStyle name="Commentaire 2 10 3 4" xfId="27296" xr:uid="{00000000-0005-0000-0000-00002BBB0000}"/>
    <cellStyle name="Commentaire 2 10 3 4 2" xfId="55208" xr:uid="{00000000-0005-0000-0000-00002CBB0000}"/>
    <cellStyle name="Commentaire 2 10 3 5" xfId="31217" xr:uid="{00000000-0005-0000-0000-00002DBB0000}"/>
    <cellStyle name="Commentaire 2 10 4" xfId="832" xr:uid="{00000000-0005-0000-0000-00002EBB0000}"/>
    <cellStyle name="Commentaire 2 10 4 2" xfId="4388" xr:uid="{00000000-0005-0000-0000-00002FBB0000}"/>
    <cellStyle name="Commentaire 2 10 4 2 2" xfId="32309" xr:uid="{00000000-0005-0000-0000-000030BB0000}"/>
    <cellStyle name="Commentaire 2 10 4 3" xfId="28753" xr:uid="{00000000-0005-0000-0000-000031BB0000}"/>
    <cellStyle name="Commentaire 2 10 5" xfId="4010" xr:uid="{00000000-0005-0000-0000-000032BB0000}"/>
    <cellStyle name="Commentaire 2 10 5 2" xfId="31931" xr:uid="{00000000-0005-0000-0000-000033BB0000}"/>
    <cellStyle name="Commentaire 2 10 6" xfId="11948" xr:uid="{00000000-0005-0000-0000-000034BB0000}"/>
    <cellStyle name="Commentaire 2 10 6 2" xfId="39860" xr:uid="{00000000-0005-0000-0000-000035BB0000}"/>
    <cellStyle name="Commentaire 2 10 7" xfId="22180" xr:uid="{00000000-0005-0000-0000-000036BB0000}"/>
    <cellStyle name="Commentaire 2 10 7 2" xfId="50092" xr:uid="{00000000-0005-0000-0000-000037BB0000}"/>
    <cellStyle name="Commentaire 2 10 8" xfId="28375" xr:uid="{00000000-0005-0000-0000-000038BB0000}"/>
    <cellStyle name="Commentaire 2 11" xfId="1210" xr:uid="{00000000-0005-0000-0000-000039BB0000}"/>
    <cellStyle name="Commentaire 2 11 2" xfId="4766" xr:uid="{00000000-0005-0000-0000-00003ABB0000}"/>
    <cellStyle name="Commentaire 2 11 2 2" xfId="17067" xr:uid="{00000000-0005-0000-0000-00003BBB0000}"/>
    <cellStyle name="Commentaire 2 11 2 2 2" xfId="27299" xr:uid="{00000000-0005-0000-0000-00003CBB0000}"/>
    <cellStyle name="Commentaire 2 11 2 2 2 2" xfId="55211" xr:uid="{00000000-0005-0000-0000-00003DBB0000}"/>
    <cellStyle name="Commentaire 2 11 2 2 3" xfId="44979" xr:uid="{00000000-0005-0000-0000-00003EBB0000}"/>
    <cellStyle name="Commentaire 2 11 2 3" xfId="11951" xr:uid="{00000000-0005-0000-0000-00003FBB0000}"/>
    <cellStyle name="Commentaire 2 11 2 3 2" xfId="39863" xr:uid="{00000000-0005-0000-0000-000040BB0000}"/>
    <cellStyle name="Commentaire 2 11 2 4" xfId="22183" xr:uid="{00000000-0005-0000-0000-000041BB0000}"/>
    <cellStyle name="Commentaire 2 11 2 4 2" xfId="50095" xr:uid="{00000000-0005-0000-0000-000042BB0000}"/>
    <cellStyle name="Commentaire 2 11 2 5" xfId="32687" xr:uid="{00000000-0005-0000-0000-000043BB0000}"/>
    <cellStyle name="Commentaire 2 11 3" xfId="17066" xr:uid="{00000000-0005-0000-0000-000044BB0000}"/>
    <cellStyle name="Commentaire 2 11 3 2" xfId="27298" xr:uid="{00000000-0005-0000-0000-000045BB0000}"/>
    <cellStyle name="Commentaire 2 11 3 2 2" xfId="55210" xr:uid="{00000000-0005-0000-0000-000046BB0000}"/>
    <cellStyle name="Commentaire 2 11 3 3" xfId="44978" xr:uid="{00000000-0005-0000-0000-000047BB0000}"/>
    <cellStyle name="Commentaire 2 11 4" xfId="11950" xr:uid="{00000000-0005-0000-0000-000048BB0000}"/>
    <cellStyle name="Commentaire 2 11 4 2" xfId="39862" xr:uid="{00000000-0005-0000-0000-000049BB0000}"/>
    <cellStyle name="Commentaire 2 11 5" xfId="22182" xr:uid="{00000000-0005-0000-0000-00004ABB0000}"/>
    <cellStyle name="Commentaire 2 11 5 2" xfId="50094" xr:uid="{00000000-0005-0000-0000-00004BBB0000}"/>
    <cellStyle name="Commentaire 2 11 6" xfId="29131" xr:uid="{00000000-0005-0000-0000-00004CBB0000}"/>
    <cellStyle name="Commentaire 2 12" xfId="1378" xr:uid="{00000000-0005-0000-0000-00004DBB0000}"/>
    <cellStyle name="Commentaire 2 12 2" xfId="4934" xr:uid="{00000000-0005-0000-0000-00004EBB0000}"/>
    <cellStyle name="Commentaire 2 12 2 2" xfId="17069" xr:uid="{00000000-0005-0000-0000-00004FBB0000}"/>
    <cellStyle name="Commentaire 2 12 2 2 2" xfId="27301" xr:uid="{00000000-0005-0000-0000-000050BB0000}"/>
    <cellStyle name="Commentaire 2 12 2 2 2 2" xfId="55213" xr:uid="{00000000-0005-0000-0000-000051BB0000}"/>
    <cellStyle name="Commentaire 2 12 2 2 3" xfId="44981" xr:uid="{00000000-0005-0000-0000-000052BB0000}"/>
    <cellStyle name="Commentaire 2 12 2 3" xfId="11953" xr:uid="{00000000-0005-0000-0000-000053BB0000}"/>
    <cellStyle name="Commentaire 2 12 2 3 2" xfId="39865" xr:uid="{00000000-0005-0000-0000-000054BB0000}"/>
    <cellStyle name="Commentaire 2 12 2 4" xfId="22185" xr:uid="{00000000-0005-0000-0000-000055BB0000}"/>
    <cellStyle name="Commentaire 2 12 2 4 2" xfId="50097" xr:uid="{00000000-0005-0000-0000-000056BB0000}"/>
    <cellStyle name="Commentaire 2 12 2 5" xfId="32855" xr:uid="{00000000-0005-0000-0000-000057BB0000}"/>
    <cellStyle name="Commentaire 2 12 3" xfId="17068" xr:uid="{00000000-0005-0000-0000-000058BB0000}"/>
    <cellStyle name="Commentaire 2 12 3 2" xfId="27300" xr:uid="{00000000-0005-0000-0000-000059BB0000}"/>
    <cellStyle name="Commentaire 2 12 3 2 2" xfId="55212" xr:uid="{00000000-0005-0000-0000-00005ABB0000}"/>
    <cellStyle name="Commentaire 2 12 3 3" xfId="44980" xr:uid="{00000000-0005-0000-0000-00005BBB0000}"/>
    <cellStyle name="Commentaire 2 12 4" xfId="11952" xr:uid="{00000000-0005-0000-0000-00005CBB0000}"/>
    <cellStyle name="Commentaire 2 12 4 2" xfId="39864" xr:uid="{00000000-0005-0000-0000-00005DBB0000}"/>
    <cellStyle name="Commentaire 2 12 5" xfId="22184" xr:uid="{00000000-0005-0000-0000-00005EBB0000}"/>
    <cellStyle name="Commentaire 2 12 5 2" xfId="50096" xr:uid="{00000000-0005-0000-0000-00005FBB0000}"/>
    <cellStyle name="Commentaire 2 12 6" xfId="29299" xr:uid="{00000000-0005-0000-0000-000060BB0000}"/>
    <cellStyle name="Commentaire 2 13" xfId="1784" xr:uid="{00000000-0005-0000-0000-000061BB0000}"/>
    <cellStyle name="Commentaire 2 13 2" xfId="5340" xr:uid="{00000000-0005-0000-0000-000062BB0000}"/>
    <cellStyle name="Commentaire 2 13 2 2" xfId="17071" xr:uid="{00000000-0005-0000-0000-000063BB0000}"/>
    <cellStyle name="Commentaire 2 13 2 2 2" xfId="27303" xr:uid="{00000000-0005-0000-0000-000064BB0000}"/>
    <cellStyle name="Commentaire 2 13 2 2 2 2" xfId="55215" xr:uid="{00000000-0005-0000-0000-000065BB0000}"/>
    <cellStyle name="Commentaire 2 13 2 2 3" xfId="44983" xr:uid="{00000000-0005-0000-0000-000066BB0000}"/>
    <cellStyle name="Commentaire 2 13 2 3" xfId="11955" xr:uid="{00000000-0005-0000-0000-000067BB0000}"/>
    <cellStyle name="Commentaire 2 13 2 3 2" xfId="39867" xr:uid="{00000000-0005-0000-0000-000068BB0000}"/>
    <cellStyle name="Commentaire 2 13 2 4" xfId="22187" xr:uid="{00000000-0005-0000-0000-000069BB0000}"/>
    <cellStyle name="Commentaire 2 13 2 4 2" xfId="50099" xr:uid="{00000000-0005-0000-0000-00006ABB0000}"/>
    <cellStyle name="Commentaire 2 13 2 5" xfId="33261" xr:uid="{00000000-0005-0000-0000-00006BBB0000}"/>
    <cellStyle name="Commentaire 2 13 3" xfId="17070" xr:uid="{00000000-0005-0000-0000-00006CBB0000}"/>
    <cellStyle name="Commentaire 2 13 3 2" xfId="27302" xr:uid="{00000000-0005-0000-0000-00006DBB0000}"/>
    <cellStyle name="Commentaire 2 13 3 2 2" xfId="55214" xr:uid="{00000000-0005-0000-0000-00006EBB0000}"/>
    <cellStyle name="Commentaire 2 13 3 3" xfId="44982" xr:uid="{00000000-0005-0000-0000-00006FBB0000}"/>
    <cellStyle name="Commentaire 2 13 4" xfId="11954" xr:uid="{00000000-0005-0000-0000-000070BB0000}"/>
    <cellStyle name="Commentaire 2 13 4 2" xfId="39866" xr:uid="{00000000-0005-0000-0000-000071BB0000}"/>
    <cellStyle name="Commentaire 2 13 5" xfId="22186" xr:uid="{00000000-0005-0000-0000-000072BB0000}"/>
    <cellStyle name="Commentaire 2 13 5 2" xfId="50098" xr:uid="{00000000-0005-0000-0000-000073BB0000}"/>
    <cellStyle name="Commentaire 2 13 6" xfId="29705" xr:uid="{00000000-0005-0000-0000-000074BB0000}"/>
    <cellStyle name="Commentaire 2 14" xfId="2190" xr:uid="{00000000-0005-0000-0000-000075BB0000}"/>
    <cellStyle name="Commentaire 2 14 2" xfId="5746" xr:uid="{00000000-0005-0000-0000-000076BB0000}"/>
    <cellStyle name="Commentaire 2 14 2 2" xfId="17073" xr:uid="{00000000-0005-0000-0000-000077BB0000}"/>
    <cellStyle name="Commentaire 2 14 2 2 2" xfId="27305" xr:uid="{00000000-0005-0000-0000-000078BB0000}"/>
    <cellStyle name="Commentaire 2 14 2 2 2 2" xfId="55217" xr:uid="{00000000-0005-0000-0000-000079BB0000}"/>
    <cellStyle name="Commentaire 2 14 2 2 3" xfId="44985" xr:uid="{00000000-0005-0000-0000-00007ABB0000}"/>
    <cellStyle name="Commentaire 2 14 2 3" xfId="11957" xr:uid="{00000000-0005-0000-0000-00007BBB0000}"/>
    <cellStyle name="Commentaire 2 14 2 3 2" xfId="39869" xr:uid="{00000000-0005-0000-0000-00007CBB0000}"/>
    <cellStyle name="Commentaire 2 14 2 4" xfId="22189" xr:uid="{00000000-0005-0000-0000-00007DBB0000}"/>
    <cellStyle name="Commentaire 2 14 2 4 2" xfId="50101" xr:uid="{00000000-0005-0000-0000-00007EBB0000}"/>
    <cellStyle name="Commentaire 2 14 2 5" xfId="33667" xr:uid="{00000000-0005-0000-0000-00007FBB0000}"/>
    <cellStyle name="Commentaire 2 14 3" xfId="17072" xr:uid="{00000000-0005-0000-0000-000080BB0000}"/>
    <cellStyle name="Commentaire 2 14 3 2" xfId="27304" xr:uid="{00000000-0005-0000-0000-000081BB0000}"/>
    <cellStyle name="Commentaire 2 14 3 2 2" xfId="55216" xr:uid="{00000000-0005-0000-0000-000082BB0000}"/>
    <cellStyle name="Commentaire 2 14 3 3" xfId="44984" xr:uid="{00000000-0005-0000-0000-000083BB0000}"/>
    <cellStyle name="Commentaire 2 14 4" xfId="11956" xr:uid="{00000000-0005-0000-0000-000084BB0000}"/>
    <cellStyle name="Commentaire 2 14 4 2" xfId="39868" xr:uid="{00000000-0005-0000-0000-000085BB0000}"/>
    <cellStyle name="Commentaire 2 14 5" xfId="22188" xr:uid="{00000000-0005-0000-0000-000086BB0000}"/>
    <cellStyle name="Commentaire 2 14 5 2" xfId="50100" xr:uid="{00000000-0005-0000-0000-000087BB0000}"/>
    <cellStyle name="Commentaire 2 14 6" xfId="30111" xr:uid="{00000000-0005-0000-0000-000088BB0000}"/>
    <cellStyle name="Commentaire 2 15" xfId="2890" xr:uid="{00000000-0005-0000-0000-000089BB0000}"/>
    <cellStyle name="Commentaire 2 15 2" xfId="6446" xr:uid="{00000000-0005-0000-0000-00008ABB0000}"/>
    <cellStyle name="Commentaire 2 15 2 2" xfId="17075" xr:uid="{00000000-0005-0000-0000-00008BBB0000}"/>
    <cellStyle name="Commentaire 2 15 2 2 2" xfId="27307" xr:uid="{00000000-0005-0000-0000-00008CBB0000}"/>
    <cellStyle name="Commentaire 2 15 2 2 2 2" xfId="55219" xr:uid="{00000000-0005-0000-0000-00008DBB0000}"/>
    <cellStyle name="Commentaire 2 15 2 2 3" xfId="44987" xr:uid="{00000000-0005-0000-0000-00008EBB0000}"/>
    <cellStyle name="Commentaire 2 15 2 3" xfId="11959" xr:uid="{00000000-0005-0000-0000-00008FBB0000}"/>
    <cellStyle name="Commentaire 2 15 2 3 2" xfId="39871" xr:uid="{00000000-0005-0000-0000-000090BB0000}"/>
    <cellStyle name="Commentaire 2 15 2 4" xfId="22191" xr:uid="{00000000-0005-0000-0000-000091BB0000}"/>
    <cellStyle name="Commentaire 2 15 2 4 2" xfId="50103" xr:uid="{00000000-0005-0000-0000-000092BB0000}"/>
    <cellStyle name="Commentaire 2 15 2 5" xfId="34367" xr:uid="{00000000-0005-0000-0000-000093BB0000}"/>
    <cellStyle name="Commentaire 2 15 3" xfId="17074" xr:uid="{00000000-0005-0000-0000-000094BB0000}"/>
    <cellStyle name="Commentaire 2 15 3 2" xfId="27306" xr:uid="{00000000-0005-0000-0000-000095BB0000}"/>
    <cellStyle name="Commentaire 2 15 3 2 2" xfId="55218" xr:uid="{00000000-0005-0000-0000-000096BB0000}"/>
    <cellStyle name="Commentaire 2 15 3 3" xfId="44986" xr:uid="{00000000-0005-0000-0000-000097BB0000}"/>
    <cellStyle name="Commentaire 2 15 4" xfId="11958" xr:uid="{00000000-0005-0000-0000-000098BB0000}"/>
    <cellStyle name="Commentaire 2 15 4 2" xfId="39870" xr:uid="{00000000-0005-0000-0000-000099BB0000}"/>
    <cellStyle name="Commentaire 2 15 5" xfId="22190" xr:uid="{00000000-0005-0000-0000-00009ABB0000}"/>
    <cellStyle name="Commentaire 2 15 5 2" xfId="50102" xr:uid="{00000000-0005-0000-0000-00009BBB0000}"/>
    <cellStyle name="Commentaire 2 15 6" xfId="30811" xr:uid="{00000000-0005-0000-0000-00009CBB0000}"/>
    <cellStyle name="Commentaire 2 16" xfId="748" xr:uid="{00000000-0005-0000-0000-00009DBB0000}"/>
    <cellStyle name="Commentaire 2 16 2" xfId="4304" xr:uid="{00000000-0005-0000-0000-00009EBB0000}"/>
    <cellStyle name="Commentaire 2 16 2 2" xfId="17076" xr:uid="{00000000-0005-0000-0000-00009FBB0000}"/>
    <cellStyle name="Commentaire 2 16 2 2 2" xfId="44988" xr:uid="{00000000-0005-0000-0000-0000A0BB0000}"/>
    <cellStyle name="Commentaire 2 16 2 3" xfId="27308" xr:uid="{00000000-0005-0000-0000-0000A1BB0000}"/>
    <cellStyle name="Commentaire 2 16 2 3 2" xfId="55220" xr:uid="{00000000-0005-0000-0000-0000A2BB0000}"/>
    <cellStyle name="Commentaire 2 16 2 4" xfId="32225" xr:uid="{00000000-0005-0000-0000-0000A3BB0000}"/>
    <cellStyle name="Commentaire 2 16 3" xfId="11960" xr:uid="{00000000-0005-0000-0000-0000A4BB0000}"/>
    <cellStyle name="Commentaire 2 16 3 2" xfId="39872" xr:uid="{00000000-0005-0000-0000-0000A5BB0000}"/>
    <cellStyle name="Commentaire 2 16 4" xfId="22192" xr:uid="{00000000-0005-0000-0000-0000A6BB0000}"/>
    <cellStyle name="Commentaire 2 16 4 2" xfId="50104" xr:uid="{00000000-0005-0000-0000-0000A7BB0000}"/>
    <cellStyle name="Commentaire 2 16 5" xfId="28669" xr:uid="{00000000-0005-0000-0000-0000A8BB0000}"/>
    <cellStyle name="Commentaire 2 17" xfId="3604" xr:uid="{00000000-0005-0000-0000-0000A9BB0000}"/>
    <cellStyle name="Commentaire 2 17 2" xfId="17077" xr:uid="{00000000-0005-0000-0000-0000AABB0000}"/>
    <cellStyle name="Commentaire 2 17 2 2" xfId="27309" xr:uid="{00000000-0005-0000-0000-0000ABBB0000}"/>
    <cellStyle name="Commentaire 2 17 2 2 2" xfId="55221" xr:uid="{00000000-0005-0000-0000-0000ACBB0000}"/>
    <cellStyle name="Commentaire 2 17 2 3" xfId="44989" xr:uid="{00000000-0005-0000-0000-0000ADBB0000}"/>
    <cellStyle name="Commentaire 2 17 3" xfId="11961" xr:uid="{00000000-0005-0000-0000-0000AEBB0000}"/>
    <cellStyle name="Commentaire 2 17 3 2" xfId="39873" xr:uid="{00000000-0005-0000-0000-0000AFBB0000}"/>
    <cellStyle name="Commentaire 2 17 4" xfId="22193" xr:uid="{00000000-0005-0000-0000-0000B0BB0000}"/>
    <cellStyle name="Commentaire 2 17 4 2" xfId="50105" xr:uid="{00000000-0005-0000-0000-0000B1BB0000}"/>
    <cellStyle name="Commentaire 2 17 5" xfId="31525" xr:uid="{00000000-0005-0000-0000-0000B2BB0000}"/>
    <cellStyle name="Commentaire 2 18" xfId="7160" xr:uid="{00000000-0005-0000-0000-0000B3BB0000}"/>
    <cellStyle name="Commentaire 2 18 2" xfId="17078" xr:uid="{00000000-0005-0000-0000-0000B4BB0000}"/>
    <cellStyle name="Commentaire 2 18 2 2" xfId="27310" xr:uid="{00000000-0005-0000-0000-0000B5BB0000}"/>
    <cellStyle name="Commentaire 2 18 2 2 2" xfId="55222" xr:uid="{00000000-0005-0000-0000-0000B6BB0000}"/>
    <cellStyle name="Commentaire 2 18 2 3" xfId="44990" xr:uid="{00000000-0005-0000-0000-0000B7BB0000}"/>
    <cellStyle name="Commentaire 2 18 3" xfId="11962" xr:uid="{00000000-0005-0000-0000-0000B8BB0000}"/>
    <cellStyle name="Commentaire 2 18 3 2" xfId="39874" xr:uid="{00000000-0005-0000-0000-0000B9BB0000}"/>
    <cellStyle name="Commentaire 2 18 4" xfId="22194" xr:uid="{00000000-0005-0000-0000-0000BABB0000}"/>
    <cellStyle name="Commentaire 2 18 4 2" xfId="50106" xr:uid="{00000000-0005-0000-0000-0000BBBB0000}"/>
    <cellStyle name="Commentaire 2 18 5" xfId="35081" xr:uid="{00000000-0005-0000-0000-0000BCBB0000}"/>
    <cellStyle name="Commentaire 2 19" xfId="7883" xr:uid="{00000000-0005-0000-0000-0000BDBB0000}"/>
    <cellStyle name="Commentaire 2 19 2" xfId="13000" xr:uid="{00000000-0005-0000-0000-0000BEBB0000}"/>
    <cellStyle name="Commentaire 2 19 2 2" xfId="23232" xr:uid="{00000000-0005-0000-0000-0000BFBB0000}"/>
    <cellStyle name="Commentaire 2 19 2 2 2" xfId="51144" xr:uid="{00000000-0005-0000-0000-0000C0BB0000}"/>
    <cellStyle name="Commentaire 2 19 2 3" xfId="40912" xr:uid="{00000000-0005-0000-0000-0000C1BB0000}"/>
    <cellStyle name="Commentaire 2 19 3" xfId="18116" xr:uid="{00000000-0005-0000-0000-0000C2BB0000}"/>
    <cellStyle name="Commentaire 2 19 3 2" xfId="46028" xr:uid="{00000000-0005-0000-0000-0000C3BB0000}"/>
    <cellStyle name="Commentaire 2 19 4" xfId="35796" xr:uid="{00000000-0005-0000-0000-0000C4BB0000}"/>
    <cellStyle name="Commentaire 2 2" xfId="118" xr:uid="{00000000-0005-0000-0000-0000C5BB0000}"/>
    <cellStyle name="Commentaire 2 2 10" xfId="762" xr:uid="{00000000-0005-0000-0000-0000C6BB0000}"/>
    <cellStyle name="Commentaire 2 2 10 2" xfId="4318" xr:uid="{00000000-0005-0000-0000-0000C7BB0000}"/>
    <cellStyle name="Commentaire 2 2 10 2 2" xfId="17080" xr:uid="{00000000-0005-0000-0000-0000C8BB0000}"/>
    <cellStyle name="Commentaire 2 2 10 2 2 2" xfId="27312" xr:uid="{00000000-0005-0000-0000-0000C9BB0000}"/>
    <cellStyle name="Commentaire 2 2 10 2 2 2 2" xfId="55224" xr:uid="{00000000-0005-0000-0000-0000CABB0000}"/>
    <cellStyle name="Commentaire 2 2 10 2 2 3" xfId="44992" xr:uid="{00000000-0005-0000-0000-0000CBBB0000}"/>
    <cellStyle name="Commentaire 2 2 10 2 3" xfId="11964" xr:uid="{00000000-0005-0000-0000-0000CCBB0000}"/>
    <cellStyle name="Commentaire 2 2 10 2 3 2" xfId="39876" xr:uid="{00000000-0005-0000-0000-0000CDBB0000}"/>
    <cellStyle name="Commentaire 2 2 10 2 4" xfId="22196" xr:uid="{00000000-0005-0000-0000-0000CEBB0000}"/>
    <cellStyle name="Commentaire 2 2 10 2 4 2" xfId="50108" xr:uid="{00000000-0005-0000-0000-0000CFBB0000}"/>
    <cellStyle name="Commentaire 2 2 10 2 5" xfId="32239" xr:uid="{00000000-0005-0000-0000-0000D0BB0000}"/>
    <cellStyle name="Commentaire 2 2 10 3" xfId="17079" xr:uid="{00000000-0005-0000-0000-0000D1BB0000}"/>
    <cellStyle name="Commentaire 2 2 10 3 2" xfId="27311" xr:uid="{00000000-0005-0000-0000-0000D2BB0000}"/>
    <cellStyle name="Commentaire 2 2 10 3 2 2" xfId="55223" xr:uid="{00000000-0005-0000-0000-0000D3BB0000}"/>
    <cellStyle name="Commentaire 2 2 10 3 3" xfId="44991" xr:uid="{00000000-0005-0000-0000-0000D4BB0000}"/>
    <cellStyle name="Commentaire 2 2 10 4" xfId="11963" xr:uid="{00000000-0005-0000-0000-0000D5BB0000}"/>
    <cellStyle name="Commentaire 2 2 10 4 2" xfId="39875" xr:uid="{00000000-0005-0000-0000-0000D6BB0000}"/>
    <cellStyle name="Commentaire 2 2 10 5" xfId="22195" xr:uid="{00000000-0005-0000-0000-0000D7BB0000}"/>
    <cellStyle name="Commentaire 2 2 10 5 2" xfId="50107" xr:uid="{00000000-0005-0000-0000-0000D8BB0000}"/>
    <cellStyle name="Commentaire 2 2 10 6" xfId="28683" xr:uid="{00000000-0005-0000-0000-0000D9BB0000}"/>
    <cellStyle name="Commentaire 2 2 11" xfId="3674" xr:uid="{00000000-0005-0000-0000-0000DABB0000}"/>
    <cellStyle name="Commentaire 2 2 11 2" xfId="17081" xr:uid="{00000000-0005-0000-0000-0000DBBB0000}"/>
    <cellStyle name="Commentaire 2 2 11 2 2" xfId="27313" xr:uid="{00000000-0005-0000-0000-0000DCBB0000}"/>
    <cellStyle name="Commentaire 2 2 11 2 2 2" xfId="55225" xr:uid="{00000000-0005-0000-0000-0000DDBB0000}"/>
    <cellStyle name="Commentaire 2 2 11 2 3" xfId="44993" xr:uid="{00000000-0005-0000-0000-0000DEBB0000}"/>
    <cellStyle name="Commentaire 2 2 11 3" xfId="11965" xr:uid="{00000000-0005-0000-0000-0000DFBB0000}"/>
    <cellStyle name="Commentaire 2 2 11 3 2" xfId="39877" xr:uid="{00000000-0005-0000-0000-0000E0BB0000}"/>
    <cellStyle name="Commentaire 2 2 11 4" xfId="22197" xr:uid="{00000000-0005-0000-0000-0000E1BB0000}"/>
    <cellStyle name="Commentaire 2 2 11 4 2" xfId="50109" xr:uid="{00000000-0005-0000-0000-0000E2BB0000}"/>
    <cellStyle name="Commentaire 2 2 11 5" xfId="31595" xr:uid="{00000000-0005-0000-0000-0000E3BB0000}"/>
    <cellStyle name="Commentaire 2 2 12" xfId="7188" xr:uid="{00000000-0005-0000-0000-0000E4BB0000}"/>
    <cellStyle name="Commentaire 2 2 12 2" xfId="17082" xr:uid="{00000000-0005-0000-0000-0000E5BB0000}"/>
    <cellStyle name="Commentaire 2 2 12 2 2" xfId="27314" xr:uid="{00000000-0005-0000-0000-0000E6BB0000}"/>
    <cellStyle name="Commentaire 2 2 12 2 2 2" xfId="55226" xr:uid="{00000000-0005-0000-0000-0000E7BB0000}"/>
    <cellStyle name="Commentaire 2 2 12 2 3" xfId="44994" xr:uid="{00000000-0005-0000-0000-0000E8BB0000}"/>
    <cellStyle name="Commentaire 2 2 12 3" xfId="11966" xr:uid="{00000000-0005-0000-0000-0000E9BB0000}"/>
    <cellStyle name="Commentaire 2 2 12 3 2" xfId="39878" xr:uid="{00000000-0005-0000-0000-0000EABB0000}"/>
    <cellStyle name="Commentaire 2 2 12 4" xfId="22198" xr:uid="{00000000-0005-0000-0000-0000EBBB0000}"/>
    <cellStyle name="Commentaire 2 2 12 4 2" xfId="50110" xr:uid="{00000000-0005-0000-0000-0000ECBB0000}"/>
    <cellStyle name="Commentaire 2 2 12 5" xfId="35109" xr:uid="{00000000-0005-0000-0000-0000EDBB0000}"/>
    <cellStyle name="Commentaire 2 2 13" xfId="11967" xr:uid="{00000000-0005-0000-0000-0000EEBB0000}"/>
    <cellStyle name="Commentaire 2 2 13 2" xfId="17083" xr:uid="{00000000-0005-0000-0000-0000EFBB0000}"/>
    <cellStyle name="Commentaire 2 2 13 2 2" xfId="27315" xr:uid="{00000000-0005-0000-0000-0000F0BB0000}"/>
    <cellStyle name="Commentaire 2 2 13 2 2 2" xfId="55227" xr:uid="{00000000-0005-0000-0000-0000F1BB0000}"/>
    <cellStyle name="Commentaire 2 2 13 2 3" xfId="44995" xr:uid="{00000000-0005-0000-0000-0000F2BB0000}"/>
    <cellStyle name="Commentaire 2 2 13 3" xfId="22199" xr:uid="{00000000-0005-0000-0000-0000F3BB0000}"/>
    <cellStyle name="Commentaire 2 2 13 3 2" xfId="50111" xr:uid="{00000000-0005-0000-0000-0000F4BB0000}"/>
    <cellStyle name="Commentaire 2 2 13 4" xfId="39879" xr:uid="{00000000-0005-0000-0000-0000F5BB0000}"/>
    <cellStyle name="Commentaire 2 2 14" xfId="7884" xr:uid="{00000000-0005-0000-0000-0000F6BB0000}"/>
    <cellStyle name="Commentaire 2 2 14 2" xfId="13001" xr:uid="{00000000-0005-0000-0000-0000F7BB0000}"/>
    <cellStyle name="Commentaire 2 2 14 2 2" xfId="23233" xr:uid="{00000000-0005-0000-0000-0000F8BB0000}"/>
    <cellStyle name="Commentaire 2 2 14 2 2 2" xfId="51145" xr:uid="{00000000-0005-0000-0000-0000F9BB0000}"/>
    <cellStyle name="Commentaire 2 2 14 2 3" xfId="40913" xr:uid="{00000000-0005-0000-0000-0000FABB0000}"/>
    <cellStyle name="Commentaire 2 2 14 3" xfId="18117" xr:uid="{00000000-0005-0000-0000-0000FBBB0000}"/>
    <cellStyle name="Commentaire 2 2 14 3 2" xfId="46029" xr:uid="{00000000-0005-0000-0000-0000FCBB0000}"/>
    <cellStyle name="Commentaire 2 2 14 4" xfId="35797" xr:uid="{00000000-0005-0000-0000-0000FDBB0000}"/>
    <cellStyle name="Commentaire 2 2 15" xfId="12635" xr:uid="{00000000-0005-0000-0000-0000FEBB0000}"/>
    <cellStyle name="Commentaire 2 2 15 2" xfId="22867" xr:uid="{00000000-0005-0000-0000-0000FFBB0000}"/>
    <cellStyle name="Commentaire 2 2 15 2 2" xfId="50779" xr:uid="{00000000-0005-0000-0000-000000BC0000}"/>
    <cellStyle name="Commentaire 2 2 15 3" xfId="40547" xr:uid="{00000000-0005-0000-0000-000001BC0000}"/>
    <cellStyle name="Commentaire 2 2 16" xfId="7514" xr:uid="{00000000-0005-0000-0000-000002BC0000}"/>
    <cellStyle name="Commentaire 2 2 16 2" xfId="35431" xr:uid="{00000000-0005-0000-0000-000003BC0000}"/>
    <cellStyle name="Commentaire 2 2 17" xfId="17751" xr:uid="{00000000-0005-0000-0000-000004BC0000}"/>
    <cellStyle name="Commentaire 2 2 17 2" xfId="45663" xr:uid="{00000000-0005-0000-0000-000005BC0000}"/>
    <cellStyle name="Commentaire 2 2 18" xfId="28039" xr:uid="{00000000-0005-0000-0000-000006BC0000}"/>
    <cellStyle name="Commentaire 2 2 2" xfId="286" xr:uid="{00000000-0005-0000-0000-000007BC0000}"/>
    <cellStyle name="Commentaire 2 2 2 10" xfId="11968" xr:uid="{00000000-0005-0000-0000-000008BC0000}"/>
    <cellStyle name="Commentaire 2 2 2 10 2" xfId="17084" xr:uid="{00000000-0005-0000-0000-000009BC0000}"/>
    <cellStyle name="Commentaire 2 2 2 10 2 2" xfId="27316" xr:uid="{00000000-0005-0000-0000-00000ABC0000}"/>
    <cellStyle name="Commentaire 2 2 2 10 2 2 2" xfId="55228" xr:uid="{00000000-0005-0000-0000-00000BBC0000}"/>
    <cellStyle name="Commentaire 2 2 2 10 2 3" xfId="44996" xr:uid="{00000000-0005-0000-0000-00000CBC0000}"/>
    <cellStyle name="Commentaire 2 2 2 10 3" xfId="22200" xr:uid="{00000000-0005-0000-0000-00000DBC0000}"/>
    <cellStyle name="Commentaire 2 2 2 10 3 2" xfId="50112" xr:uid="{00000000-0005-0000-0000-00000EBC0000}"/>
    <cellStyle name="Commentaire 2 2 2 10 4" xfId="39880" xr:uid="{00000000-0005-0000-0000-00000FBC0000}"/>
    <cellStyle name="Commentaire 2 2 2 11" xfId="11969" xr:uid="{00000000-0005-0000-0000-000010BC0000}"/>
    <cellStyle name="Commentaire 2 2 2 11 2" xfId="17085" xr:uid="{00000000-0005-0000-0000-000011BC0000}"/>
    <cellStyle name="Commentaire 2 2 2 11 2 2" xfId="27317" xr:uid="{00000000-0005-0000-0000-000012BC0000}"/>
    <cellStyle name="Commentaire 2 2 2 11 2 2 2" xfId="55229" xr:uid="{00000000-0005-0000-0000-000013BC0000}"/>
    <cellStyle name="Commentaire 2 2 2 11 2 3" xfId="44997" xr:uid="{00000000-0005-0000-0000-000014BC0000}"/>
    <cellStyle name="Commentaire 2 2 2 11 3" xfId="22201" xr:uid="{00000000-0005-0000-0000-000015BC0000}"/>
    <cellStyle name="Commentaire 2 2 2 11 3 2" xfId="50113" xr:uid="{00000000-0005-0000-0000-000016BC0000}"/>
    <cellStyle name="Commentaire 2 2 2 11 4" xfId="39881" xr:uid="{00000000-0005-0000-0000-000017BC0000}"/>
    <cellStyle name="Commentaire 2 2 2 12" xfId="8070" xr:uid="{00000000-0005-0000-0000-000018BC0000}"/>
    <cellStyle name="Commentaire 2 2 2 12 2" xfId="13186" xr:uid="{00000000-0005-0000-0000-000019BC0000}"/>
    <cellStyle name="Commentaire 2 2 2 12 2 2" xfId="23418" xr:uid="{00000000-0005-0000-0000-00001ABC0000}"/>
    <cellStyle name="Commentaire 2 2 2 12 2 2 2" xfId="51330" xr:uid="{00000000-0005-0000-0000-00001BBC0000}"/>
    <cellStyle name="Commentaire 2 2 2 12 2 3" xfId="41098" xr:uid="{00000000-0005-0000-0000-00001CBC0000}"/>
    <cellStyle name="Commentaire 2 2 2 12 3" xfId="18302" xr:uid="{00000000-0005-0000-0000-00001DBC0000}"/>
    <cellStyle name="Commentaire 2 2 2 12 3 2" xfId="46214" xr:uid="{00000000-0005-0000-0000-00001EBC0000}"/>
    <cellStyle name="Commentaire 2 2 2 12 4" xfId="35982" xr:uid="{00000000-0005-0000-0000-00001FBC0000}"/>
    <cellStyle name="Commentaire 2 2 2 13" xfId="12803" xr:uid="{00000000-0005-0000-0000-000020BC0000}"/>
    <cellStyle name="Commentaire 2 2 2 13 2" xfId="23035" xr:uid="{00000000-0005-0000-0000-000021BC0000}"/>
    <cellStyle name="Commentaire 2 2 2 13 2 2" xfId="50947" xr:uid="{00000000-0005-0000-0000-000022BC0000}"/>
    <cellStyle name="Commentaire 2 2 2 13 3" xfId="40715" xr:uid="{00000000-0005-0000-0000-000023BC0000}"/>
    <cellStyle name="Commentaire 2 2 2 14" xfId="7682" xr:uid="{00000000-0005-0000-0000-000024BC0000}"/>
    <cellStyle name="Commentaire 2 2 2 14 2" xfId="35599" xr:uid="{00000000-0005-0000-0000-000025BC0000}"/>
    <cellStyle name="Commentaire 2 2 2 15" xfId="17919" xr:uid="{00000000-0005-0000-0000-000026BC0000}"/>
    <cellStyle name="Commentaire 2 2 2 15 2" xfId="45831" xr:uid="{00000000-0005-0000-0000-000027BC0000}"/>
    <cellStyle name="Commentaire 2 2 2 16" xfId="28207" xr:uid="{00000000-0005-0000-0000-000028BC0000}"/>
    <cellStyle name="Commentaire 2 2 2 2" xfId="650" xr:uid="{00000000-0005-0000-0000-000029BC0000}"/>
    <cellStyle name="Commentaire 2 2 2 2 2" xfId="2792" xr:uid="{00000000-0005-0000-0000-00002ABC0000}"/>
    <cellStyle name="Commentaire 2 2 2 2 2 2" xfId="6348" xr:uid="{00000000-0005-0000-0000-00002BBC0000}"/>
    <cellStyle name="Commentaire 2 2 2 2 2 2 2" xfId="17087" xr:uid="{00000000-0005-0000-0000-00002CBC0000}"/>
    <cellStyle name="Commentaire 2 2 2 2 2 2 2 2" xfId="44999" xr:uid="{00000000-0005-0000-0000-00002DBC0000}"/>
    <cellStyle name="Commentaire 2 2 2 2 2 2 3" xfId="27319" xr:uid="{00000000-0005-0000-0000-00002EBC0000}"/>
    <cellStyle name="Commentaire 2 2 2 2 2 2 3 2" xfId="55231" xr:uid="{00000000-0005-0000-0000-00002FBC0000}"/>
    <cellStyle name="Commentaire 2 2 2 2 2 2 4" xfId="34269" xr:uid="{00000000-0005-0000-0000-000030BC0000}"/>
    <cellStyle name="Commentaire 2 2 2 2 2 3" xfId="11971" xr:uid="{00000000-0005-0000-0000-000031BC0000}"/>
    <cellStyle name="Commentaire 2 2 2 2 2 3 2" xfId="39883" xr:uid="{00000000-0005-0000-0000-000032BC0000}"/>
    <cellStyle name="Commentaire 2 2 2 2 2 4" xfId="22203" xr:uid="{00000000-0005-0000-0000-000033BC0000}"/>
    <cellStyle name="Commentaire 2 2 2 2 2 4 2" xfId="50115" xr:uid="{00000000-0005-0000-0000-000034BC0000}"/>
    <cellStyle name="Commentaire 2 2 2 2 2 5" xfId="30713" xr:uid="{00000000-0005-0000-0000-000035BC0000}"/>
    <cellStyle name="Commentaire 2 2 2 2 3" xfId="3492" xr:uid="{00000000-0005-0000-0000-000036BC0000}"/>
    <cellStyle name="Commentaire 2 2 2 2 3 2" xfId="7048" xr:uid="{00000000-0005-0000-0000-000037BC0000}"/>
    <cellStyle name="Commentaire 2 2 2 2 3 2 2" xfId="34969" xr:uid="{00000000-0005-0000-0000-000038BC0000}"/>
    <cellStyle name="Commentaire 2 2 2 2 3 3" xfId="17086" xr:uid="{00000000-0005-0000-0000-000039BC0000}"/>
    <cellStyle name="Commentaire 2 2 2 2 3 3 2" xfId="44998" xr:uid="{00000000-0005-0000-0000-00003ABC0000}"/>
    <cellStyle name="Commentaire 2 2 2 2 3 4" xfId="27318" xr:uid="{00000000-0005-0000-0000-00003BBC0000}"/>
    <cellStyle name="Commentaire 2 2 2 2 3 4 2" xfId="55230" xr:uid="{00000000-0005-0000-0000-00003CBC0000}"/>
    <cellStyle name="Commentaire 2 2 2 2 3 5" xfId="31413" xr:uid="{00000000-0005-0000-0000-00003DBC0000}"/>
    <cellStyle name="Commentaire 2 2 2 2 4" xfId="1308" xr:uid="{00000000-0005-0000-0000-00003EBC0000}"/>
    <cellStyle name="Commentaire 2 2 2 2 4 2" xfId="4864" xr:uid="{00000000-0005-0000-0000-00003FBC0000}"/>
    <cellStyle name="Commentaire 2 2 2 2 4 2 2" xfId="32785" xr:uid="{00000000-0005-0000-0000-000040BC0000}"/>
    <cellStyle name="Commentaire 2 2 2 2 4 3" xfId="29229" xr:uid="{00000000-0005-0000-0000-000041BC0000}"/>
    <cellStyle name="Commentaire 2 2 2 2 5" xfId="4206" xr:uid="{00000000-0005-0000-0000-000042BC0000}"/>
    <cellStyle name="Commentaire 2 2 2 2 5 2" xfId="32127" xr:uid="{00000000-0005-0000-0000-000043BC0000}"/>
    <cellStyle name="Commentaire 2 2 2 2 6" xfId="11970" xr:uid="{00000000-0005-0000-0000-000044BC0000}"/>
    <cellStyle name="Commentaire 2 2 2 2 6 2" xfId="39882" xr:uid="{00000000-0005-0000-0000-000045BC0000}"/>
    <cellStyle name="Commentaire 2 2 2 2 7" xfId="22202" xr:uid="{00000000-0005-0000-0000-000046BC0000}"/>
    <cellStyle name="Commentaire 2 2 2 2 7 2" xfId="50114" xr:uid="{00000000-0005-0000-0000-000047BC0000}"/>
    <cellStyle name="Commentaire 2 2 2 2 8" xfId="28571" xr:uid="{00000000-0005-0000-0000-000048BC0000}"/>
    <cellStyle name="Commentaire 2 2 2 3" xfId="1616" xr:uid="{00000000-0005-0000-0000-000049BC0000}"/>
    <cellStyle name="Commentaire 2 2 2 3 2" xfId="5172" xr:uid="{00000000-0005-0000-0000-00004ABC0000}"/>
    <cellStyle name="Commentaire 2 2 2 3 2 2" xfId="17089" xr:uid="{00000000-0005-0000-0000-00004BBC0000}"/>
    <cellStyle name="Commentaire 2 2 2 3 2 2 2" xfId="27321" xr:uid="{00000000-0005-0000-0000-00004CBC0000}"/>
    <cellStyle name="Commentaire 2 2 2 3 2 2 2 2" xfId="55233" xr:uid="{00000000-0005-0000-0000-00004DBC0000}"/>
    <cellStyle name="Commentaire 2 2 2 3 2 2 3" xfId="45001" xr:uid="{00000000-0005-0000-0000-00004EBC0000}"/>
    <cellStyle name="Commentaire 2 2 2 3 2 3" xfId="11973" xr:uid="{00000000-0005-0000-0000-00004FBC0000}"/>
    <cellStyle name="Commentaire 2 2 2 3 2 3 2" xfId="39885" xr:uid="{00000000-0005-0000-0000-000050BC0000}"/>
    <cellStyle name="Commentaire 2 2 2 3 2 4" xfId="22205" xr:uid="{00000000-0005-0000-0000-000051BC0000}"/>
    <cellStyle name="Commentaire 2 2 2 3 2 4 2" xfId="50117" xr:uid="{00000000-0005-0000-0000-000052BC0000}"/>
    <cellStyle name="Commentaire 2 2 2 3 2 5" xfId="33093" xr:uid="{00000000-0005-0000-0000-000053BC0000}"/>
    <cellStyle name="Commentaire 2 2 2 3 3" xfId="17088" xr:uid="{00000000-0005-0000-0000-000054BC0000}"/>
    <cellStyle name="Commentaire 2 2 2 3 3 2" xfId="27320" xr:uid="{00000000-0005-0000-0000-000055BC0000}"/>
    <cellStyle name="Commentaire 2 2 2 3 3 2 2" xfId="55232" xr:uid="{00000000-0005-0000-0000-000056BC0000}"/>
    <cellStyle name="Commentaire 2 2 2 3 3 3" xfId="45000" xr:uid="{00000000-0005-0000-0000-000057BC0000}"/>
    <cellStyle name="Commentaire 2 2 2 3 4" xfId="11972" xr:uid="{00000000-0005-0000-0000-000058BC0000}"/>
    <cellStyle name="Commentaire 2 2 2 3 4 2" xfId="39884" xr:uid="{00000000-0005-0000-0000-000059BC0000}"/>
    <cellStyle name="Commentaire 2 2 2 3 5" xfId="22204" xr:uid="{00000000-0005-0000-0000-00005ABC0000}"/>
    <cellStyle name="Commentaire 2 2 2 3 5 2" xfId="50116" xr:uid="{00000000-0005-0000-0000-00005BBC0000}"/>
    <cellStyle name="Commentaire 2 2 2 3 6" xfId="29537" xr:uid="{00000000-0005-0000-0000-00005CBC0000}"/>
    <cellStyle name="Commentaire 2 2 2 4" xfId="2022" xr:uid="{00000000-0005-0000-0000-00005DBC0000}"/>
    <cellStyle name="Commentaire 2 2 2 4 2" xfId="5578" xr:uid="{00000000-0005-0000-0000-00005EBC0000}"/>
    <cellStyle name="Commentaire 2 2 2 4 2 2" xfId="17091" xr:uid="{00000000-0005-0000-0000-00005FBC0000}"/>
    <cellStyle name="Commentaire 2 2 2 4 2 2 2" xfId="27323" xr:uid="{00000000-0005-0000-0000-000060BC0000}"/>
    <cellStyle name="Commentaire 2 2 2 4 2 2 2 2" xfId="55235" xr:uid="{00000000-0005-0000-0000-000061BC0000}"/>
    <cellStyle name="Commentaire 2 2 2 4 2 2 3" xfId="45003" xr:uid="{00000000-0005-0000-0000-000062BC0000}"/>
    <cellStyle name="Commentaire 2 2 2 4 2 3" xfId="11975" xr:uid="{00000000-0005-0000-0000-000063BC0000}"/>
    <cellStyle name="Commentaire 2 2 2 4 2 3 2" xfId="39887" xr:uid="{00000000-0005-0000-0000-000064BC0000}"/>
    <cellStyle name="Commentaire 2 2 2 4 2 4" xfId="22207" xr:uid="{00000000-0005-0000-0000-000065BC0000}"/>
    <cellStyle name="Commentaire 2 2 2 4 2 4 2" xfId="50119" xr:uid="{00000000-0005-0000-0000-000066BC0000}"/>
    <cellStyle name="Commentaire 2 2 2 4 2 5" xfId="33499" xr:uid="{00000000-0005-0000-0000-000067BC0000}"/>
    <cellStyle name="Commentaire 2 2 2 4 3" xfId="17090" xr:uid="{00000000-0005-0000-0000-000068BC0000}"/>
    <cellStyle name="Commentaire 2 2 2 4 3 2" xfId="27322" xr:uid="{00000000-0005-0000-0000-000069BC0000}"/>
    <cellStyle name="Commentaire 2 2 2 4 3 2 2" xfId="55234" xr:uid="{00000000-0005-0000-0000-00006ABC0000}"/>
    <cellStyle name="Commentaire 2 2 2 4 3 3" xfId="45002" xr:uid="{00000000-0005-0000-0000-00006BBC0000}"/>
    <cellStyle name="Commentaire 2 2 2 4 4" xfId="11974" xr:uid="{00000000-0005-0000-0000-00006CBC0000}"/>
    <cellStyle name="Commentaire 2 2 2 4 4 2" xfId="39886" xr:uid="{00000000-0005-0000-0000-00006DBC0000}"/>
    <cellStyle name="Commentaire 2 2 2 4 5" xfId="22206" xr:uid="{00000000-0005-0000-0000-00006EBC0000}"/>
    <cellStyle name="Commentaire 2 2 2 4 5 2" xfId="50118" xr:uid="{00000000-0005-0000-0000-00006FBC0000}"/>
    <cellStyle name="Commentaire 2 2 2 4 6" xfId="29943" xr:uid="{00000000-0005-0000-0000-000070BC0000}"/>
    <cellStyle name="Commentaire 2 2 2 5" xfId="2428" xr:uid="{00000000-0005-0000-0000-000071BC0000}"/>
    <cellStyle name="Commentaire 2 2 2 5 2" xfId="5984" xr:uid="{00000000-0005-0000-0000-000072BC0000}"/>
    <cellStyle name="Commentaire 2 2 2 5 2 2" xfId="17093" xr:uid="{00000000-0005-0000-0000-000073BC0000}"/>
    <cellStyle name="Commentaire 2 2 2 5 2 2 2" xfId="27325" xr:uid="{00000000-0005-0000-0000-000074BC0000}"/>
    <cellStyle name="Commentaire 2 2 2 5 2 2 2 2" xfId="55237" xr:uid="{00000000-0005-0000-0000-000075BC0000}"/>
    <cellStyle name="Commentaire 2 2 2 5 2 2 3" xfId="45005" xr:uid="{00000000-0005-0000-0000-000076BC0000}"/>
    <cellStyle name="Commentaire 2 2 2 5 2 3" xfId="11977" xr:uid="{00000000-0005-0000-0000-000077BC0000}"/>
    <cellStyle name="Commentaire 2 2 2 5 2 3 2" xfId="39889" xr:uid="{00000000-0005-0000-0000-000078BC0000}"/>
    <cellStyle name="Commentaire 2 2 2 5 2 4" xfId="22209" xr:uid="{00000000-0005-0000-0000-000079BC0000}"/>
    <cellStyle name="Commentaire 2 2 2 5 2 4 2" xfId="50121" xr:uid="{00000000-0005-0000-0000-00007ABC0000}"/>
    <cellStyle name="Commentaire 2 2 2 5 2 5" xfId="33905" xr:uid="{00000000-0005-0000-0000-00007BBC0000}"/>
    <cellStyle name="Commentaire 2 2 2 5 3" xfId="17092" xr:uid="{00000000-0005-0000-0000-00007CBC0000}"/>
    <cellStyle name="Commentaire 2 2 2 5 3 2" xfId="27324" xr:uid="{00000000-0005-0000-0000-00007DBC0000}"/>
    <cellStyle name="Commentaire 2 2 2 5 3 2 2" xfId="55236" xr:uid="{00000000-0005-0000-0000-00007EBC0000}"/>
    <cellStyle name="Commentaire 2 2 2 5 3 3" xfId="45004" xr:uid="{00000000-0005-0000-0000-00007FBC0000}"/>
    <cellStyle name="Commentaire 2 2 2 5 4" xfId="11976" xr:uid="{00000000-0005-0000-0000-000080BC0000}"/>
    <cellStyle name="Commentaire 2 2 2 5 4 2" xfId="39888" xr:uid="{00000000-0005-0000-0000-000081BC0000}"/>
    <cellStyle name="Commentaire 2 2 2 5 5" xfId="22208" xr:uid="{00000000-0005-0000-0000-000082BC0000}"/>
    <cellStyle name="Commentaire 2 2 2 5 5 2" xfId="50120" xr:uid="{00000000-0005-0000-0000-000083BC0000}"/>
    <cellStyle name="Commentaire 2 2 2 5 6" xfId="30349" xr:uid="{00000000-0005-0000-0000-000084BC0000}"/>
    <cellStyle name="Commentaire 2 2 2 6" xfId="3128" xr:uid="{00000000-0005-0000-0000-000085BC0000}"/>
    <cellStyle name="Commentaire 2 2 2 6 2" xfId="6684" xr:uid="{00000000-0005-0000-0000-000086BC0000}"/>
    <cellStyle name="Commentaire 2 2 2 6 2 2" xfId="17095" xr:uid="{00000000-0005-0000-0000-000087BC0000}"/>
    <cellStyle name="Commentaire 2 2 2 6 2 2 2" xfId="27327" xr:uid="{00000000-0005-0000-0000-000088BC0000}"/>
    <cellStyle name="Commentaire 2 2 2 6 2 2 2 2" xfId="55239" xr:uid="{00000000-0005-0000-0000-000089BC0000}"/>
    <cellStyle name="Commentaire 2 2 2 6 2 2 3" xfId="45007" xr:uid="{00000000-0005-0000-0000-00008ABC0000}"/>
    <cellStyle name="Commentaire 2 2 2 6 2 3" xfId="11979" xr:uid="{00000000-0005-0000-0000-00008BBC0000}"/>
    <cellStyle name="Commentaire 2 2 2 6 2 3 2" xfId="39891" xr:uid="{00000000-0005-0000-0000-00008CBC0000}"/>
    <cellStyle name="Commentaire 2 2 2 6 2 4" xfId="22211" xr:uid="{00000000-0005-0000-0000-00008DBC0000}"/>
    <cellStyle name="Commentaire 2 2 2 6 2 4 2" xfId="50123" xr:uid="{00000000-0005-0000-0000-00008EBC0000}"/>
    <cellStyle name="Commentaire 2 2 2 6 2 5" xfId="34605" xr:uid="{00000000-0005-0000-0000-00008FBC0000}"/>
    <cellStyle name="Commentaire 2 2 2 6 3" xfId="17094" xr:uid="{00000000-0005-0000-0000-000090BC0000}"/>
    <cellStyle name="Commentaire 2 2 2 6 3 2" xfId="27326" xr:uid="{00000000-0005-0000-0000-000091BC0000}"/>
    <cellStyle name="Commentaire 2 2 2 6 3 2 2" xfId="55238" xr:uid="{00000000-0005-0000-0000-000092BC0000}"/>
    <cellStyle name="Commentaire 2 2 2 6 3 3" xfId="45006" xr:uid="{00000000-0005-0000-0000-000093BC0000}"/>
    <cellStyle name="Commentaire 2 2 2 6 4" xfId="11978" xr:uid="{00000000-0005-0000-0000-000094BC0000}"/>
    <cellStyle name="Commentaire 2 2 2 6 4 2" xfId="39890" xr:uid="{00000000-0005-0000-0000-000095BC0000}"/>
    <cellStyle name="Commentaire 2 2 2 6 5" xfId="22210" xr:uid="{00000000-0005-0000-0000-000096BC0000}"/>
    <cellStyle name="Commentaire 2 2 2 6 5 2" xfId="50122" xr:uid="{00000000-0005-0000-0000-000097BC0000}"/>
    <cellStyle name="Commentaire 2 2 2 6 6" xfId="31049" xr:uid="{00000000-0005-0000-0000-000098BC0000}"/>
    <cellStyle name="Commentaire 2 2 2 7" xfId="1070" xr:uid="{00000000-0005-0000-0000-000099BC0000}"/>
    <cellStyle name="Commentaire 2 2 2 7 2" xfId="4626" xr:uid="{00000000-0005-0000-0000-00009ABC0000}"/>
    <cellStyle name="Commentaire 2 2 2 7 2 2" xfId="17097" xr:uid="{00000000-0005-0000-0000-00009BBC0000}"/>
    <cellStyle name="Commentaire 2 2 2 7 2 2 2" xfId="27329" xr:uid="{00000000-0005-0000-0000-00009CBC0000}"/>
    <cellStyle name="Commentaire 2 2 2 7 2 2 2 2" xfId="55241" xr:uid="{00000000-0005-0000-0000-00009DBC0000}"/>
    <cellStyle name="Commentaire 2 2 2 7 2 2 3" xfId="45009" xr:uid="{00000000-0005-0000-0000-00009EBC0000}"/>
    <cellStyle name="Commentaire 2 2 2 7 2 3" xfId="11981" xr:uid="{00000000-0005-0000-0000-00009FBC0000}"/>
    <cellStyle name="Commentaire 2 2 2 7 2 3 2" xfId="39893" xr:uid="{00000000-0005-0000-0000-0000A0BC0000}"/>
    <cellStyle name="Commentaire 2 2 2 7 2 4" xfId="22213" xr:uid="{00000000-0005-0000-0000-0000A1BC0000}"/>
    <cellStyle name="Commentaire 2 2 2 7 2 4 2" xfId="50125" xr:uid="{00000000-0005-0000-0000-0000A2BC0000}"/>
    <cellStyle name="Commentaire 2 2 2 7 2 5" xfId="32547" xr:uid="{00000000-0005-0000-0000-0000A3BC0000}"/>
    <cellStyle name="Commentaire 2 2 2 7 3" xfId="17096" xr:uid="{00000000-0005-0000-0000-0000A4BC0000}"/>
    <cellStyle name="Commentaire 2 2 2 7 3 2" xfId="27328" xr:uid="{00000000-0005-0000-0000-0000A5BC0000}"/>
    <cellStyle name="Commentaire 2 2 2 7 3 2 2" xfId="55240" xr:uid="{00000000-0005-0000-0000-0000A6BC0000}"/>
    <cellStyle name="Commentaire 2 2 2 7 3 3" xfId="45008" xr:uid="{00000000-0005-0000-0000-0000A7BC0000}"/>
    <cellStyle name="Commentaire 2 2 2 7 4" xfId="11980" xr:uid="{00000000-0005-0000-0000-0000A8BC0000}"/>
    <cellStyle name="Commentaire 2 2 2 7 4 2" xfId="39892" xr:uid="{00000000-0005-0000-0000-0000A9BC0000}"/>
    <cellStyle name="Commentaire 2 2 2 7 5" xfId="22212" xr:uid="{00000000-0005-0000-0000-0000AABC0000}"/>
    <cellStyle name="Commentaire 2 2 2 7 5 2" xfId="50124" xr:uid="{00000000-0005-0000-0000-0000ABBC0000}"/>
    <cellStyle name="Commentaire 2 2 2 7 6" xfId="28991" xr:uid="{00000000-0005-0000-0000-0000ACBC0000}"/>
    <cellStyle name="Commentaire 2 2 2 8" xfId="3842" xr:uid="{00000000-0005-0000-0000-0000ADBC0000}"/>
    <cellStyle name="Commentaire 2 2 2 8 2" xfId="11983" xr:uid="{00000000-0005-0000-0000-0000AEBC0000}"/>
    <cellStyle name="Commentaire 2 2 2 8 2 2" xfId="17099" xr:uid="{00000000-0005-0000-0000-0000AFBC0000}"/>
    <cellStyle name="Commentaire 2 2 2 8 2 2 2" xfId="27331" xr:uid="{00000000-0005-0000-0000-0000B0BC0000}"/>
    <cellStyle name="Commentaire 2 2 2 8 2 2 2 2" xfId="55243" xr:uid="{00000000-0005-0000-0000-0000B1BC0000}"/>
    <cellStyle name="Commentaire 2 2 2 8 2 2 3" xfId="45011" xr:uid="{00000000-0005-0000-0000-0000B2BC0000}"/>
    <cellStyle name="Commentaire 2 2 2 8 2 3" xfId="22215" xr:uid="{00000000-0005-0000-0000-0000B3BC0000}"/>
    <cellStyle name="Commentaire 2 2 2 8 2 3 2" xfId="50127" xr:uid="{00000000-0005-0000-0000-0000B4BC0000}"/>
    <cellStyle name="Commentaire 2 2 2 8 2 4" xfId="39895" xr:uid="{00000000-0005-0000-0000-0000B5BC0000}"/>
    <cellStyle name="Commentaire 2 2 2 8 3" xfId="17098" xr:uid="{00000000-0005-0000-0000-0000B6BC0000}"/>
    <cellStyle name="Commentaire 2 2 2 8 3 2" xfId="27330" xr:uid="{00000000-0005-0000-0000-0000B7BC0000}"/>
    <cellStyle name="Commentaire 2 2 2 8 3 2 2" xfId="55242" xr:uid="{00000000-0005-0000-0000-0000B8BC0000}"/>
    <cellStyle name="Commentaire 2 2 2 8 3 3" xfId="45010" xr:uid="{00000000-0005-0000-0000-0000B9BC0000}"/>
    <cellStyle name="Commentaire 2 2 2 8 4" xfId="11982" xr:uid="{00000000-0005-0000-0000-0000BABC0000}"/>
    <cellStyle name="Commentaire 2 2 2 8 4 2" xfId="39894" xr:uid="{00000000-0005-0000-0000-0000BBBC0000}"/>
    <cellStyle name="Commentaire 2 2 2 8 5" xfId="22214" xr:uid="{00000000-0005-0000-0000-0000BCBC0000}"/>
    <cellStyle name="Commentaire 2 2 2 8 5 2" xfId="50126" xr:uid="{00000000-0005-0000-0000-0000BDBC0000}"/>
    <cellStyle name="Commentaire 2 2 2 8 6" xfId="31763" xr:uid="{00000000-0005-0000-0000-0000BEBC0000}"/>
    <cellStyle name="Commentaire 2 2 2 9" xfId="7356" xr:uid="{00000000-0005-0000-0000-0000BFBC0000}"/>
    <cellStyle name="Commentaire 2 2 2 9 2" xfId="17100" xr:uid="{00000000-0005-0000-0000-0000C0BC0000}"/>
    <cellStyle name="Commentaire 2 2 2 9 2 2" xfId="27332" xr:uid="{00000000-0005-0000-0000-0000C1BC0000}"/>
    <cellStyle name="Commentaire 2 2 2 9 2 2 2" xfId="55244" xr:uid="{00000000-0005-0000-0000-0000C2BC0000}"/>
    <cellStyle name="Commentaire 2 2 2 9 2 3" xfId="45012" xr:uid="{00000000-0005-0000-0000-0000C3BC0000}"/>
    <cellStyle name="Commentaire 2 2 2 9 3" xfId="11984" xr:uid="{00000000-0005-0000-0000-0000C4BC0000}"/>
    <cellStyle name="Commentaire 2 2 2 9 3 2" xfId="39896" xr:uid="{00000000-0005-0000-0000-0000C5BC0000}"/>
    <cellStyle name="Commentaire 2 2 2 9 4" xfId="22216" xr:uid="{00000000-0005-0000-0000-0000C6BC0000}"/>
    <cellStyle name="Commentaire 2 2 2 9 4 2" xfId="50128" xr:uid="{00000000-0005-0000-0000-0000C7BC0000}"/>
    <cellStyle name="Commentaire 2 2 2 9 5" xfId="35277" xr:uid="{00000000-0005-0000-0000-0000C8BC0000}"/>
    <cellStyle name="Commentaire 2 2 3" xfId="202" xr:uid="{00000000-0005-0000-0000-0000C9BC0000}"/>
    <cellStyle name="Commentaire 2 2 3 10" xfId="8071" xr:uid="{00000000-0005-0000-0000-0000CABC0000}"/>
    <cellStyle name="Commentaire 2 2 3 10 2" xfId="13187" xr:uid="{00000000-0005-0000-0000-0000CBBC0000}"/>
    <cellStyle name="Commentaire 2 2 3 10 2 2" xfId="23419" xr:uid="{00000000-0005-0000-0000-0000CCBC0000}"/>
    <cellStyle name="Commentaire 2 2 3 10 2 2 2" xfId="51331" xr:uid="{00000000-0005-0000-0000-0000CDBC0000}"/>
    <cellStyle name="Commentaire 2 2 3 10 2 3" xfId="41099" xr:uid="{00000000-0005-0000-0000-0000CEBC0000}"/>
    <cellStyle name="Commentaire 2 2 3 10 3" xfId="18303" xr:uid="{00000000-0005-0000-0000-0000CFBC0000}"/>
    <cellStyle name="Commentaire 2 2 3 10 3 2" xfId="46215" xr:uid="{00000000-0005-0000-0000-0000D0BC0000}"/>
    <cellStyle name="Commentaire 2 2 3 10 4" xfId="35983" xr:uid="{00000000-0005-0000-0000-0000D1BC0000}"/>
    <cellStyle name="Commentaire 2 2 3 11" xfId="12719" xr:uid="{00000000-0005-0000-0000-0000D2BC0000}"/>
    <cellStyle name="Commentaire 2 2 3 11 2" xfId="22951" xr:uid="{00000000-0005-0000-0000-0000D3BC0000}"/>
    <cellStyle name="Commentaire 2 2 3 11 2 2" xfId="50863" xr:uid="{00000000-0005-0000-0000-0000D4BC0000}"/>
    <cellStyle name="Commentaire 2 2 3 11 3" xfId="40631" xr:uid="{00000000-0005-0000-0000-0000D5BC0000}"/>
    <cellStyle name="Commentaire 2 2 3 12" xfId="7598" xr:uid="{00000000-0005-0000-0000-0000D6BC0000}"/>
    <cellStyle name="Commentaire 2 2 3 12 2" xfId="35515" xr:uid="{00000000-0005-0000-0000-0000D7BC0000}"/>
    <cellStyle name="Commentaire 2 2 3 13" xfId="17835" xr:uid="{00000000-0005-0000-0000-0000D8BC0000}"/>
    <cellStyle name="Commentaire 2 2 3 13 2" xfId="45747" xr:uid="{00000000-0005-0000-0000-0000D9BC0000}"/>
    <cellStyle name="Commentaire 2 2 3 14" xfId="28123" xr:uid="{00000000-0005-0000-0000-0000DABC0000}"/>
    <cellStyle name="Commentaire 2 2 3 2" xfId="566" xr:uid="{00000000-0005-0000-0000-0000DBBC0000}"/>
    <cellStyle name="Commentaire 2 2 3 2 2" xfId="2708" xr:uid="{00000000-0005-0000-0000-0000DCBC0000}"/>
    <cellStyle name="Commentaire 2 2 3 2 2 2" xfId="6264" xr:uid="{00000000-0005-0000-0000-0000DDBC0000}"/>
    <cellStyle name="Commentaire 2 2 3 2 2 2 2" xfId="17102" xr:uid="{00000000-0005-0000-0000-0000DEBC0000}"/>
    <cellStyle name="Commentaire 2 2 3 2 2 2 2 2" xfId="45014" xr:uid="{00000000-0005-0000-0000-0000DFBC0000}"/>
    <cellStyle name="Commentaire 2 2 3 2 2 2 3" xfId="27334" xr:uid="{00000000-0005-0000-0000-0000E0BC0000}"/>
    <cellStyle name="Commentaire 2 2 3 2 2 2 3 2" xfId="55246" xr:uid="{00000000-0005-0000-0000-0000E1BC0000}"/>
    <cellStyle name="Commentaire 2 2 3 2 2 2 4" xfId="34185" xr:uid="{00000000-0005-0000-0000-0000E2BC0000}"/>
    <cellStyle name="Commentaire 2 2 3 2 2 3" xfId="11986" xr:uid="{00000000-0005-0000-0000-0000E3BC0000}"/>
    <cellStyle name="Commentaire 2 2 3 2 2 3 2" xfId="39898" xr:uid="{00000000-0005-0000-0000-0000E4BC0000}"/>
    <cellStyle name="Commentaire 2 2 3 2 2 4" xfId="22218" xr:uid="{00000000-0005-0000-0000-0000E5BC0000}"/>
    <cellStyle name="Commentaire 2 2 3 2 2 4 2" xfId="50130" xr:uid="{00000000-0005-0000-0000-0000E6BC0000}"/>
    <cellStyle name="Commentaire 2 2 3 2 2 5" xfId="30629" xr:uid="{00000000-0005-0000-0000-0000E7BC0000}"/>
    <cellStyle name="Commentaire 2 2 3 2 3" xfId="3408" xr:uid="{00000000-0005-0000-0000-0000E8BC0000}"/>
    <cellStyle name="Commentaire 2 2 3 2 3 2" xfId="6964" xr:uid="{00000000-0005-0000-0000-0000E9BC0000}"/>
    <cellStyle name="Commentaire 2 2 3 2 3 2 2" xfId="34885" xr:uid="{00000000-0005-0000-0000-0000EABC0000}"/>
    <cellStyle name="Commentaire 2 2 3 2 3 3" xfId="17101" xr:uid="{00000000-0005-0000-0000-0000EBBC0000}"/>
    <cellStyle name="Commentaire 2 2 3 2 3 3 2" xfId="45013" xr:uid="{00000000-0005-0000-0000-0000ECBC0000}"/>
    <cellStyle name="Commentaire 2 2 3 2 3 4" xfId="27333" xr:uid="{00000000-0005-0000-0000-0000EDBC0000}"/>
    <cellStyle name="Commentaire 2 2 3 2 3 4 2" xfId="55245" xr:uid="{00000000-0005-0000-0000-0000EEBC0000}"/>
    <cellStyle name="Commentaire 2 2 3 2 3 5" xfId="31329" xr:uid="{00000000-0005-0000-0000-0000EFBC0000}"/>
    <cellStyle name="Commentaire 2 2 3 2 4" xfId="1532" xr:uid="{00000000-0005-0000-0000-0000F0BC0000}"/>
    <cellStyle name="Commentaire 2 2 3 2 4 2" xfId="5088" xr:uid="{00000000-0005-0000-0000-0000F1BC0000}"/>
    <cellStyle name="Commentaire 2 2 3 2 4 2 2" xfId="33009" xr:uid="{00000000-0005-0000-0000-0000F2BC0000}"/>
    <cellStyle name="Commentaire 2 2 3 2 4 3" xfId="29453" xr:uid="{00000000-0005-0000-0000-0000F3BC0000}"/>
    <cellStyle name="Commentaire 2 2 3 2 5" xfId="4122" xr:uid="{00000000-0005-0000-0000-0000F4BC0000}"/>
    <cellStyle name="Commentaire 2 2 3 2 5 2" xfId="32043" xr:uid="{00000000-0005-0000-0000-0000F5BC0000}"/>
    <cellStyle name="Commentaire 2 2 3 2 6" xfId="11985" xr:uid="{00000000-0005-0000-0000-0000F6BC0000}"/>
    <cellStyle name="Commentaire 2 2 3 2 6 2" xfId="39897" xr:uid="{00000000-0005-0000-0000-0000F7BC0000}"/>
    <cellStyle name="Commentaire 2 2 3 2 7" xfId="22217" xr:uid="{00000000-0005-0000-0000-0000F8BC0000}"/>
    <cellStyle name="Commentaire 2 2 3 2 7 2" xfId="50129" xr:uid="{00000000-0005-0000-0000-0000F9BC0000}"/>
    <cellStyle name="Commentaire 2 2 3 2 8" xfId="28487" xr:uid="{00000000-0005-0000-0000-0000FABC0000}"/>
    <cellStyle name="Commentaire 2 2 3 3" xfId="1938" xr:uid="{00000000-0005-0000-0000-0000FBBC0000}"/>
    <cellStyle name="Commentaire 2 2 3 3 2" xfId="5494" xr:uid="{00000000-0005-0000-0000-0000FCBC0000}"/>
    <cellStyle name="Commentaire 2 2 3 3 2 2" xfId="17104" xr:uid="{00000000-0005-0000-0000-0000FDBC0000}"/>
    <cellStyle name="Commentaire 2 2 3 3 2 2 2" xfId="27336" xr:uid="{00000000-0005-0000-0000-0000FEBC0000}"/>
    <cellStyle name="Commentaire 2 2 3 3 2 2 2 2" xfId="55248" xr:uid="{00000000-0005-0000-0000-0000FFBC0000}"/>
    <cellStyle name="Commentaire 2 2 3 3 2 2 3" xfId="45016" xr:uid="{00000000-0005-0000-0000-000000BD0000}"/>
    <cellStyle name="Commentaire 2 2 3 3 2 3" xfId="11988" xr:uid="{00000000-0005-0000-0000-000001BD0000}"/>
    <cellStyle name="Commentaire 2 2 3 3 2 3 2" xfId="39900" xr:uid="{00000000-0005-0000-0000-000002BD0000}"/>
    <cellStyle name="Commentaire 2 2 3 3 2 4" xfId="22220" xr:uid="{00000000-0005-0000-0000-000003BD0000}"/>
    <cellStyle name="Commentaire 2 2 3 3 2 4 2" xfId="50132" xr:uid="{00000000-0005-0000-0000-000004BD0000}"/>
    <cellStyle name="Commentaire 2 2 3 3 2 5" xfId="33415" xr:uid="{00000000-0005-0000-0000-000005BD0000}"/>
    <cellStyle name="Commentaire 2 2 3 3 3" xfId="17103" xr:uid="{00000000-0005-0000-0000-000006BD0000}"/>
    <cellStyle name="Commentaire 2 2 3 3 3 2" xfId="27335" xr:uid="{00000000-0005-0000-0000-000007BD0000}"/>
    <cellStyle name="Commentaire 2 2 3 3 3 2 2" xfId="55247" xr:uid="{00000000-0005-0000-0000-000008BD0000}"/>
    <cellStyle name="Commentaire 2 2 3 3 3 3" xfId="45015" xr:uid="{00000000-0005-0000-0000-000009BD0000}"/>
    <cellStyle name="Commentaire 2 2 3 3 4" xfId="11987" xr:uid="{00000000-0005-0000-0000-00000ABD0000}"/>
    <cellStyle name="Commentaire 2 2 3 3 4 2" xfId="39899" xr:uid="{00000000-0005-0000-0000-00000BBD0000}"/>
    <cellStyle name="Commentaire 2 2 3 3 5" xfId="22219" xr:uid="{00000000-0005-0000-0000-00000CBD0000}"/>
    <cellStyle name="Commentaire 2 2 3 3 5 2" xfId="50131" xr:uid="{00000000-0005-0000-0000-00000DBD0000}"/>
    <cellStyle name="Commentaire 2 2 3 3 6" xfId="29859" xr:uid="{00000000-0005-0000-0000-00000EBD0000}"/>
    <cellStyle name="Commentaire 2 2 3 4" xfId="2344" xr:uid="{00000000-0005-0000-0000-00000FBD0000}"/>
    <cellStyle name="Commentaire 2 2 3 4 2" xfId="5900" xr:uid="{00000000-0005-0000-0000-000010BD0000}"/>
    <cellStyle name="Commentaire 2 2 3 4 2 2" xfId="17106" xr:uid="{00000000-0005-0000-0000-000011BD0000}"/>
    <cellStyle name="Commentaire 2 2 3 4 2 2 2" xfId="27338" xr:uid="{00000000-0005-0000-0000-000012BD0000}"/>
    <cellStyle name="Commentaire 2 2 3 4 2 2 2 2" xfId="55250" xr:uid="{00000000-0005-0000-0000-000013BD0000}"/>
    <cellStyle name="Commentaire 2 2 3 4 2 2 3" xfId="45018" xr:uid="{00000000-0005-0000-0000-000014BD0000}"/>
    <cellStyle name="Commentaire 2 2 3 4 2 3" xfId="11990" xr:uid="{00000000-0005-0000-0000-000015BD0000}"/>
    <cellStyle name="Commentaire 2 2 3 4 2 3 2" xfId="39902" xr:uid="{00000000-0005-0000-0000-000016BD0000}"/>
    <cellStyle name="Commentaire 2 2 3 4 2 4" xfId="22222" xr:uid="{00000000-0005-0000-0000-000017BD0000}"/>
    <cellStyle name="Commentaire 2 2 3 4 2 4 2" xfId="50134" xr:uid="{00000000-0005-0000-0000-000018BD0000}"/>
    <cellStyle name="Commentaire 2 2 3 4 2 5" xfId="33821" xr:uid="{00000000-0005-0000-0000-000019BD0000}"/>
    <cellStyle name="Commentaire 2 2 3 4 3" xfId="17105" xr:uid="{00000000-0005-0000-0000-00001ABD0000}"/>
    <cellStyle name="Commentaire 2 2 3 4 3 2" xfId="27337" xr:uid="{00000000-0005-0000-0000-00001BBD0000}"/>
    <cellStyle name="Commentaire 2 2 3 4 3 2 2" xfId="55249" xr:uid="{00000000-0005-0000-0000-00001CBD0000}"/>
    <cellStyle name="Commentaire 2 2 3 4 3 3" xfId="45017" xr:uid="{00000000-0005-0000-0000-00001DBD0000}"/>
    <cellStyle name="Commentaire 2 2 3 4 4" xfId="11989" xr:uid="{00000000-0005-0000-0000-00001EBD0000}"/>
    <cellStyle name="Commentaire 2 2 3 4 4 2" xfId="39901" xr:uid="{00000000-0005-0000-0000-00001FBD0000}"/>
    <cellStyle name="Commentaire 2 2 3 4 5" xfId="22221" xr:uid="{00000000-0005-0000-0000-000020BD0000}"/>
    <cellStyle name="Commentaire 2 2 3 4 5 2" xfId="50133" xr:uid="{00000000-0005-0000-0000-000021BD0000}"/>
    <cellStyle name="Commentaire 2 2 3 4 6" xfId="30265" xr:uid="{00000000-0005-0000-0000-000022BD0000}"/>
    <cellStyle name="Commentaire 2 2 3 5" xfId="3044" xr:uid="{00000000-0005-0000-0000-000023BD0000}"/>
    <cellStyle name="Commentaire 2 2 3 5 2" xfId="6600" xr:uid="{00000000-0005-0000-0000-000024BD0000}"/>
    <cellStyle name="Commentaire 2 2 3 5 2 2" xfId="17108" xr:uid="{00000000-0005-0000-0000-000025BD0000}"/>
    <cellStyle name="Commentaire 2 2 3 5 2 2 2" xfId="27340" xr:uid="{00000000-0005-0000-0000-000026BD0000}"/>
    <cellStyle name="Commentaire 2 2 3 5 2 2 2 2" xfId="55252" xr:uid="{00000000-0005-0000-0000-000027BD0000}"/>
    <cellStyle name="Commentaire 2 2 3 5 2 2 3" xfId="45020" xr:uid="{00000000-0005-0000-0000-000028BD0000}"/>
    <cellStyle name="Commentaire 2 2 3 5 2 3" xfId="11992" xr:uid="{00000000-0005-0000-0000-000029BD0000}"/>
    <cellStyle name="Commentaire 2 2 3 5 2 3 2" xfId="39904" xr:uid="{00000000-0005-0000-0000-00002ABD0000}"/>
    <cellStyle name="Commentaire 2 2 3 5 2 4" xfId="22224" xr:uid="{00000000-0005-0000-0000-00002BBD0000}"/>
    <cellStyle name="Commentaire 2 2 3 5 2 4 2" xfId="50136" xr:uid="{00000000-0005-0000-0000-00002CBD0000}"/>
    <cellStyle name="Commentaire 2 2 3 5 2 5" xfId="34521" xr:uid="{00000000-0005-0000-0000-00002DBD0000}"/>
    <cellStyle name="Commentaire 2 2 3 5 3" xfId="17107" xr:uid="{00000000-0005-0000-0000-00002EBD0000}"/>
    <cellStyle name="Commentaire 2 2 3 5 3 2" xfId="27339" xr:uid="{00000000-0005-0000-0000-00002FBD0000}"/>
    <cellStyle name="Commentaire 2 2 3 5 3 2 2" xfId="55251" xr:uid="{00000000-0005-0000-0000-000030BD0000}"/>
    <cellStyle name="Commentaire 2 2 3 5 3 3" xfId="45019" xr:uid="{00000000-0005-0000-0000-000031BD0000}"/>
    <cellStyle name="Commentaire 2 2 3 5 4" xfId="11991" xr:uid="{00000000-0005-0000-0000-000032BD0000}"/>
    <cellStyle name="Commentaire 2 2 3 5 4 2" xfId="39903" xr:uid="{00000000-0005-0000-0000-000033BD0000}"/>
    <cellStyle name="Commentaire 2 2 3 5 5" xfId="22223" xr:uid="{00000000-0005-0000-0000-000034BD0000}"/>
    <cellStyle name="Commentaire 2 2 3 5 5 2" xfId="50135" xr:uid="{00000000-0005-0000-0000-000035BD0000}"/>
    <cellStyle name="Commentaire 2 2 3 5 6" xfId="30965" xr:uid="{00000000-0005-0000-0000-000036BD0000}"/>
    <cellStyle name="Commentaire 2 2 3 6" xfId="986" xr:uid="{00000000-0005-0000-0000-000037BD0000}"/>
    <cellStyle name="Commentaire 2 2 3 6 2" xfId="4542" xr:uid="{00000000-0005-0000-0000-000038BD0000}"/>
    <cellStyle name="Commentaire 2 2 3 6 2 2" xfId="17110" xr:uid="{00000000-0005-0000-0000-000039BD0000}"/>
    <cellStyle name="Commentaire 2 2 3 6 2 2 2" xfId="27342" xr:uid="{00000000-0005-0000-0000-00003ABD0000}"/>
    <cellStyle name="Commentaire 2 2 3 6 2 2 2 2" xfId="55254" xr:uid="{00000000-0005-0000-0000-00003BBD0000}"/>
    <cellStyle name="Commentaire 2 2 3 6 2 2 3" xfId="45022" xr:uid="{00000000-0005-0000-0000-00003CBD0000}"/>
    <cellStyle name="Commentaire 2 2 3 6 2 3" xfId="11994" xr:uid="{00000000-0005-0000-0000-00003DBD0000}"/>
    <cellStyle name="Commentaire 2 2 3 6 2 3 2" xfId="39906" xr:uid="{00000000-0005-0000-0000-00003EBD0000}"/>
    <cellStyle name="Commentaire 2 2 3 6 2 4" xfId="22226" xr:uid="{00000000-0005-0000-0000-00003FBD0000}"/>
    <cellStyle name="Commentaire 2 2 3 6 2 4 2" xfId="50138" xr:uid="{00000000-0005-0000-0000-000040BD0000}"/>
    <cellStyle name="Commentaire 2 2 3 6 2 5" xfId="32463" xr:uid="{00000000-0005-0000-0000-000041BD0000}"/>
    <cellStyle name="Commentaire 2 2 3 6 3" xfId="17109" xr:uid="{00000000-0005-0000-0000-000042BD0000}"/>
    <cellStyle name="Commentaire 2 2 3 6 3 2" xfId="27341" xr:uid="{00000000-0005-0000-0000-000043BD0000}"/>
    <cellStyle name="Commentaire 2 2 3 6 3 2 2" xfId="55253" xr:uid="{00000000-0005-0000-0000-000044BD0000}"/>
    <cellStyle name="Commentaire 2 2 3 6 3 3" xfId="45021" xr:uid="{00000000-0005-0000-0000-000045BD0000}"/>
    <cellStyle name="Commentaire 2 2 3 6 4" xfId="11993" xr:uid="{00000000-0005-0000-0000-000046BD0000}"/>
    <cellStyle name="Commentaire 2 2 3 6 4 2" xfId="39905" xr:uid="{00000000-0005-0000-0000-000047BD0000}"/>
    <cellStyle name="Commentaire 2 2 3 6 5" xfId="22225" xr:uid="{00000000-0005-0000-0000-000048BD0000}"/>
    <cellStyle name="Commentaire 2 2 3 6 5 2" xfId="50137" xr:uid="{00000000-0005-0000-0000-000049BD0000}"/>
    <cellStyle name="Commentaire 2 2 3 6 6" xfId="28907" xr:uid="{00000000-0005-0000-0000-00004ABD0000}"/>
    <cellStyle name="Commentaire 2 2 3 7" xfId="3758" xr:uid="{00000000-0005-0000-0000-00004BBD0000}"/>
    <cellStyle name="Commentaire 2 2 3 7 2" xfId="11996" xr:uid="{00000000-0005-0000-0000-00004CBD0000}"/>
    <cellStyle name="Commentaire 2 2 3 7 2 2" xfId="17112" xr:uid="{00000000-0005-0000-0000-00004DBD0000}"/>
    <cellStyle name="Commentaire 2 2 3 7 2 2 2" xfId="27344" xr:uid="{00000000-0005-0000-0000-00004EBD0000}"/>
    <cellStyle name="Commentaire 2 2 3 7 2 2 2 2" xfId="55256" xr:uid="{00000000-0005-0000-0000-00004FBD0000}"/>
    <cellStyle name="Commentaire 2 2 3 7 2 2 3" xfId="45024" xr:uid="{00000000-0005-0000-0000-000050BD0000}"/>
    <cellStyle name="Commentaire 2 2 3 7 2 3" xfId="22228" xr:uid="{00000000-0005-0000-0000-000051BD0000}"/>
    <cellStyle name="Commentaire 2 2 3 7 2 3 2" xfId="50140" xr:uid="{00000000-0005-0000-0000-000052BD0000}"/>
    <cellStyle name="Commentaire 2 2 3 7 2 4" xfId="39908" xr:uid="{00000000-0005-0000-0000-000053BD0000}"/>
    <cellStyle name="Commentaire 2 2 3 7 3" xfId="17111" xr:uid="{00000000-0005-0000-0000-000054BD0000}"/>
    <cellStyle name="Commentaire 2 2 3 7 3 2" xfId="27343" xr:uid="{00000000-0005-0000-0000-000055BD0000}"/>
    <cellStyle name="Commentaire 2 2 3 7 3 2 2" xfId="55255" xr:uid="{00000000-0005-0000-0000-000056BD0000}"/>
    <cellStyle name="Commentaire 2 2 3 7 3 3" xfId="45023" xr:uid="{00000000-0005-0000-0000-000057BD0000}"/>
    <cellStyle name="Commentaire 2 2 3 7 4" xfId="11995" xr:uid="{00000000-0005-0000-0000-000058BD0000}"/>
    <cellStyle name="Commentaire 2 2 3 7 4 2" xfId="39907" xr:uid="{00000000-0005-0000-0000-000059BD0000}"/>
    <cellStyle name="Commentaire 2 2 3 7 5" xfId="22227" xr:uid="{00000000-0005-0000-0000-00005ABD0000}"/>
    <cellStyle name="Commentaire 2 2 3 7 5 2" xfId="50139" xr:uid="{00000000-0005-0000-0000-00005BBD0000}"/>
    <cellStyle name="Commentaire 2 2 3 7 6" xfId="31679" xr:uid="{00000000-0005-0000-0000-00005CBD0000}"/>
    <cellStyle name="Commentaire 2 2 3 8" xfId="7272" xr:uid="{00000000-0005-0000-0000-00005DBD0000}"/>
    <cellStyle name="Commentaire 2 2 3 8 2" xfId="17113" xr:uid="{00000000-0005-0000-0000-00005EBD0000}"/>
    <cellStyle name="Commentaire 2 2 3 8 2 2" xfId="27345" xr:uid="{00000000-0005-0000-0000-00005FBD0000}"/>
    <cellStyle name="Commentaire 2 2 3 8 2 2 2" xfId="55257" xr:uid="{00000000-0005-0000-0000-000060BD0000}"/>
    <cellStyle name="Commentaire 2 2 3 8 2 3" xfId="45025" xr:uid="{00000000-0005-0000-0000-000061BD0000}"/>
    <cellStyle name="Commentaire 2 2 3 8 3" xfId="11997" xr:uid="{00000000-0005-0000-0000-000062BD0000}"/>
    <cellStyle name="Commentaire 2 2 3 8 3 2" xfId="39909" xr:uid="{00000000-0005-0000-0000-000063BD0000}"/>
    <cellStyle name="Commentaire 2 2 3 8 4" xfId="22229" xr:uid="{00000000-0005-0000-0000-000064BD0000}"/>
    <cellStyle name="Commentaire 2 2 3 8 4 2" xfId="50141" xr:uid="{00000000-0005-0000-0000-000065BD0000}"/>
    <cellStyle name="Commentaire 2 2 3 8 5" xfId="35193" xr:uid="{00000000-0005-0000-0000-000066BD0000}"/>
    <cellStyle name="Commentaire 2 2 3 9" xfId="11998" xr:uid="{00000000-0005-0000-0000-000067BD0000}"/>
    <cellStyle name="Commentaire 2 2 3 9 2" xfId="17114" xr:uid="{00000000-0005-0000-0000-000068BD0000}"/>
    <cellStyle name="Commentaire 2 2 3 9 2 2" xfId="27346" xr:uid="{00000000-0005-0000-0000-000069BD0000}"/>
    <cellStyle name="Commentaire 2 2 3 9 2 2 2" xfId="55258" xr:uid="{00000000-0005-0000-0000-00006ABD0000}"/>
    <cellStyle name="Commentaire 2 2 3 9 2 3" xfId="45026" xr:uid="{00000000-0005-0000-0000-00006BBD0000}"/>
    <cellStyle name="Commentaire 2 2 3 9 3" xfId="22230" xr:uid="{00000000-0005-0000-0000-00006CBD0000}"/>
    <cellStyle name="Commentaire 2 2 3 9 3 2" xfId="50142" xr:uid="{00000000-0005-0000-0000-00006DBD0000}"/>
    <cellStyle name="Commentaire 2 2 3 9 4" xfId="39910" xr:uid="{00000000-0005-0000-0000-00006EBD0000}"/>
    <cellStyle name="Commentaire 2 2 4" xfId="482" xr:uid="{00000000-0005-0000-0000-00006FBD0000}"/>
    <cellStyle name="Commentaire 2 2 4 2" xfId="2624" xr:uid="{00000000-0005-0000-0000-000070BD0000}"/>
    <cellStyle name="Commentaire 2 2 4 2 2" xfId="6180" xr:uid="{00000000-0005-0000-0000-000071BD0000}"/>
    <cellStyle name="Commentaire 2 2 4 2 2 2" xfId="17116" xr:uid="{00000000-0005-0000-0000-000072BD0000}"/>
    <cellStyle name="Commentaire 2 2 4 2 2 2 2" xfId="45028" xr:uid="{00000000-0005-0000-0000-000073BD0000}"/>
    <cellStyle name="Commentaire 2 2 4 2 2 3" xfId="27348" xr:uid="{00000000-0005-0000-0000-000074BD0000}"/>
    <cellStyle name="Commentaire 2 2 4 2 2 3 2" xfId="55260" xr:uid="{00000000-0005-0000-0000-000075BD0000}"/>
    <cellStyle name="Commentaire 2 2 4 2 2 4" xfId="34101" xr:uid="{00000000-0005-0000-0000-000076BD0000}"/>
    <cellStyle name="Commentaire 2 2 4 2 3" xfId="12000" xr:uid="{00000000-0005-0000-0000-000077BD0000}"/>
    <cellStyle name="Commentaire 2 2 4 2 3 2" xfId="39912" xr:uid="{00000000-0005-0000-0000-000078BD0000}"/>
    <cellStyle name="Commentaire 2 2 4 2 4" xfId="22232" xr:uid="{00000000-0005-0000-0000-000079BD0000}"/>
    <cellStyle name="Commentaire 2 2 4 2 4 2" xfId="50144" xr:uid="{00000000-0005-0000-0000-00007ABD0000}"/>
    <cellStyle name="Commentaire 2 2 4 2 5" xfId="30545" xr:uid="{00000000-0005-0000-0000-00007BBD0000}"/>
    <cellStyle name="Commentaire 2 2 4 3" xfId="3324" xr:uid="{00000000-0005-0000-0000-00007CBD0000}"/>
    <cellStyle name="Commentaire 2 2 4 3 2" xfId="6880" xr:uid="{00000000-0005-0000-0000-00007DBD0000}"/>
    <cellStyle name="Commentaire 2 2 4 3 2 2" xfId="34801" xr:uid="{00000000-0005-0000-0000-00007EBD0000}"/>
    <cellStyle name="Commentaire 2 2 4 3 3" xfId="17115" xr:uid="{00000000-0005-0000-0000-00007FBD0000}"/>
    <cellStyle name="Commentaire 2 2 4 3 3 2" xfId="45027" xr:uid="{00000000-0005-0000-0000-000080BD0000}"/>
    <cellStyle name="Commentaire 2 2 4 3 4" xfId="27347" xr:uid="{00000000-0005-0000-0000-000081BD0000}"/>
    <cellStyle name="Commentaire 2 2 4 3 4 2" xfId="55259" xr:uid="{00000000-0005-0000-0000-000082BD0000}"/>
    <cellStyle name="Commentaire 2 2 4 3 5" xfId="31245" xr:uid="{00000000-0005-0000-0000-000083BD0000}"/>
    <cellStyle name="Commentaire 2 2 4 4" xfId="902" xr:uid="{00000000-0005-0000-0000-000084BD0000}"/>
    <cellStyle name="Commentaire 2 2 4 4 2" xfId="4458" xr:uid="{00000000-0005-0000-0000-000085BD0000}"/>
    <cellStyle name="Commentaire 2 2 4 4 2 2" xfId="32379" xr:uid="{00000000-0005-0000-0000-000086BD0000}"/>
    <cellStyle name="Commentaire 2 2 4 4 3" xfId="28823" xr:uid="{00000000-0005-0000-0000-000087BD0000}"/>
    <cellStyle name="Commentaire 2 2 4 5" xfId="4038" xr:uid="{00000000-0005-0000-0000-000088BD0000}"/>
    <cellStyle name="Commentaire 2 2 4 5 2" xfId="31959" xr:uid="{00000000-0005-0000-0000-000089BD0000}"/>
    <cellStyle name="Commentaire 2 2 4 6" xfId="11999" xr:uid="{00000000-0005-0000-0000-00008ABD0000}"/>
    <cellStyle name="Commentaire 2 2 4 6 2" xfId="39911" xr:uid="{00000000-0005-0000-0000-00008BBD0000}"/>
    <cellStyle name="Commentaire 2 2 4 7" xfId="22231" xr:uid="{00000000-0005-0000-0000-00008CBD0000}"/>
    <cellStyle name="Commentaire 2 2 4 7 2" xfId="50143" xr:uid="{00000000-0005-0000-0000-00008DBD0000}"/>
    <cellStyle name="Commentaire 2 2 4 8" xfId="28403" xr:uid="{00000000-0005-0000-0000-00008EBD0000}"/>
    <cellStyle name="Commentaire 2 2 5" xfId="1224" xr:uid="{00000000-0005-0000-0000-00008FBD0000}"/>
    <cellStyle name="Commentaire 2 2 5 2" xfId="4780" xr:uid="{00000000-0005-0000-0000-000090BD0000}"/>
    <cellStyle name="Commentaire 2 2 5 2 2" xfId="17118" xr:uid="{00000000-0005-0000-0000-000091BD0000}"/>
    <cellStyle name="Commentaire 2 2 5 2 2 2" xfId="27350" xr:uid="{00000000-0005-0000-0000-000092BD0000}"/>
    <cellStyle name="Commentaire 2 2 5 2 2 2 2" xfId="55262" xr:uid="{00000000-0005-0000-0000-000093BD0000}"/>
    <cellStyle name="Commentaire 2 2 5 2 2 3" xfId="45030" xr:uid="{00000000-0005-0000-0000-000094BD0000}"/>
    <cellStyle name="Commentaire 2 2 5 2 3" xfId="12002" xr:uid="{00000000-0005-0000-0000-000095BD0000}"/>
    <cellStyle name="Commentaire 2 2 5 2 3 2" xfId="39914" xr:uid="{00000000-0005-0000-0000-000096BD0000}"/>
    <cellStyle name="Commentaire 2 2 5 2 4" xfId="22234" xr:uid="{00000000-0005-0000-0000-000097BD0000}"/>
    <cellStyle name="Commentaire 2 2 5 2 4 2" xfId="50146" xr:uid="{00000000-0005-0000-0000-000098BD0000}"/>
    <cellStyle name="Commentaire 2 2 5 2 5" xfId="32701" xr:uid="{00000000-0005-0000-0000-000099BD0000}"/>
    <cellStyle name="Commentaire 2 2 5 3" xfId="17117" xr:uid="{00000000-0005-0000-0000-00009ABD0000}"/>
    <cellStyle name="Commentaire 2 2 5 3 2" xfId="27349" xr:uid="{00000000-0005-0000-0000-00009BBD0000}"/>
    <cellStyle name="Commentaire 2 2 5 3 2 2" xfId="55261" xr:uid="{00000000-0005-0000-0000-00009CBD0000}"/>
    <cellStyle name="Commentaire 2 2 5 3 3" xfId="45029" xr:uid="{00000000-0005-0000-0000-00009DBD0000}"/>
    <cellStyle name="Commentaire 2 2 5 4" xfId="12001" xr:uid="{00000000-0005-0000-0000-00009EBD0000}"/>
    <cellStyle name="Commentaire 2 2 5 4 2" xfId="39913" xr:uid="{00000000-0005-0000-0000-00009FBD0000}"/>
    <cellStyle name="Commentaire 2 2 5 5" xfId="22233" xr:uid="{00000000-0005-0000-0000-0000A0BD0000}"/>
    <cellStyle name="Commentaire 2 2 5 5 2" xfId="50145" xr:uid="{00000000-0005-0000-0000-0000A1BD0000}"/>
    <cellStyle name="Commentaire 2 2 5 6" xfId="29145" xr:uid="{00000000-0005-0000-0000-0000A2BD0000}"/>
    <cellStyle name="Commentaire 2 2 6" xfId="1448" xr:uid="{00000000-0005-0000-0000-0000A3BD0000}"/>
    <cellStyle name="Commentaire 2 2 6 2" xfId="5004" xr:uid="{00000000-0005-0000-0000-0000A4BD0000}"/>
    <cellStyle name="Commentaire 2 2 6 2 2" xfId="17120" xr:uid="{00000000-0005-0000-0000-0000A5BD0000}"/>
    <cellStyle name="Commentaire 2 2 6 2 2 2" xfId="27352" xr:uid="{00000000-0005-0000-0000-0000A6BD0000}"/>
    <cellStyle name="Commentaire 2 2 6 2 2 2 2" xfId="55264" xr:uid="{00000000-0005-0000-0000-0000A7BD0000}"/>
    <cellStyle name="Commentaire 2 2 6 2 2 3" xfId="45032" xr:uid="{00000000-0005-0000-0000-0000A8BD0000}"/>
    <cellStyle name="Commentaire 2 2 6 2 3" xfId="12004" xr:uid="{00000000-0005-0000-0000-0000A9BD0000}"/>
    <cellStyle name="Commentaire 2 2 6 2 3 2" xfId="39916" xr:uid="{00000000-0005-0000-0000-0000AABD0000}"/>
    <cellStyle name="Commentaire 2 2 6 2 4" xfId="22236" xr:uid="{00000000-0005-0000-0000-0000ABBD0000}"/>
    <cellStyle name="Commentaire 2 2 6 2 4 2" xfId="50148" xr:uid="{00000000-0005-0000-0000-0000ACBD0000}"/>
    <cellStyle name="Commentaire 2 2 6 2 5" xfId="32925" xr:uid="{00000000-0005-0000-0000-0000ADBD0000}"/>
    <cellStyle name="Commentaire 2 2 6 3" xfId="17119" xr:uid="{00000000-0005-0000-0000-0000AEBD0000}"/>
    <cellStyle name="Commentaire 2 2 6 3 2" xfId="27351" xr:uid="{00000000-0005-0000-0000-0000AFBD0000}"/>
    <cellStyle name="Commentaire 2 2 6 3 2 2" xfId="55263" xr:uid="{00000000-0005-0000-0000-0000B0BD0000}"/>
    <cellStyle name="Commentaire 2 2 6 3 3" xfId="45031" xr:uid="{00000000-0005-0000-0000-0000B1BD0000}"/>
    <cellStyle name="Commentaire 2 2 6 4" xfId="12003" xr:uid="{00000000-0005-0000-0000-0000B2BD0000}"/>
    <cellStyle name="Commentaire 2 2 6 4 2" xfId="39915" xr:uid="{00000000-0005-0000-0000-0000B3BD0000}"/>
    <cellStyle name="Commentaire 2 2 6 5" xfId="22235" xr:uid="{00000000-0005-0000-0000-0000B4BD0000}"/>
    <cellStyle name="Commentaire 2 2 6 5 2" xfId="50147" xr:uid="{00000000-0005-0000-0000-0000B5BD0000}"/>
    <cellStyle name="Commentaire 2 2 6 6" xfId="29369" xr:uid="{00000000-0005-0000-0000-0000B6BD0000}"/>
    <cellStyle name="Commentaire 2 2 7" xfId="1854" xr:uid="{00000000-0005-0000-0000-0000B7BD0000}"/>
    <cellStyle name="Commentaire 2 2 7 2" xfId="5410" xr:uid="{00000000-0005-0000-0000-0000B8BD0000}"/>
    <cellStyle name="Commentaire 2 2 7 2 2" xfId="17122" xr:uid="{00000000-0005-0000-0000-0000B9BD0000}"/>
    <cellStyle name="Commentaire 2 2 7 2 2 2" xfId="27354" xr:uid="{00000000-0005-0000-0000-0000BABD0000}"/>
    <cellStyle name="Commentaire 2 2 7 2 2 2 2" xfId="55266" xr:uid="{00000000-0005-0000-0000-0000BBBD0000}"/>
    <cellStyle name="Commentaire 2 2 7 2 2 3" xfId="45034" xr:uid="{00000000-0005-0000-0000-0000BCBD0000}"/>
    <cellStyle name="Commentaire 2 2 7 2 3" xfId="12006" xr:uid="{00000000-0005-0000-0000-0000BDBD0000}"/>
    <cellStyle name="Commentaire 2 2 7 2 3 2" xfId="39918" xr:uid="{00000000-0005-0000-0000-0000BEBD0000}"/>
    <cellStyle name="Commentaire 2 2 7 2 4" xfId="22238" xr:uid="{00000000-0005-0000-0000-0000BFBD0000}"/>
    <cellStyle name="Commentaire 2 2 7 2 4 2" xfId="50150" xr:uid="{00000000-0005-0000-0000-0000C0BD0000}"/>
    <cellStyle name="Commentaire 2 2 7 2 5" xfId="33331" xr:uid="{00000000-0005-0000-0000-0000C1BD0000}"/>
    <cellStyle name="Commentaire 2 2 7 3" xfId="17121" xr:uid="{00000000-0005-0000-0000-0000C2BD0000}"/>
    <cellStyle name="Commentaire 2 2 7 3 2" xfId="27353" xr:uid="{00000000-0005-0000-0000-0000C3BD0000}"/>
    <cellStyle name="Commentaire 2 2 7 3 2 2" xfId="55265" xr:uid="{00000000-0005-0000-0000-0000C4BD0000}"/>
    <cellStyle name="Commentaire 2 2 7 3 3" xfId="45033" xr:uid="{00000000-0005-0000-0000-0000C5BD0000}"/>
    <cellStyle name="Commentaire 2 2 7 4" xfId="12005" xr:uid="{00000000-0005-0000-0000-0000C6BD0000}"/>
    <cellStyle name="Commentaire 2 2 7 4 2" xfId="39917" xr:uid="{00000000-0005-0000-0000-0000C7BD0000}"/>
    <cellStyle name="Commentaire 2 2 7 5" xfId="22237" xr:uid="{00000000-0005-0000-0000-0000C8BD0000}"/>
    <cellStyle name="Commentaire 2 2 7 5 2" xfId="50149" xr:uid="{00000000-0005-0000-0000-0000C9BD0000}"/>
    <cellStyle name="Commentaire 2 2 7 6" xfId="29775" xr:uid="{00000000-0005-0000-0000-0000CABD0000}"/>
    <cellStyle name="Commentaire 2 2 8" xfId="2260" xr:uid="{00000000-0005-0000-0000-0000CBBD0000}"/>
    <cellStyle name="Commentaire 2 2 8 2" xfId="5816" xr:uid="{00000000-0005-0000-0000-0000CCBD0000}"/>
    <cellStyle name="Commentaire 2 2 8 2 2" xfId="17124" xr:uid="{00000000-0005-0000-0000-0000CDBD0000}"/>
    <cellStyle name="Commentaire 2 2 8 2 2 2" xfId="27356" xr:uid="{00000000-0005-0000-0000-0000CEBD0000}"/>
    <cellStyle name="Commentaire 2 2 8 2 2 2 2" xfId="55268" xr:uid="{00000000-0005-0000-0000-0000CFBD0000}"/>
    <cellStyle name="Commentaire 2 2 8 2 2 3" xfId="45036" xr:uid="{00000000-0005-0000-0000-0000D0BD0000}"/>
    <cellStyle name="Commentaire 2 2 8 2 3" xfId="12008" xr:uid="{00000000-0005-0000-0000-0000D1BD0000}"/>
    <cellStyle name="Commentaire 2 2 8 2 3 2" xfId="39920" xr:uid="{00000000-0005-0000-0000-0000D2BD0000}"/>
    <cellStyle name="Commentaire 2 2 8 2 4" xfId="22240" xr:uid="{00000000-0005-0000-0000-0000D3BD0000}"/>
    <cellStyle name="Commentaire 2 2 8 2 4 2" xfId="50152" xr:uid="{00000000-0005-0000-0000-0000D4BD0000}"/>
    <cellStyle name="Commentaire 2 2 8 2 5" xfId="33737" xr:uid="{00000000-0005-0000-0000-0000D5BD0000}"/>
    <cellStyle name="Commentaire 2 2 8 3" xfId="17123" xr:uid="{00000000-0005-0000-0000-0000D6BD0000}"/>
    <cellStyle name="Commentaire 2 2 8 3 2" xfId="27355" xr:uid="{00000000-0005-0000-0000-0000D7BD0000}"/>
    <cellStyle name="Commentaire 2 2 8 3 2 2" xfId="55267" xr:uid="{00000000-0005-0000-0000-0000D8BD0000}"/>
    <cellStyle name="Commentaire 2 2 8 3 3" xfId="45035" xr:uid="{00000000-0005-0000-0000-0000D9BD0000}"/>
    <cellStyle name="Commentaire 2 2 8 4" xfId="12007" xr:uid="{00000000-0005-0000-0000-0000DABD0000}"/>
    <cellStyle name="Commentaire 2 2 8 4 2" xfId="39919" xr:uid="{00000000-0005-0000-0000-0000DBBD0000}"/>
    <cellStyle name="Commentaire 2 2 8 5" xfId="22239" xr:uid="{00000000-0005-0000-0000-0000DCBD0000}"/>
    <cellStyle name="Commentaire 2 2 8 5 2" xfId="50151" xr:uid="{00000000-0005-0000-0000-0000DDBD0000}"/>
    <cellStyle name="Commentaire 2 2 8 6" xfId="30181" xr:uid="{00000000-0005-0000-0000-0000DEBD0000}"/>
    <cellStyle name="Commentaire 2 2 9" xfId="2960" xr:uid="{00000000-0005-0000-0000-0000DFBD0000}"/>
    <cellStyle name="Commentaire 2 2 9 2" xfId="6516" xr:uid="{00000000-0005-0000-0000-0000E0BD0000}"/>
    <cellStyle name="Commentaire 2 2 9 2 2" xfId="17126" xr:uid="{00000000-0005-0000-0000-0000E1BD0000}"/>
    <cellStyle name="Commentaire 2 2 9 2 2 2" xfId="27358" xr:uid="{00000000-0005-0000-0000-0000E2BD0000}"/>
    <cellStyle name="Commentaire 2 2 9 2 2 2 2" xfId="55270" xr:uid="{00000000-0005-0000-0000-0000E3BD0000}"/>
    <cellStyle name="Commentaire 2 2 9 2 2 3" xfId="45038" xr:uid="{00000000-0005-0000-0000-0000E4BD0000}"/>
    <cellStyle name="Commentaire 2 2 9 2 3" xfId="12010" xr:uid="{00000000-0005-0000-0000-0000E5BD0000}"/>
    <cellStyle name="Commentaire 2 2 9 2 3 2" xfId="39922" xr:uid="{00000000-0005-0000-0000-0000E6BD0000}"/>
    <cellStyle name="Commentaire 2 2 9 2 4" xfId="22242" xr:uid="{00000000-0005-0000-0000-0000E7BD0000}"/>
    <cellStyle name="Commentaire 2 2 9 2 4 2" xfId="50154" xr:uid="{00000000-0005-0000-0000-0000E8BD0000}"/>
    <cellStyle name="Commentaire 2 2 9 2 5" xfId="34437" xr:uid="{00000000-0005-0000-0000-0000E9BD0000}"/>
    <cellStyle name="Commentaire 2 2 9 3" xfId="17125" xr:uid="{00000000-0005-0000-0000-0000EABD0000}"/>
    <cellStyle name="Commentaire 2 2 9 3 2" xfId="27357" xr:uid="{00000000-0005-0000-0000-0000EBBD0000}"/>
    <cellStyle name="Commentaire 2 2 9 3 2 2" xfId="55269" xr:uid="{00000000-0005-0000-0000-0000ECBD0000}"/>
    <cellStyle name="Commentaire 2 2 9 3 3" xfId="45037" xr:uid="{00000000-0005-0000-0000-0000EDBD0000}"/>
    <cellStyle name="Commentaire 2 2 9 4" xfId="12009" xr:uid="{00000000-0005-0000-0000-0000EEBD0000}"/>
    <cellStyle name="Commentaire 2 2 9 4 2" xfId="39921" xr:uid="{00000000-0005-0000-0000-0000EFBD0000}"/>
    <cellStyle name="Commentaire 2 2 9 5" xfId="22241" xr:uid="{00000000-0005-0000-0000-0000F0BD0000}"/>
    <cellStyle name="Commentaire 2 2 9 5 2" xfId="50153" xr:uid="{00000000-0005-0000-0000-0000F1BD0000}"/>
    <cellStyle name="Commentaire 2 2 9 6" xfId="30881" xr:uid="{00000000-0005-0000-0000-0000F2BD0000}"/>
    <cellStyle name="Commentaire 2 20" xfId="12607" xr:uid="{00000000-0005-0000-0000-0000F3BD0000}"/>
    <cellStyle name="Commentaire 2 20 2" xfId="22839" xr:uid="{00000000-0005-0000-0000-0000F4BD0000}"/>
    <cellStyle name="Commentaire 2 20 2 2" xfId="50751" xr:uid="{00000000-0005-0000-0000-0000F5BD0000}"/>
    <cellStyle name="Commentaire 2 20 3" xfId="40519" xr:uid="{00000000-0005-0000-0000-0000F6BD0000}"/>
    <cellStyle name="Commentaire 2 21" xfId="7486" xr:uid="{00000000-0005-0000-0000-0000F7BD0000}"/>
    <cellStyle name="Commentaire 2 21 2" xfId="35403" xr:uid="{00000000-0005-0000-0000-0000F8BD0000}"/>
    <cellStyle name="Commentaire 2 22" xfId="17723" xr:uid="{00000000-0005-0000-0000-0000F9BD0000}"/>
    <cellStyle name="Commentaire 2 22 2" xfId="45635" xr:uid="{00000000-0005-0000-0000-0000FABD0000}"/>
    <cellStyle name="Commentaire 2 23" xfId="27969" xr:uid="{00000000-0005-0000-0000-0000FBBD0000}"/>
    <cellStyle name="Commentaire 2 3" xfId="132" xr:uid="{00000000-0005-0000-0000-0000FCBD0000}"/>
    <cellStyle name="Commentaire 2 3 10" xfId="790" xr:uid="{00000000-0005-0000-0000-0000FDBD0000}"/>
    <cellStyle name="Commentaire 2 3 10 2" xfId="4346" xr:uid="{00000000-0005-0000-0000-0000FEBD0000}"/>
    <cellStyle name="Commentaire 2 3 10 2 2" xfId="17128" xr:uid="{00000000-0005-0000-0000-0000FFBD0000}"/>
    <cellStyle name="Commentaire 2 3 10 2 2 2" xfId="27360" xr:uid="{00000000-0005-0000-0000-000000BE0000}"/>
    <cellStyle name="Commentaire 2 3 10 2 2 2 2" xfId="55272" xr:uid="{00000000-0005-0000-0000-000001BE0000}"/>
    <cellStyle name="Commentaire 2 3 10 2 2 3" xfId="45040" xr:uid="{00000000-0005-0000-0000-000002BE0000}"/>
    <cellStyle name="Commentaire 2 3 10 2 3" xfId="12012" xr:uid="{00000000-0005-0000-0000-000003BE0000}"/>
    <cellStyle name="Commentaire 2 3 10 2 3 2" xfId="39924" xr:uid="{00000000-0005-0000-0000-000004BE0000}"/>
    <cellStyle name="Commentaire 2 3 10 2 4" xfId="22244" xr:uid="{00000000-0005-0000-0000-000005BE0000}"/>
    <cellStyle name="Commentaire 2 3 10 2 4 2" xfId="50156" xr:uid="{00000000-0005-0000-0000-000006BE0000}"/>
    <cellStyle name="Commentaire 2 3 10 2 5" xfId="32267" xr:uid="{00000000-0005-0000-0000-000007BE0000}"/>
    <cellStyle name="Commentaire 2 3 10 3" xfId="17127" xr:uid="{00000000-0005-0000-0000-000008BE0000}"/>
    <cellStyle name="Commentaire 2 3 10 3 2" xfId="27359" xr:uid="{00000000-0005-0000-0000-000009BE0000}"/>
    <cellStyle name="Commentaire 2 3 10 3 2 2" xfId="55271" xr:uid="{00000000-0005-0000-0000-00000ABE0000}"/>
    <cellStyle name="Commentaire 2 3 10 3 3" xfId="45039" xr:uid="{00000000-0005-0000-0000-00000BBE0000}"/>
    <cellStyle name="Commentaire 2 3 10 4" xfId="12011" xr:uid="{00000000-0005-0000-0000-00000CBE0000}"/>
    <cellStyle name="Commentaire 2 3 10 4 2" xfId="39923" xr:uid="{00000000-0005-0000-0000-00000DBE0000}"/>
    <cellStyle name="Commentaire 2 3 10 5" xfId="22243" xr:uid="{00000000-0005-0000-0000-00000EBE0000}"/>
    <cellStyle name="Commentaire 2 3 10 5 2" xfId="50155" xr:uid="{00000000-0005-0000-0000-00000FBE0000}"/>
    <cellStyle name="Commentaire 2 3 10 6" xfId="28711" xr:uid="{00000000-0005-0000-0000-000010BE0000}"/>
    <cellStyle name="Commentaire 2 3 11" xfId="3688" xr:uid="{00000000-0005-0000-0000-000011BE0000}"/>
    <cellStyle name="Commentaire 2 3 11 2" xfId="17129" xr:uid="{00000000-0005-0000-0000-000012BE0000}"/>
    <cellStyle name="Commentaire 2 3 11 2 2" xfId="27361" xr:uid="{00000000-0005-0000-0000-000013BE0000}"/>
    <cellStyle name="Commentaire 2 3 11 2 2 2" xfId="55273" xr:uid="{00000000-0005-0000-0000-000014BE0000}"/>
    <cellStyle name="Commentaire 2 3 11 2 3" xfId="45041" xr:uid="{00000000-0005-0000-0000-000015BE0000}"/>
    <cellStyle name="Commentaire 2 3 11 3" xfId="12013" xr:uid="{00000000-0005-0000-0000-000016BE0000}"/>
    <cellStyle name="Commentaire 2 3 11 3 2" xfId="39925" xr:uid="{00000000-0005-0000-0000-000017BE0000}"/>
    <cellStyle name="Commentaire 2 3 11 4" xfId="22245" xr:uid="{00000000-0005-0000-0000-000018BE0000}"/>
    <cellStyle name="Commentaire 2 3 11 4 2" xfId="50157" xr:uid="{00000000-0005-0000-0000-000019BE0000}"/>
    <cellStyle name="Commentaire 2 3 11 5" xfId="31609" xr:uid="{00000000-0005-0000-0000-00001ABE0000}"/>
    <cellStyle name="Commentaire 2 3 12" xfId="7202" xr:uid="{00000000-0005-0000-0000-00001BBE0000}"/>
    <cellStyle name="Commentaire 2 3 12 2" xfId="17130" xr:uid="{00000000-0005-0000-0000-00001CBE0000}"/>
    <cellStyle name="Commentaire 2 3 12 2 2" xfId="27362" xr:uid="{00000000-0005-0000-0000-00001DBE0000}"/>
    <cellStyle name="Commentaire 2 3 12 2 2 2" xfId="55274" xr:uid="{00000000-0005-0000-0000-00001EBE0000}"/>
    <cellStyle name="Commentaire 2 3 12 2 3" xfId="45042" xr:uid="{00000000-0005-0000-0000-00001FBE0000}"/>
    <cellStyle name="Commentaire 2 3 12 3" xfId="12014" xr:uid="{00000000-0005-0000-0000-000020BE0000}"/>
    <cellStyle name="Commentaire 2 3 12 3 2" xfId="39926" xr:uid="{00000000-0005-0000-0000-000021BE0000}"/>
    <cellStyle name="Commentaire 2 3 12 4" xfId="22246" xr:uid="{00000000-0005-0000-0000-000022BE0000}"/>
    <cellStyle name="Commentaire 2 3 12 4 2" xfId="50158" xr:uid="{00000000-0005-0000-0000-000023BE0000}"/>
    <cellStyle name="Commentaire 2 3 12 5" xfId="35123" xr:uid="{00000000-0005-0000-0000-000024BE0000}"/>
    <cellStyle name="Commentaire 2 3 13" xfId="12015" xr:uid="{00000000-0005-0000-0000-000025BE0000}"/>
    <cellStyle name="Commentaire 2 3 13 2" xfId="17131" xr:uid="{00000000-0005-0000-0000-000026BE0000}"/>
    <cellStyle name="Commentaire 2 3 13 2 2" xfId="27363" xr:uid="{00000000-0005-0000-0000-000027BE0000}"/>
    <cellStyle name="Commentaire 2 3 13 2 2 2" xfId="55275" xr:uid="{00000000-0005-0000-0000-000028BE0000}"/>
    <cellStyle name="Commentaire 2 3 13 2 3" xfId="45043" xr:uid="{00000000-0005-0000-0000-000029BE0000}"/>
    <cellStyle name="Commentaire 2 3 13 3" xfId="22247" xr:uid="{00000000-0005-0000-0000-00002ABE0000}"/>
    <cellStyle name="Commentaire 2 3 13 3 2" xfId="50159" xr:uid="{00000000-0005-0000-0000-00002BBE0000}"/>
    <cellStyle name="Commentaire 2 3 13 4" xfId="39927" xr:uid="{00000000-0005-0000-0000-00002CBE0000}"/>
    <cellStyle name="Commentaire 2 3 14" xfId="7885" xr:uid="{00000000-0005-0000-0000-00002DBE0000}"/>
    <cellStyle name="Commentaire 2 3 14 2" xfId="13002" xr:uid="{00000000-0005-0000-0000-00002EBE0000}"/>
    <cellStyle name="Commentaire 2 3 14 2 2" xfId="23234" xr:uid="{00000000-0005-0000-0000-00002FBE0000}"/>
    <cellStyle name="Commentaire 2 3 14 2 2 2" xfId="51146" xr:uid="{00000000-0005-0000-0000-000030BE0000}"/>
    <cellStyle name="Commentaire 2 3 14 2 3" xfId="40914" xr:uid="{00000000-0005-0000-0000-000031BE0000}"/>
    <cellStyle name="Commentaire 2 3 14 3" xfId="18118" xr:uid="{00000000-0005-0000-0000-000032BE0000}"/>
    <cellStyle name="Commentaire 2 3 14 3 2" xfId="46030" xr:uid="{00000000-0005-0000-0000-000033BE0000}"/>
    <cellStyle name="Commentaire 2 3 14 4" xfId="35798" xr:uid="{00000000-0005-0000-0000-000034BE0000}"/>
    <cellStyle name="Commentaire 2 3 15" xfId="12649" xr:uid="{00000000-0005-0000-0000-000035BE0000}"/>
    <cellStyle name="Commentaire 2 3 15 2" xfId="22881" xr:uid="{00000000-0005-0000-0000-000036BE0000}"/>
    <cellStyle name="Commentaire 2 3 15 2 2" xfId="50793" xr:uid="{00000000-0005-0000-0000-000037BE0000}"/>
    <cellStyle name="Commentaire 2 3 15 3" xfId="40561" xr:uid="{00000000-0005-0000-0000-000038BE0000}"/>
    <cellStyle name="Commentaire 2 3 16" xfId="7528" xr:uid="{00000000-0005-0000-0000-000039BE0000}"/>
    <cellStyle name="Commentaire 2 3 16 2" xfId="35445" xr:uid="{00000000-0005-0000-0000-00003ABE0000}"/>
    <cellStyle name="Commentaire 2 3 17" xfId="17765" xr:uid="{00000000-0005-0000-0000-00003BBE0000}"/>
    <cellStyle name="Commentaire 2 3 17 2" xfId="45677" xr:uid="{00000000-0005-0000-0000-00003CBE0000}"/>
    <cellStyle name="Commentaire 2 3 18" xfId="28053" xr:uid="{00000000-0005-0000-0000-00003DBE0000}"/>
    <cellStyle name="Commentaire 2 3 2" xfId="300" xr:uid="{00000000-0005-0000-0000-00003EBE0000}"/>
    <cellStyle name="Commentaire 2 3 2 10" xfId="12016" xr:uid="{00000000-0005-0000-0000-00003FBE0000}"/>
    <cellStyle name="Commentaire 2 3 2 10 2" xfId="17132" xr:uid="{00000000-0005-0000-0000-000040BE0000}"/>
    <cellStyle name="Commentaire 2 3 2 10 2 2" xfId="27364" xr:uid="{00000000-0005-0000-0000-000041BE0000}"/>
    <cellStyle name="Commentaire 2 3 2 10 2 2 2" xfId="55276" xr:uid="{00000000-0005-0000-0000-000042BE0000}"/>
    <cellStyle name="Commentaire 2 3 2 10 2 3" xfId="45044" xr:uid="{00000000-0005-0000-0000-000043BE0000}"/>
    <cellStyle name="Commentaire 2 3 2 10 3" xfId="22248" xr:uid="{00000000-0005-0000-0000-000044BE0000}"/>
    <cellStyle name="Commentaire 2 3 2 10 3 2" xfId="50160" xr:uid="{00000000-0005-0000-0000-000045BE0000}"/>
    <cellStyle name="Commentaire 2 3 2 10 4" xfId="39928" xr:uid="{00000000-0005-0000-0000-000046BE0000}"/>
    <cellStyle name="Commentaire 2 3 2 11" xfId="12017" xr:uid="{00000000-0005-0000-0000-000047BE0000}"/>
    <cellStyle name="Commentaire 2 3 2 11 2" xfId="17133" xr:uid="{00000000-0005-0000-0000-000048BE0000}"/>
    <cellStyle name="Commentaire 2 3 2 11 2 2" xfId="27365" xr:uid="{00000000-0005-0000-0000-000049BE0000}"/>
    <cellStyle name="Commentaire 2 3 2 11 2 2 2" xfId="55277" xr:uid="{00000000-0005-0000-0000-00004ABE0000}"/>
    <cellStyle name="Commentaire 2 3 2 11 2 3" xfId="45045" xr:uid="{00000000-0005-0000-0000-00004BBE0000}"/>
    <cellStyle name="Commentaire 2 3 2 11 3" xfId="22249" xr:uid="{00000000-0005-0000-0000-00004CBE0000}"/>
    <cellStyle name="Commentaire 2 3 2 11 3 2" xfId="50161" xr:uid="{00000000-0005-0000-0000-00004DBE0000}"/>
    <cellStyle name="Commentaire 2 3 2 11 4" xfId="39929" xr:uid="{00000000-0005-0000-0000-00004EBE0000}"/>
    <cellStyle name="Commentaire 2 3 2 12" xfId="8072" xr:uid="{00000000-0005-0000-0000-00004FBE0000}"/>
    <cellStyle name="Commentaire 2 3 2 12 2" xfId="13188" xr:uid="{00000000-0005-0000-0000-000050BE0000}"/>
    <cellStyle name="Commentaire 2 3 2 12 2 2" xfId="23420" xr:uid="{00000000-0005-0000-0000-000051BE0000}"/>
    <cellStyle name="Commentaire 2 3 2 12 2 2 2" xfId="51332" xr:uid="{00000000-0005-0000-0000-000052BE0000}"/>
    <cellStyle name="Commentaire 2 3 2 12 2 3" xfId="41100" xr:uid="{00000000-0005-0000-0000-000053BE0000}"/>
    <cellStyle name="Commentaire 2 3 2 12 3" xfId="18304" xr:uid="{00000000-0005-0000-0000-000054BE0000}"/>
    <cellStyle name="Commentaire 2 3 2 12 3 2" xfId="46216" xr:uid="{00000000-0005-0000-0000-000055BE0000}"/>
    <cellStyle name="Commentaire 2 3 2 12 4" xfId="35984" xr:uid="{00000000-0005-0000-0000-000056BE0000}"/>
    <cellStyle name="Commentaire 2 3 2 13" xfId="12817" xr:uid="{00000000-0005-0000-0000-000057BE0000}"/>
    <cellStyle name="Commentaire 2 3 2 13 2" xfId="23049" xr:uid="{00000000-0005-0000-0000-000058BE0000}"/>
    <cellStyle name="Commentaire 2 3 2 13 2 2" xfId="50961" xr:uid="{00000000-0005-0000-0000-000059BE0000}"/>
    <cellStyle name="Commentaire 2 3 2 13 3" xfId="40729" xr:uid="{00000000-0005-0000-0000-00005ABE0000}"/>
    <cellStyle name="Commentaire 2 3 2 14" xfId="7696" xr:uid="{00000000-0005-0000-0000-00005BBE0000}"/>
    <cellStyle name="Commentaire 2 3 2 14 2" xfId="35613" xr:uid="{00000000-0005-0000-0000-00005CBE0000}"/>
    <cellStyle name="Commentaire 2 3 2 15" xfId="17933" xr:uid="{00000000-0005-0000-0000-00005DBE0000}"/>
    <cellStyle name="Commentaire 2 3 2 15 2" xfId="45845" xr:uid="{00000000-0005-0000-0000-00005EBE0000}"/>
    <cellStyle name="Commentaire 2 3 2 16" xfId="28221" xr:uid="{00000000-0005-0000-0000-00005FBE0000}"/>
    <cellStyle name="Commentaire 2 3 2 2" xfId="664" xr:uid="{00000000-0005-0000-0000-000060BE0000}"/>
    <cellStyle name="Commentaire 2 3 2 2 2" xfId="2806" xr:uid="{00000000-0005-0000-0000-000061BE0000}"/>
    <cellStyle name="Commentaire 2 3 2 2 2 2" xfId="6362" xr:uid="{00000000-0005-0000-0000-000062BE0000}"/>
    <cellStyle name="Commentaire 2 3 2 2 2 2 2" xfId="17135" xr:uid="{00000000-0005-0000-0000-000063BE0000}"/>
    <cellStyle name="Commentaire 2 3 2 2 2 2 2 2" xfId="45047" xr:uid="{00000000-0005-0000-0000-000064BE0000}"/>
    <cellStyle name="Commentaire 2 3 2 2 2 2 3" xfId="27367" xr:uid="{00000000-0005-0000-0000-000065BE0000}"/>
    <cellStyle name="Commentaire 2 3 2 2 2 2 3 2" xfId="55279" xr:uid="{00000000-0005-0000-0000-000066BE0000}"/>
    <cellStyle name="Commentaire 2 3 2 2 2 2 4" xfId="34283" xr:uid="{00000000-0005-0000-0000-000067BE0000}"/>
    <cellStyle name="Commentaire 2 3 2 2 2 3" xfId="12019" xr:uid="{00000000-0005-0000-0000-000068BE0000}"/>
    <cellStyle name="Commentaire 2 3 2 2 2 3 2" xfId="39931" xr:uid="{00000000-0005-0000-0000-000069BE0000}"/>
    <cellStyle name="Commentaire 2 3 2 2 2 4" xfId="22251" xr:uid="{00000000-0005-0000-0000-00006ABE0000}"/>
    <cellStyle name="Commentaire 2 3 2 2 2 4 2" xfId="50163" xr:uid="{00000000-0005-0000-0000-00006BBE0000}"/>
    <cellStyle name="Commentaire 2 3 2 2 2 5" xfId="30727" xr:uid="{00000000-0005-0000-0000-00006CBE0000}"/>
    <cellStyle name="Commentaire 2 3 2 2 3" xfId="3506" xr:uid="{00000000-0005-0000-0000-00006DBE0000}"/>
    <cellStyle name="Commentaire 2 3 2 2 3 2" xfId="7062" xr:uid="{00000000-0005-0000-0000-00006EBE0000}"/>
    <cellStyle name="Commentaire 2 3 2 2 3 2 2" xfId="34983" xr:uid="{00000000-0005-0000-0000-00006FBE0000}"/>
    <cellStyle name="Commentaire 2 3 2 2 3 3" xfId="17134" xr:uid="{00000000-0005-0000-0000-000070BE0000}"/>
    <cellStyle name="Commentaire 2 3 2 2 3 3 2" xfId="45046" xr:uid="{00000000-0005-0000-0000-000071BE0000}"/>
    <cellStyle name="Commentaire 2 3 2 2 3 4" xfId="27366" xr:uid="{00000000-0005-0000-0000-000072BE0000}"/>
    <cellStyle name="Commentaire 2 3 2 2 3 4 2" xfId="55278" xr:uid="{00000000-0005-0000-0000-000073BE0000}"/>
    <cellStyle name="Commentaire 2 3 2 2 3 5" xfId="31427" xr:uid="{00000000-0005-0000-0000-000074BE0000}"/>
    <cellStyle name="Commentaire 2 3 2 2 4" xfId="1322" xr:uid="{00000000-0005-0000-0000-000075BE0000}"/>
    <cellStyle name="Commentaire 2 3 2 2 4 2" xfId="4878" xr:uid="{00000000-0005-0000-0000-000076BE0000}"/>
    <cellStyle name="Commentaire 2 3 2 2 4 2 2" xfId="32799" xr:uid="{00000000-0005-0000-0000-000077BE0000}"/>
    <cellStyle name="Commentaire 2 3 2 2 4 3" xfId="29243" xr:uid="{00000000-0005-0000-0000-000078BE0000}"/>
    <cellStyle name="Commentaire 2 3 2 2 5" xfId="4220" xr:uid="{00000000-0005-0000-0000-000079BE0000}"/>
    <cellStyle name="Commentaire 2 3 2 2 5 2" xfId="32141" xr:uid="{00000000-0005-0000-0000-00007ABE0000}"/>
    <cellStyle name="Commentaire 2 3 2 2 6" xfId="12018" xr:uid="{00000000-0005-0000-0000-00007BBE0000}"/>
    <cellStyle name="Commentaire 2 3 2 2 6 2" xfId="39930" xr:uid="{00000000-0005-0000-0000-00007CBE0000}"/>
    <cellStyle name="Commentaire 2 3 2 2 7" xfId="22250" xr:uid="{00000000-0005-0000-0000-00007DBE0000}"/>
    <cellStyle name="Commentaire 2 3 2 2 7 2" xfId="50162" xr:uid="{00000000-0005-0000-0000-00007EBE0000}"/>
    <cellStyle name="Commentaire 2 3 2 2 8" xfId="28585" xr:uid="{00000000-0005-0000-0000-00007FBE0000}"/>
    <cellStyle name="Commentaire 2 3 2 3" xfId="1630" xr:uid="{00000000-0005-0000-0000-000080BE0000}"/>
    <cellStyle name="Commentaire 2 3 2 3 2" xfId="5186" xr:uid="{00000000-0005-0000-0000-000081BE0000}"/>
    <cellStyle name="Commentaire 2 3 2 3 2 2" xfId="17137" xr:uid="{00000000-0005-0000-0000-000082BE0000}"/>
    <cellStyle name="Commentaire 2 3 2 3 2 2 2" xfId="27369" xr:uid="{00000000-0005-0000-0000-000083BE0000}"/>
    <cellStyle name="Commentaire 2 3 2 3 2 2 2 2" xfId="55281" xr:uid="{00000000-0005-0000-0000-000084BE0000}"/>
    <cellStyle name="Commentaire 2 3 2 3 2 2 3" xfId="45049" xr:uid="{00000000-0005-0000-0000-000085BE0000}"/>
    <cellStyle name="Commentaire 2 3 2 3 2 3" xfId="12021" xr:uid="{00000000-0005-0000-0000-000086BE0000}"/>
    <cellStyle name="Commentaire 2 3 2 3 2 3 2" xfId="39933" xr:uid="{00000000-0005-0000-0000-000087BE0000}"/>
    <cellStyle name="Commentaire 2 3 2 3 2 4" xfId="22253" xr:uid="{00000000-0005-0000-0000-000088BE0000}"/>
    <cellStyle name="Commentaire 2 3 2 3 2 4 2" xfId="50165" xr:uid="{00000000-0005-0000-0000-000089BE0000}"/>
    <cellStyle name="Commentaire 2 3 2 3 2 5" xfId="33107" xr:uid="{00000000-0005-0000-0000-00008ABE0000}"/>
    <cellStyle name="Commentaire 2 3 2 3 3" xfId="17136" xr:uid="{00000000-0005-0000-0000-00008BBE0000}"/>
    <cellStyle name="Commentaire 2 3 2 3 3 2" xfId="27368" xr:uid="{00000000-0005-0000-0000-00008CBE0000}"/>
    <cellStyle name="Commentaire 2 3 2 3 3 2 2" xfId="55280" xr:uid="{00000000-0005-0000-0000-00008DBE0000}"/>
    <cellStyle name="Commentaire 2 3 2 3 3 3" xfId="45048" xr:uid="{00000000-0005-0000-0000-00008EBE0000}"/>
    <cellStyle name="Commentaire 2 3 2 3 4" xfId="12020" xr:uid="{00000000-0005-0000-0000-00008FBE0000}"/>
    <cellStyle name="Commentaire 2 3 2 3 4 2" xfId="39932" xr:uid="{00000000-0005-0000-0000-000090BE0000}"/>
    <cellStyle name="Commentaire 2 3 2 3 5" xfId="22252" xr:uid="{00000000-0005-0000-0000-000091BE0000}"/>
    <cellStyle name="Commentaire 2 3 2 3 5 2" xfId="50164" xr:uid="{00000000-0005-0000-0000-000092BE0000}"/>
    <cellStyle name="Commentaire 2 3 2 3 6" xfId="29551" xr:uid="{00000000-0005-0000-0000-000093BE0000}"/>
    <cellStyle name="Commentaire 2 3 2 4" xfId="2036" xr:uid="{00000000-0005-0000-0000-000094BE0000}"/>
    <cellStyle name="Commentaire 2 3 2 4 2" xfId="5592" xr:uid="{00000000-0005-0000-0000-000095BE0000}"/>
    <cellStyle name="Commentaire 2 3 2 4 2 2" xfId="17139" xr:uid="{00000000-0005-0000-0000-000096BE0000}"/>
    <cellStyle name="Commentaire 2 3 2 4 2 2 2" xfId="27371" xr:uid="{00000000-0005-0000-0000-000097BE0000}"/>
    <cellStyle name="Commentaire 2 3 2 4 2 2 2 2" xfId="55283" xr:uid="{00000000-0005-0000-0000-000098BE0000}"/>
    <cellStyle name="Commentaire 2 3 2 4 2 2 3" xfId="45051" xr:uid="{00000000-0005-0000-0000-000099BE0000}"/>
    <cellStyle name="Commentaire 2 3 2 4 2 3" xfId="12023" xr:uid="{00000000-0005-0000-0000-00009ABE0000}"/>
    <cellStyle name="Commentaire 2 3 2 4 2 3 2" xfId="39935" xr:uid="{00000000-0005-0000-0000-00009BBE0000}"/>
    <cellStyle name="Commentaire 2 3 2 4 2 4" xfId="22255" xr:uid="{00000000-0005-0000-0000-00009CBE0000}"/>
    <cellStyle name="Commentaire 2 3 2 4 2 4 2" xfId="50167" xr:uid="{00000000-0005-0000-0000-00009DBE0000}"/>
    <cellStyle name="Commentaire 2 3 2 4 2 5" xfId="33513" xr:uid="{00000000-0005-0000-0000-00009EBE0000}"/>
    <cellStyle name="Commentaire 2 3 2 4 3" xfId="17138" xr:uid="{00000000-0005-0000-0000-00009FBE0000}"/>
    <cellStyle name="Commentaire 2 3 2 4 3 2" xfId="27370" xr:uid="{00000000-0005-0000-0000-0000A0BE0000}"/>
    <cellStyle name="Commentaire 2 3 2 4 3 2 2" xfId="55282" xr:uid="{00000000-0005-0000-0000-0000A1BE0000}"/>
    <cellStyle name="Commentaire 2 3 2 4 3 3" xfId="45050" xr:uid="{00000000-0005-0000-0000-0000A2BE0000}"/>
    <cellStyle name="Commentaire 2 3 2 4 4" xfId="12022" xr:uid="{00000000-0005-0000-0000-0000A3BE0000}"/>
    <cellStyle name="Commentaire 2 3 2 4 4 2" xfId="39934" xr:uid="{00000000-0005-0000-0000-0000A4BE0000}"/>
    <cellStyle name="Commentaire 2 3 2 4 5" xfId="22254" xr:uid="{00000000-0005-0000-0000-0000A5BE0000}"/>
    <cellStyle name="Commentaire 2 3 2 4 5 2" xfId="50166" xr:uid="{00000000-0005-0000-0000-0000A6BE0000}"/>
    <cellStyle name="Commentaire 2 3 2 4 6" xfId="29957" xr:uid="{00000000-0005-0000-0000-0000A7BE0000}"/>
    <cellStyle name="Commentaire 2 3 2 5" xfId="2442" xr:uid="{00000000-0005-0000-0000-0000A8BE0000}"/>
    <cellStyle name="Commentaire 2 3 2 5 2" xfId="5998" xr:uid="{00000000-0005-0000-0000-0000A9BE0000}"/>
    <cellStyle name="Commentaire 2 3 2 5 2 2" xfId="17141" xr:uid="{00000000-0005-0000-0000-0000AABE0000}"/>
    <cellStyle name="Commentaire 2 3 2 5 2 2 2" xfId="27373" xr:uid="{00000000-0005-0000-0000-0000ABBE0000}"/>
    <cellStyle name="Commentaire 2 3 2 5 2 2 2 2" xfId="55285" xr:uid="{00000000-0005-0000-0000-0000ACBE0000}"/>
    <cellStyle name="Commentaire 2 3 2 5 2 2 3" xfId="45053" xr:uid="{00000000-0005-0000-0000-0000ADBE0000}"/>
    <cellStyle name="Commentaire 2 3 2 5 2 3" xfId="12025" xr:uid="{00000000-0005-0000-0000-0000AEBE0000}"/>
    <cellStyle name="Commentaire 2 3 2 5 2 3 2" xfId="39937" xr:uid="{00000000-0005-0000-0000-0000AFBE0000}"/>
    <cellStyle name="Commentaire 2 3 2 5 2 4" xfId="22257" xr:uid="{00000000-0005-0000-0000-0000B0BE0000}"/>
    <cellStyle name="Commentaire 2 3 2 5 2 4 2" xfId="50169" xr:uid="{00000000-0005-0000-0000-0000B1BE0000}"/>
    <cellStyle name="Commentaire 2 3 2 5 2 5" xfId="33919" xr:uid="{00000000-0005-0000-0000-0000B2BE0000}"/>
    <cellStyle name="Commentaire 2 3 2 5 3" xfId="17140" xr:uid="{00000000-0005-0000-0000-0000B3BE0000}"/>
    <cellStyle name="Commentaire 2 3 2 5 3 2" xfId="27372" xr:uid="{00000000-0005-0000-0000-0000B4BE0000}"/>
    <cellStyle name="Commentaire 2 3 2 5 3 2 2" xfId="55284" xr:uid="{00000000-0005-0000-0000-0000B5BE0000}"/>
    <cellStyle name="Commentaire 2 3 2 5 3 3" xfId="45052" xr:uid="{00000000-0005-0000-0000-0000B6BE0000}"/>
    <cellStyle name="Commentaire 2 3 2 5 4" xfId="12024" xr:uid="{00000000-0005-0000-0000-0000B7BE0000}"/>
    <cellStyle name="Commentaire 2 3 2 5 4 2" xfId="39936" xr:uid="{00000000-0005-0000-0000-0000B8BE0000}"/>
    <cellStyle name="Commentaire 2 3 2 5 5" xfId="22256" xr:uid="{00000000-0005-0000-0000-0000B9BE0000}"/>
    <cellStyle name="Commentaire 2 3 2 5 5 2" xfId="50168" xr:uid="{00000000-0005-0000-0000-0000BABE0000}"/>
    <cellStyle name="Commentaire 2 3 2 5 6" xfId="30363" xr:uid="{00000000-0005-0000-0000-0000BBBE0000}"/>
    <cellStyle name="Commentaire 2 3 2 6" xfId="3142" xr:uid="{00000000-0005-0000-0000-0000BCBE0000}"/>
    <cellStyle name="Commentaire 2 3 2 6 2" xfId="6698" xr:uid="{00000000-0005-0000-0000-0000BDBE0000}"/>
    <cellStyle name="Commentaire 2 3 2 6 2 2" xfId="17143" xr:uid="{00000000-0005-0000-0000-0000BEBE0000}"/>
    <cellStyle name="Commentaire 2 3 2 6 2 2 2" xfId="27375" xr:uid="{00000000-0005-0000-0000-0000BFBE0000}"/>
    <cellStyle name="Commentaire 2 3 2 6 2 2 2 2" xfId="55287" xr:uid="{00000000-0005-0000-0000-0000C0BE0000}"/>
    <cellStyle name="Commentaire 2 3 2 6 2 2 3" xfId="45055" xr:uid="{00000000-0005-0000-0000-0000C1BE0000}"/>
    <cellStyle name="Commentaire 2 3 2 6 2 3" xfId="12027" xr:uid="{00000000-0005-0000-0000-0000C2BE0000}"/>
    <cellStyle name="Commentaire 2 3 2 6 2 3 2" xfId="39939" xr:uid="{00000000-0005-0000-0000-0000C3BE0000}"/>
    <cellStyle name="Commentaire 2 3 2 6 2 4" xfId="22259" xr:uid="{00000000-0005-0000-0000-0000C4BE0000}"/>
    <cellStyle name="Commentaire 2 3 2 6 2 4 2" xfId="50171" xr:uid="{00000000-0005-0000-0000-0000C5BE0000}"/>
    <cellStyle name="Commentaire 2 3 2 6 2 5" xfId="34619" xr:uid="{00000000-0005-0000-0000-0000C6BE0000}"/>
    <cellStyle name="Commentaire 2 3 2 6 3" xfId="17142" xr:uid="{00000000-0005-0000-0000-0000C7BE0000}"/>
    <cellStyle name="Commentaire 2 3 2 6 3 2" xfId="27374" xr:uid="{00000000-0005-0000-0000-0000C8BE0000}"/>
    <cellStyle name="Commentaire 2 3 2 6 3 2 2" xfId="55286" xr:uid="{00000000-0005-0000-0000-0000C9BE0000}"/>
    <cellStyle name="Commentaire 2 3 2 6 3 3" xfId="45054" xr:uid="{00000000-0005-0000-0000-0000CABE0000}"/>
    <cellStyle name="Commentaire 2 3 2 6 4" xfId="12026" xr:uid="{00000000-0005-0000-0000-0000CBBE0000}"/>
    <cellStyle name="Commentaire 2 3 2 6 4 2" xfId="39938" xr:uid="{00000000-0005-0000-0000-0000CCBE0000}"/>
    <cellStyle name="Commentaire 2 3 2 6 5" xfId="22258" xr:uid="{00000000-0005-0000-0000-0000CDBE0000}"/>
    <cellStyle name="Commentaire 2 3 2 6 5 2" xfId="50170" xr:uid="{00000000-0005-0000-0000-0000CEBE0000}"/>
    <cellStyle name="Commentaire 2 3 2 6 6" xfId="31063" xr:uid="{00000000-0005-0000-0000-0000CFBE0000}"/>
    <cellStyle name="Commentaire 2 3 2 7" xfId="1084" xr:uid="{00000000-0005-0000-0000-0000D0BE0000}"/>
    <cellStyle name="Commentaire 2 3 2 7 2" xfId="4640" xr:uid="{00000000-0005-0000-0000-0000D1BE0000}"/>
    <cellStyle name="Commentaire 2 3 2 7 2 2" xfId="17145" xr:uid="{00000000-0005-0000-0000-0000D2BE0000}"/>
    <cellStyle name="Commentaire 2 3 2 7 2 2 2" xfId="27377" xr:uid="{00000000-0005-0000-0000-0000D3BE0000}"/>
    <cellStyle name="Commentaire 2 3 2 7 2 2 2 2" xfId="55289" xr:uid="{00000000-0005-0000-0000-0000D4BE0000}"/>
    <cellStyle name="Commentaire 2 3 2 7 2 2 3" xfId="45057" xr:uid="{00000000-0005-0000-0000-0000D5BE0000}"/>
    <cellStyle name="Commentaire 2 3 2 7 2 3" xfId="12029" xr:uid="{00000000-0005-0000-0000-0000D6BE0000}"/>
    <cellStyle name="Commentaire 2 3 2 7 2 3 2" xfId="39941" xr:uid="{00000000-0005-0000-0000-0000D7BE0000}"/>
    <cellStyle name="Commentaire 2 3 2 7 2 4" xfId="22261" xr:uid="{00000000-0005-0000-0000-0000D8BE0000}"/>
    <cellStyle name="Commentaire 2 3 2 7 2 4 2" xfId="50173" xr:uid="{00000000-0005-0000-0000-0000D9BE0000}"/>
    <cellStyle name="Commentaire 2 3 2 7 2 5" xfId="32561" xr:uid="{00000000-0005-0000-0000-0000DABE0000}"/>
    <cellStyle name="Commentaire 2 3 2 7 3" xfId="17144" xr:uid="{00000000-0005-0000-0000-0000DBBE0000}"/>
    <cellStyle name="Commentaire 2 3 2 7 3 2" xfId="27376" xr:uid="{00000000-0005-0000-0000-0000DCBE0000}"/>
    <cellStyle name="Commentaire 2 3 2 7 3 2 2" xfId="55288" xr:uid="{00000000-0005-0000-0000-0000DDBE0000}"/>
    <cellStyle name="Commentaire 2 3 2 7 3 3" xfId="45056" xr:uid="{00000000-0005-0000-0000-0000DEBE0000}"/>
    <cellStyle name="Commentaire 2 3 2 7 4" xfId="12028" xr:uid="{00000000-0005-0000-0000-0000DFBE0000}"/>
    <cellStyle name="Commentaire 2 3 2 7 4 2" xfId="39940" xr:uid="{00000000-0005-0000-0000-0000E0BE0000}"/>
    <cellStyle name="Commentaire 2 3 2 7 5" xfId="22260" xr:uid="{00000000-0005-0000-0000-0000E1BE0000}"/>
    <cellStyle name="Commentaire 2 3 2 7 5 2" xfId="50172" xr:uid="{00000000-0005-0000-0000-0000E2BE0000}"/>
    <cellStyle name="Commentaire 2 3 2 7 6" xfId="29005" xr:uid="{00000000-0005-0000-0000-0000E3BE0000}"/>
    <cellStyle name="Commentaire 2 3 2 8" xfId="3856" xr:uid="{00000000-0005-0000-0000-0000E4BE0000}"/>
    <cellStyle name="Commentaire 2 3 2 8 2" xfId="12031" xr:uid="{00000000-0005-0000-0000-0000E5BE0000}"/>
    <cellStyle name="Commentaire 2 3 2 8 2 2" xfId="17147" xr:uid="{00000000-0005-0000-0000-0000E6BE0000}"/>
    <cellStyle name="Commentaire 2 3 2 8 2 2 2" xfId="27379" xr:uid="{00000000-0005-0000-0000-0000E7BE0000}"/>
    <cellStyle name="Commentaire 2 3 2 8 2 2 2 2" xfId="55291" xr:uid="{00000000-0005-0000-0000-0000E8BE0000}"/>
    <cellStyle name="Commentaire 2 3 2 8 2 2 3" xfId="45059" xr:uid="{00000000-0005-0000-0000-0000E9BE0000}"/>
    <cellStyle name="Commentaire 2 3 2 8 2 3" xfId="22263" xr:uid="{00000000-0005-0000-0000-0000EABE0000}"/>
    <cellStyle name="Commentaire 2 3 2 8 2 3 2" xfId="50175" xr:uid="{00000000-0005-0000-0000-0000EBBE0000}"/>
    <cellStyle name="Commentaire 2 3 2 8 2 4" xfId="39943" xr:uid="{00000000-0005-0000-0000-0000ECBE0000}"/>
    <cellStyle name="Commentaire 2 3 2 8 3" xfId="17146" xr:uid="{00000000-0005-0000-0000-0000EDBE0000}"/>
    <cellStyle name="Commentaire 2 3 2 8 3 2" xfId="27378" xr:uid="{00000000-0005-0000-0000-0000EEBE0000}"/>
    <cellStyle name="Commentaire 2 3 2 8 3 2 2" xfId="55290" xr:uid="{00000000-0005-0000-0000-0000EFBE0000}"/>
    <cellStyle name="Commentaire 2 3 2 8 3 3" xfId="45058" xr:uid="{00000000-0005-0000-0000-0000F0BE0000}"/>
    <cellStyle name="Commentaire 2 3 2 8 4" xfId="12030" xr:uid="{00000000-0005-0000-0000-0000F1BE0000}"/>
    <cellStyle name="Commentaire 2 3 2 8 4 2" xfId="39942" xr:uid="{00000000-0005-0000-0000-0000F2BE0000}"/>
    <cellStyle name="Commentaire 2 3 2 8 5" xfId="22262" xr:uid="{00000000-0005-0000-0000-0000F3BE0000}"/>
    <cellStyle name="Commentaire 2 3 2 8 5 2" xfId="50174" xr:uid="{00000000-0005-0000-0000-0000F4BE0000}"/>
    <cellStyle name="Commentaire 2 3 2 8 6" xfId="31777" xr:uid="{00000000-0005-0000-0000-0000F5BE0000}"/>
    <cellStyle name="Commentaire 2 3 2 9" xfId="7370" xr:uid="{00000000-0005-0000-0000-0000F6BE0000}"/>
    <cellStyle name="Commentaire 2 3 2 9 2" xfId="17148" xr:uid="{00000000-0005-0000-0000-0000F7BE0000}"/>
    <cellStyle name="Commentaire 2 3 2 9 2 2" xfId="27380" xr:uid="{00000000-0005-0000-0000-0000F8BE0000}"/>
    <cellStyle name="Commentaire 2 3 2 9 2 2 2" xfId="55292" xr:uid="{00000000-0005-0000-0000-0000F9BE0000}"/>
    <cellStyle name="Commentaire 2 3 2 9 2 3" xfId="45060" xr:uid="{00000000-0005-0000-0000-0000FABE0000}"/>
    <cellStyle name="Commentaire 2 3 2 9 3" xfId="12032" xr:uid="{00000000-0005-0000-0000-0000FBBE0000}"/>
    <cellStyle name="Commentaire 2 3 2 9 3 2" xfId="39944" xr:uid="{00000000-0005-0000-0000-0000FCBE0000}"/>
    <cellStyle name="Commentaire 2 3 2 9 4" xfId="22264" xr:uid="{00000000-0005-0000-0000-0000FDBE0000}"/>
    <cellStyle name="Commentaire 2 3 2 9 4 2" xfId="50176" xr:uid="{00000000-0005-0000-0000-0000FEBE0000}"/>
    <cellStyle name="Commentaire 2 3 2 9 5" xfId="35291" xr:uid="{00000000-0005-0000-0000-0000FFBE0000}"/>
    <cellStyle name="Commentaire 2 3 3" xfId="216" xr:uid="{00000000-0005-0000-0000-000000BF0000}"/>
    <cellStyle name="Commentaire 2 3 3 10" xfId="8073" xr:uid="{00000000-0005-0000-0000-000001BF0000}"/>
    <cellStyle name="Commentaire 2 3 3 10 2" xfId="13189" xr:uid="{00000000-0005-0000-0000-000002BF0000}"/>
    <cellStyle name="Commentaire 2 3 3 10 2 2" xfId="23421" xr:uid="{00000000-0005-0000-0000-000003BF0000}"/>
    <cellStyle name="Commentaire 2 3 3 10 2 2 2" xfId="51333" xr:uid="{00000000-0005-0000-0000-000004BF0000}"/>
    <cellStyle name="Commentaire 2 3 3 10 2 3" xfId="41101" xr:uid="{00000000-0005-0000-0000-000005BF0000}"/>
    <cellStyle name="Commentaire 2 3 3 10 3" xfId="18305" xr:uid="{00000000-0005-0000-0000-000006BF0000}"/>
    <cellStyle name="Commentaire 2 3 3 10 3 2" xfId="46217" xr:uid="{00000000-0005-0000-0000-000007BF0000}"/>
    <cellStyle name="Commentaire 2 3 3 10 4" xfId="35985" xr:uid="{00000000-0005-0000-0000-000008BF0000}"/>
    <cellStyle name="Commentaire 2 3 3 11" xfId="12733" xr:uid="{00000000-0005-0000-0000-000009BF0000}"/>
    <cellStyle name="Commentaire 2 3 3 11 2" xfId="22965" xr:uid="{00000000-0005-0000-0000-00000ABF0000}"/>
    <cellStyle name="Commentaire 2 3 3 11 2 2" xfId="50877" xr:uid="{00000000-0005-0000-0000-00000BBF0000}"/>
    <cellStyle name="Commentaire 2 3 3 11 3" xfId="40645" xr:uid="{00000000-0005-0000-0000-00000CBF0000}"/>
    <cellStyle name="Commentaire 2 3 3 12" xfId="7612" xr:uid="{00000000-0005-0000-0000-00000DBF0000}"/>
    <cellStyle name="Commentaire 2 3 3 12 2" xfId="35529" xr:uid="{00000000-0005-0000-0000-00000EBF0000}"/>
    <cellStyle name="Commentaire 2 3 3 13" xfId="17849" xr:uid="{00000000-0005-0000-0000-00000FBF0000}"/>
    <cellStyle name="Commentaire 2 3 3 13 2" xfId="45761" xr:uid="{00000000-0005-0000-0000-000010BF0000}"/>
    <cellStyle name="Commentaire 2 3 3 14" xfId="28137" xr:uid="{00000000-0005-0000-0000-000011BF0000}"/>
    <cellStyle name="Commentaire 2 3 3 2" xfId="580" xr:uid="{00000000-0005-0000-0000-000012BF0000}"/>
    <cellStyle name="Commentaire 2 3 3 2 2" xfId="2722" xr:uid="{00000000-0005-0000-0000-000013BF0000}"/>
    <cellStyle name="Commentaire 2 3 3 2 2 2" xfId="6278" xr:uid="{00000000-0005-0000-0000-000014BF0000}"/>
    <cellStyle name="Commentaire 2 3 3 2 2 2 2" xfId="17150" xr:uid="{00000000-0005-0000-0000-000015BF0000}"/>
    <cellStyle name="Commentaire 2 3 3 2 2 2 2 2" xfId="45062" xr:uid="{00000000-0005-0000-0000-000016BF0000}"/>
    <cellStyle name="Commentaire 2 3 3 2 2 2 3" xfId="27382" xr:uid="{00000000-0005-0000-0000-000017BF0000}"/>
    <cellStyle name="Commentaire 2 3 3 2 2 2 3 2" xfId="55294" xr:uid="{00000000-0005-0000-0000-000018BF0000}"/>
    <cellStyle name="Commentaire 2 3 3 2 2 2 4" xfId="34199" xr:uid="{00000000-0005-0000-0000-000019BF0000}"/>
    <cellStyle name="Commentaire 2 3 3 2 2 3" xfId="12034" xr:uid="{00000000-0005-0000-0000-00001ABF0000}"/>
    <cellStyle name="Commentaire 2 3 3 2 2 3 2" xfId="39946" xr:uid="{00000000-0005-0000-0000-00001BBF0000}"/>
    <cellStyle name="Commentaire 2 3 3 2 2 4" xfId="22266" xr:uid="{00000000-0005-0000-0000-00001CBF0000}"/>
    <cellStyle name="Commentaire 2 3 3 2 2 4 2" xfId="50178" xr:uid="{00000000-0005-0000-0000-00001DBF0000}"/>
    <cellStyle name="Commentaire 2 3 3 2 2 5" xfId="30643" xr:uid="{00000000-0005-0000-0000-00001EBF0000}"/>
    <cellStyle name="Commentaire 2 3 3 2 3" xfId="3422" xr:uid="{00000000-0005-0000-0000-00001FBF0000}"/>
    <cellStyle name="Commentaire 2 3 3 2 3 2" xfId="6978" xr:uid="{00000000-0005-0000-0000-000020BF0000}"/>
    <cellStyle name="Commentaire 2 3 3 2 3 2 2" xfId="34899" xr:uid="{00000000-0005-0000-0000-000021BF0000}"/>
    <cellStyle name="Commentaire 2 3 3 2 3 3" xfId="17149" xr:uid="{00000000-0005-0000-0000-000022BF0000}"/>
    <cellStyle name="Commentaire 2 3 3 2 3 3 2" xfId="45061" xr:uid="{00000000-0005-0000-0000-000023BF0000}"/>
    <cellStyle name="Commentaire 2 3 3 2 3 4" xfId="27381" xr:uid="{00000000-0005-0000-0000-000024BF0000}"/>
    <cellStyle name="Commentaire 2 3 3 2 3 4 2" xfId="55293" xr:uid="{00000000-0005-0000-0000-000025BF0000}"/>
    <cellStyle name="Commentaire 2 3 3 2 3 5" xfId="31343" xr:uid="{00000000-0005-0000-0000-000026BF0000}"/>
    <cellStyle name="Commentaire 2 3 3 2 4" xfId="1546" xr:uid="{00000000-0005-0000-0000-000027BF0000}"/>
    <cellStyle name="Commentaire 2 3 3 2 4 2" xfId="5102" xr:uid="{00000000-0005-0000-0000-000028BF0000}"/>
    <cellStyle name="Commentaire 2 3 3 2 4 2 2" xfId="33023" xr:uid="{00000000-0005-0000-0000-000029BF0000}"/>
    <cellStyle name="Commentaire 2 3 3 2 4 3" xfId="29467" xr:uid="{00000000-0005-0000-0000-00002ABF0000}"/>
    <cellStyle name="Commentaire 2 3 3 2 5" xfId="4136" xr:uid="{00000000-0005-0000-0000-00002BBF0000}"/>
    <cellStyle name="Commentaire 2 3 3 2 5 2" xfId="32057" xr:uid="{00000000-0005-0000-0000-00002CBF0000}"/>
    <cellStyle name="Commentaire 2 3 3 2 6" xfId="12033" xr:uid="{00000000-0005-0000-0000-00002DBF0000}"/>
    <cellStyle name="Commentaire 2 3 3 2 6 2" xfId="39945" xr:uid="{00000000-0005-0000-0000-00002EBF0000}"/>
    <cellStyle name="Commentaire 2 3 3 2 7" xfId="22265" xr:uid="{00000000-0005-0000-0000-00002FBF0000}"/>
    <cellStyle name="Commentaire 2 3 3 2 7 2" xfId="50177" xr:uid="{00000000-0005-0000-0000-000030BF0000}"/>
    <cellStyle name="Commentaire 2 3 3 2 8" xfId="28501" xr:uid="{00000000-0005-0000-0000-000031BF0000}"/>
    <cellStyle name="Commentaire 2 3 3 3" xfId="1952" xr:uid="{00000000-0005-0000-0000-000032BF0000}"/>
    <cellStyle name="Commentaire 2 3 3 3 2" xfId="5508" xr:uid="{00000000-0005-0000-0000-000033BF0000}"/>
    <cellStyle name="Commentaire 2 3 3 3 2 2" xfId="17152" xr:uid="{00000000-0005-0000-0000-000034BF0000}"/>
    <cellStyle name="Commentaire 2 3 3 3 2 2 2" xfId="27384" xr:uid="{00000000-0005-0000-0000-000035BF0000}"/>
    <cellStyle name="Commentaire 2 3 3 3 2 2 2 2" xfId="55296" xr:uid="{00000000-0005-0000-0000-000036BF0000}"/>
    <cellStyle name="Commentaire 2 3 3 3 2 2 3" xfId="45064" xr:uid="{00000000-0005-0000-0000-000037BF0000}"/>
    <cellStyle name="Commentaire 2 3 3 3 2 3" xfId="12036" xr:uid="{00000000-0005-0000-0000-000038BF0000}"/>
    <cellStyle name="Commentaire 2 3 3 3 2 3 2" xfId="39948" xr:uid="{00000000-0005-0000-0000-000039BF0000}"/>
    <cellStyle name="Commentaire 2 3 3 3 2 4" xfId="22268" xr:uid="{00000000-0005-0000-0000-00003ABF0000}"/>
    <cellStyle name="Commentaire 2 3 3 3 2 4 2" xfId="50180" xr:uid="{00000000-0005-0000-0000-00003BBF0000}"/>
    <cellStyle name="Commentaire 2 3 3 3 2 5" xfId="33429" xr:uid="{00000000-0005-0000-0000-00003CBF0000}"/>
    <cellStyle name="Commentaire 2 3 3 3 3" xfId="17151" xr:uid="{00000000-0005-0000-0000-00003DBF0000}"/>
    <cellStyle name="Commentaire 2 3 3 3 3 2" xfId="27383" xr:uid="{00000000-0005-0000-0000-00003EBF0000}"/>
    <cellStyle name="Commentaire 2 3 3 3 3 2 2" xfId="55295" xr:uid="{00000000-0005-0000-0000-00003FBF0000}"/>
    <cellStyle name="Commentaire 2 3 3 3 3 3" xfId="45063" xr:uid="{00000000-0005-0000-0000-000040BF0000}"/>
    <cellStyle name="Commentaire 2 3 3 3 4" xfId="12035" xr:uid="{00000000-0005-0000-0000-000041BF0000}"/>
    <cellStyle name="Commentaire 2 3 3 3 4 2" xfId="39947" xr:uid="{00000000-0005-0000-0000-000042BF0000}"/>
    <cellStyle name="Commentaire 2 3 3 3 5" xfId="22267" xr:uid="{00000000-0005-0000-0000-000043BF0000}"/>
    <cellStyle name="Commentaire 2 3 3 3 5 2" xfId="50179" xr:uid="{00000000-0005-0000-0000-000044BF0000}"/>
    <cellStyle name="Commentaire 2 3 3 3 6" xfId="29873" xr:uid="{00000000-0005-0000-0000-000045BF0000}"/>
    <cellStyle name="Commentaire 2 3 3 4" xfId="2358" xr:uid="{00000000-0005-0000-0000-000046BF0000}"/>
    <cellStyle name="Commentaire 2 3 3 4 2" xfId="5914" xr:uid="{00000000-0005-0000-0000-000047BF0000}"/>
    <cellStyle name="Commentaire 2 3 3 4 2 2" xfId="17154" xr:uid="{00000000-0005-0000-0000-000048BF0000}"/>
    <cellStyle name="Commentaire 2 3 3 4 2 2 2" xfId="27386" xr:uid="{00000000-0005-0000-0000-000049BF0000}"/>
    <cellStyle name="Commentaire 2 3 3 4 2 2 2 2" xfId="55298" xr:uid="{00000000-0005-0000-0000-00004ABF0000}"/>
    <cellStyle name="Commentaire 2 3 3 4 2 2 3" xfId="45066" xr:uid="{00000000-0005-0000-0000-00004BBF0000}"/>
    <cellStyle name="Commentaire 2 3 3 4 2 3" xfId="12038" xr:uid="{00000000-0005-0000-0000-00004CBF0000}"/>
    <cellStyle name="Commentaire 2 3 3 4 2 3 2" xfId="39950" xr:uid="{00000000-0005-0000-0000-00004DBF0000}"/>
    <cellStyle name="Commentaire 2 3 3 4 2 4" xfId="22270" xr:uid="{00000000-0005-0000-0000-00004EBF0000}"/>
    <cellStyle name="Commentaire 2 3 3 4 2 4 2" xfId="50182" xr:uid="{00000000-0005-0000-0000-00004FBF0000}"/>
    <cellStyle name="Commentaire 2 3 3 4 2 5" xfId="33835" xr:uid="{00000000-0005-0000-0000-000050BF0000}"/>
    <cellStyle name="Commentaire 2 3 3 4 3" xfId="17153" xr:uid="{00000000-0005-0000-0000-000051BF0000}"/>
    <cellStyle name="Commentaire 2 3 3 4 3 2" xfId="27385" xr:uid="{00000000-0005-0000-0000-000052BF0000}"/>
    <cellStyle name="Commentaire 2 3 3 4 3 2 2" xfId="55297" xr:uid="{00000000-0005-0000-0000-000053BF0000}"/>
    <cellStyle name="Commentaire 2 3 3 4 3 3" xfId="45065" xr:uid="{00000000-0005-0000-0000-000054BF0000}"/>
    <cellStyle name="Commentaire 2 3 3 4 4" xfId="12037" xr:uid="{00000000-0005-0000-0000-000055BF0000}"/>
    <cellStyle name="Commentaire 2 3 3 4 4 2" xfId="39949" xr:uid="{00000000-0005-0000-0000-000056BF0000}"/>
    <cellStyle name="Commentaire 2 3 3 4 5" xfId="22269" xr:uid="{00000000-0005-0000-0000-000057BF0000}"/>
    <cellStyle name="Commentaire 2 3 3 4 5 2" xfId="50181" xr:uid="{00000000-0005-0000-0000-000058BF0000}"/>
    <cellStyle name="Commentaire 2 3 3 4 6" xfId="30279" xr:uid="{00000000-0005-0000-0000-000059BF0000}"/>
    <cellStyle name="Commentaire 2 3 3 5" xfId="3058" xr:uid="{00000000-0005-0000-0000-00005ABF0000}"/>
    <cellStyle name="Commentaire 2 3 3 5 2" xfId="6614" xr:uid="{00000000-0005-0000-0000-00005BBF0000}"/>
    <cellStyle name="Commentaire 2 3 3 5 2 2" xfId="17156" xr:uid="{00000000-0005-0000-0000-00005CBF0000}"/>
    <cellStyle name="Commentaire 2 3 3 5 2 2 2" xfId="27388" xr:uid="{00000000-0005-0000-0000-00005DBF0000}"/>
    <cellStyle name="Commentaire 2 3 3 5 2 2 2 2" xfId="55300" xr:uid="{00000000-0005-0000-0000-00005EBF0000}"/>
    <cellStyle name="Commentaire 2 3 3 5 2 2 3" xfId="45068" xr:uid="{00000000-0005-0000-0000-00005FBF0000}"/>
    <cellStyle name="Commentaire 2 3 3 5 2 3" xfId="12040" xr:uid="{00000000-0005-0000-0000-000060BF0000}"/>
    <cellStyle name="Commentaire 2 3 3 5 2 3 2" xfId="39952" xr:uid="{00000000-0005-0000-0000-000061BF0000}"/>
    <cellStyle name="Commentaire 2 3 3 5 2 4" xfId="22272" xr:uid="{00000000-0005-0000-0000-000062BF0000}"/>
    <cellStyle name="Commentaire 2 3 3 5 2 4 2" xfId="50184" xr:uid="{00000000-0005-0000-0000-000063BF0000}"/>
    <cellStyle name="Commentaire 2 3 3 5 2 5" xfId="34535" xr:uid="{00000000-0005-0000-0000-000064BF0000}"/>
    <cellStyle name="Commentaire 2 3 3 5 3" xfId="17155" xr:uid="{00000000-0005-0000-0000-000065BF0000}"/>
    <cellStyle name="Commentaire 2 3 3 5 3 2" xfId="27387" xr:uid="{00000000-0005-0000-0000-000066BF0000}"/>
    <cellStyle name="Commentaire 2 3 3 5 3 2 2" xfId="55299" xr:uid="{00000000-0005-0000-0000-000067BF0000}"/>
    <cellStyle name="Commentaire 2 3 3 5 3 3" xfId="45067" xr:uid="{00000000-0005-0000-0000-000068BF0000}"/>
    <cellStyle name="Commentaire 2 3 3 5 4" xfId="12039" xr:uid="{00000000-0005-0000-0000-000069BF0000}"/>
    <cellStyle name="Commentaire 2 3 3 5 4 2" xfId="39951" xr:uid="{00000000-0005-0000-0000-00006ABF0000}"/>
    <cellStyle name="Commentaire 2 3 3 5 5" xfId="22271" xr:uid="{00000000-0005-0000-0000-00006BBF0000}"/>
    <cellStyle name="Commentaire 2 3 3 5 5 2" xfId="50183" xr:uid="{00000000-0005-0000-0000-00006CBF0000}"/>
    <cellStyle name="Commentaire 2 3 3 5 6" xfId="30979" xr:uid="{00000000-0005-0000-0000-00006DBF0000}"/>
    <cellStyle name="Commentaire 2 3 3 6" xfId="1000" xr:uid="{00000000-0005-0000-0000-00006EBF0000}"/>
    <cellStyle name="Commentaire 2 3 3 6 2" xfId="4556" xr:uid="{00000000-0005-0000-0000-00006FBF0000}"/>
    <cellStyle name="Commentaire 2 3 3 6 2 2" xfId="17158" xr:uid="{00000000-0005-0000-0000-000070BF0000}"/>
    <cellStyle name="Commentaire 2 3 3 6 2 2 2" xfId="27390" xr:uid="{00000000-0005-0000-0000-000071BF0000}"/>
    <cellStyle name="Commentaire 2 3 3 6 2 2 2 2" xfId="55302" xr:uid="{00000000-0005-0000-0000-000072BF0000}"/>
    <cellStyle name="Commentaire 2 3 3 6 2 2 3" xfId="45070" xr:uid="{00000000-0005-0000-0000-000073BF0000}"/>
    <cellStyle name="Commentaire 2 3 3 6 2 3" xfId="12042" xr:uid="{00000000-0005-0000-0000-000074BF0000}"/>
    <cellStyle name="Commentaire 2 3 3 6 2 3 2" xfId="39954" xr:uid="{00000000-0005-0000-0000-000075BF0000}"/>
    <cellStyle name="Commentaire 2 3 3 6 2 4" xfId="22274" xr:uid="{00000000-0005-0000-0000-000076BF0000}"/>
    <cellStyle name="Commentaire 2 3 3 6 2 4 2" xfId="50186" xr:uid="{00000000-0005-0000-0000-000077BF0000}"/>
    <cellStyle name="Commentaire 2 3 3 6 2 5" xfId="32477" xr:uid="{00000000-0005-0000-0000-000078BF0000}"/>
    <cellStyle name="Commentaire 2 3 3 6 3" xfId="17157" xr:uid="{00000000-0005-0000-0000-000079BF0000}"/>
    <cellStyle name="Commentaire 2 3 3 6 3 2" xfId="27389" xr:uid="{00000000-0005-0000-0000-00007ABF0000}"/>
    <cellStyle name="Commentaire 2 3 3 6 3 2 2" xfId="55301" xr:uid="{00000000-0005-0000-0000-00007BBF0000}"/>
    <cellStyle name="Commentaire 2 3 3 6 3 3" xfId="45069" xr:uid="{00000000-0005-0000-0000-00007CBF0000}"/>
    <cellStyle name="Commentaire 2 3 3 6 4" xfId="12041" xr:uid="{00000000-0005-0000-0000-00007DBF0000}"/>
    <cellStyle name="Commentaire 2 3 3 6 4 2" xfId="39953" xr:uid="{00000000-0005-0000-0000-00007EBF0000}"/>
    <cellStyle name="Commentaire 2 3 3 6 5" xfId="22273" xr:uid="{00000000-0005-0000-0000-00007FBF0000}"/>
    <cellStyle name="Commentaire 2 3 3 6 5 2" xfId="50185" xr:uid="{00000000-0005-0000-0000-000080BF0000}"/>
    <cellStyle name="Commentaire 2 3 3 6 6" xfId="28921" xr:uid="{00000000-0005-0000-0000-000081BF0000}"/>
    <cellStyle name="Commentaire 2 3 3 7" xfId="3772" xr:uid="{00000000-0005-0000-0000-000082BF0000}"/>
    <cellStyle name="Commentaire 2 3 3 7 2" xfId="12044" xr:uid="{00000000-0005-0000-0000-000083BF0000}"/>
    <cellStyle name="Commentaire 2 3 3 7 2 2" xfId="17160" xr:uid="{00000000-0005-0000-0000-000084BF0000}"/>
    <cellStyle name="Commentaire 2 3 3 7 2 2 2" xfId="27392" xr:uid="{00000000-0005-0000-0000-000085BF0000}"/>
    <cellStyle name="Commentaire 2 3 3 7 2 2 2 2" xfId="55304" xr:uid="{00000000-0005-0000-0000-000086BF0000}"/>
    <cellStyle name="Commentaire 2 3 3 7 2 2 3" xfId="45072" xr:uid="{00000000-0005-0000-0000-000087BF0000}"/>
    <cellStyle name="Commentaire 2 3 3 7 2 3" xfId="22276" xr:uid="{00000000-0005-0000-0000-000088BF0000}"/>
    <cellStyle name="Commentaire 2 3 3 7 2 3 2" xfId="50188" xr:uid="{00000000-0005-0000-0000-000089BF0000}"/>
    <cellStyle name="Commentaire 2 3 3 7 2 4" xfId="39956" xr:uid="{00000000-0005-0000-0000-00008ABF0000}"/>
    <cellStyle name="Commentaire 2 3 3 7 3" xfId="17159" xr:uid="{00000000-0005-0000-0000-00008BBF0000}"/>
    <cellStyle name="Commentaire 2 3 3 7 3 2" xfId="27391" xr:uid="{00000000-0005-0000-0000-00008CBF0000}"/>
    <cellStyle name="Commentaire 2 3 3 7 3 2 2" xfId="55303" xr:uid="{00000000-0005-0000-0000-00008DBF0000}"/>
    <cellStyle name="Commentaire 2 3 3 7 3 3" xfId="45071" xr:uid="{00000000-0005-0000-0000-00008EBF0000}"/>
    <cellStyle name="Commentaire 2 3 3 7 4" xfId="12043" xr:uid="{00000000-0005-0000-0000-00008FBF0000}"/>
    <cellStyle name="Commentaire 2 3 3 7 4 2" xfId="39955" xr:uid="{00000000-0005-0000-0000-000090BF0000}"/>
    <cellStyle name="Commentaire 2 3 3 7 5" xfId="22275" xr:uid="{00000000-0005-0000-0000-000091BF0000}"/>
    <cellStyle name="Commentaire 2 3 3 7 5 2" xfId="50187" xr:uid="{00000000-0005-0000-0000-000092BF0000}"/>
    <cellStyle name="Commentaire 2 3 3 7 6" xfId="31693" xr:uid="{00000000-0005-0000-0000-000093BF0000}"/>
    <cellStyle name="Commentaire 2 3 3 8" xfId="7286" xr:uid="{00000000-0005-0000-0000-000094BF0000}"/>
    <cellStyle name="Commentaire 2 3 3 8 2" xfId="17161" xr:uid="{00000000-0005-0000-0000-000095BF0000}"/>
    <cellStyle name="Commentaire 2 3 3 8 2 2" xfId="27393" xr:uid="{00000000-0005-0000-0000-000096BF0000}"/>
    <cellStyle name="Commentaire 2 3 3 8 2 2 2" xfId="55305" xr:uid="{00000000-0005-0000-0000-000097BF0000}"/>
    <cellStyle name="Commentaire 2 3 3 8 2 3" xfId="45073" xr:uid="{00000000-0005-0000-0000-000098BF0000}"/>
    <cellStyle name="Commentaire 2 3 3 8 3" xfId="12045" xr:uid="{00000000-0005-0000-0000-000099BF0000}"/>
    <cellStyle name="Commentaire 2 3 3 8 3 2" xfId="39957" xr:uid="{00000000-0005-0000-0000-00009ABF0000}"/>
    <cellStyle name="Commentaire 2 3 3 8 4" xfId="22277" xr:uid="{00000000-0005-0000-0000-00009BBF0000}"/>
    <cellStyle name="Commentaire 2 3 3 8 4 2" xfId="50189" xr:uid="{00000000-0005-0000-0000-00009CBF0000}"/>
    <cellStyle name="Commentaire 2 3 3 8 5" xfId="35207" xr:uid="{00000000-0005-0000-0000-00009DBF0000}"/>
    <cellStyle name="Commentaire 2 3 3 9" xfId="12046" xr:uid="{00000000-0005-0000-0000-00009EBF0000}"/>
    <cellStyle name="Commentaire 2 3 3 9 2" xfId="17162" xr:uid="{00000000-0005-0000-0000-00009FBF0000}"/>
    <cellStyle name="Commentaire 2 3 3 9 2 2" xfId="27394" xr:uid="{00000000-0005-0000-0000-0000A0BF0000}"/>
    <cellStyle name="Commentaire 2 3 3 9 2 2 2" xfId="55306" xr:uid="{00000000-0005-0000-0000-0000A1BF0000}"/>
    <cellStyle name="Commentaire 2 3 3 9 2 3" xfId="45074" xr:uid="{00000000-0005-0000-0000-0000A2BF0000}"/>
    <cellStyle name="Commentaire 2 3 3 9 3" xfId="22278" xr:uid="{00000000-0005-0000-0000-0000A3BF0000}"/>
    <cellStyle name="Commentaire 2 3 3 9 3 2" xfId="50190" xr:uid="{00000000-0005-0000-0000-0000A4BF0000}"/>
    <cellStyle name="Commentaire 2 3 3 9 4" xfId="39958" xr:uid="{00000000-0005-0000-0000-0000A5BF0000}"/>
    <cellStyle name="Commentaire 2 3 4" xfId="496" xr:uid="{00000000-0005-0000-0000-0000A6BF0000}"/>
    <cellStyle name="Commentaire 2 3 4 2" xfId="2638" xr:uid="{00000000-0005-0000-0000-0000A7BF0000}"/>
    <cellStyle name="Commentaire 2 3 4 2 2" xfId="6194" xr:uid="{00000000-0005-0000-0000-0000A8BF0000}"/>
    <cellStyle name="Commentaire 2 3 4 2 2 2" xfId="17164" xr:uid="{00000000-0005-0000-0000-0000A9BF0000}"/>
    <cellStyle name="Commentaire 2 3 4 2 2 2 2" xfId="45076" xr:uid="{00000000-0005-0000-0000-0000AABF0000}"/>
    <cellStyle name="Commentaire 2 3 4 2 2 3" xfId="27396" xr:uid="{00000000-0005-0000-0000-0000ABBF0000}"/>
    <cellStyle name="Commentaire 2 3 4 2 2 3 2" xfId="55308" xr:uid="{00000000-0005-0000-0000-0000ACBF0000}"/>
    <cellStyle name="Commentaire 2 3 4 2 2 4" xfId="34115" xr:uid="{00000000-0005-0000-0000-0000ADBF0000}"/>
    <cellStyle name="Commentaire 2 3 4 2 3" xfId="12048" xr:uid="{00000000-0005-0000-0000-0000AEBF0000}"/>
    <cellStyle name="Commentaire 2 3 4 2 3 2" xfId="39960" xr:uid="{00000000-0005-0000-0000-0000AFBF0000}"/>
    <cellStyle name="Commentaire 2 3 4 2 4" xfId="22280" xr:uid="{00000000-0005-0000-0000-0000B0BF0000}"/>
    <cellStyle name="Commentaire 2 3 4 2 4 2" xfId="50192" xr:uid="{00000000-0005-0000-0000-0000B1BF0000}"/>
    <cellStyle name="Commentaire 2 3 4 2 5" xfId="30559" xr:uid="{00000000-0005-0000-0000-0000B2BF0000}"/>
    <cellStyle name="Commentaire 2 3 4 3" xfId="3338" xr:uid="{00000000-0005-0000-0000-0000B3BF0000}"/>
    <cellStyle name="Commentaire 2 3 4 3 2" xfId="6894" xr:uid="{00000000-0005-0000-0000-0000B4BF0000}"/>
    <cellStyle name="Commentaire 2 3 4 3 2 2" xfId="34815" xr:uid="{00000000-0005-0000-0000-0000B5BF0000}"/>
    <cellStyle name="Commentaire 2 3 4 3 3" xfId="17163" xr:uid="{00000000-0005-0000-0000-0000B6BF0000}"/>
    <cellStyle name="Commentaire 2 3 4 3 3 2" xfId="45075" xr:uid="{00000000-0005-0000-0000-0000B7BF0000}"/>
    <cellStyle name="Commentaire 2 3 4 3 4" xfId="27395" xr:uid="{00000000-0005-0000-0000-0000B8BF0000}"/>
    <cellStyle name="Commentaire 2 3 4 3 4 2" xfId="55307" xr:uid="{00000000-0005-0000-0000-0000B9BF0000}"/>
    <cellStyle name="Commentaire 2 3 4 3 5" xfId="31259" xr:uid="{00000000-0005-0000-0000-0000BABF0000}"/>
    <cellStyle name="Commentaire 2 3 4 4" xfId="916" xr:uid="{00000000-0005-0000-0000-0000BBBF0000}"/>
    <cellStyle name="Commentaire 2 3 4 4 2" xfId="4472" xr:uid="{00000000-0005-0000-0000-0000BCBF0000}"/>
    <cellStyle name="Commentaire 2 3 4 4 2 2" xfId="32393" xr:uid="{00000000-0005-0000-0000-0000BDBF0000}"/>
    <cellStyle name="Commentaire 2 3 4 4 3" xfId="28837" xr:uid="{00000000-0005-0000-0000-0000BEBF0000}"/>
    <cellStyle name="Commentaire 2 3 4 5" xfId="4052" xr:uid="{00000000-0005-0000-0000-0000BFBF0000}"/>
    <cellStyle name="Commentaire 2 3 4 5 2" xfId="31973" xr:uid="{00000000-0005-0000-0000-0000C0BF0000}"/>
    <cellStyle name="Commentaire 2 3 4 6" xfId="12047" xr:uid="{00000000-0005-0000-0000-0000C1BF0000}"/>
    <cellStyle name="Commentaire 2 3 4 6 2" xfId="39959" xr:uid="{00000000-0005-0000-0000-0000C2BF0000}"/>
    <cellStyle name="Commentaire 2 3 4 7" xfId="22279" xr:uid="{00000000-0005-0000-0000-0000C3BF0000}"/>
    <cellStyle name="Commentaire 2 3 4 7 2" xfId="50191" xr:uid="{00000000-0005-0000-0000-0000C4BF0000}"/>
    <cellStyle name="Commentaire 2 3 4 8" xfId="28417" xr:uid="{00000000-0005-0000-0000-0000C5BF0000}"/>
    <cellStyle name="Commentaire 2 3 5" xfId="1238" xr:uid="{00000000-0005-0000-0000-0000C6BF0000}"/>
    <cellStyle name="Commentaire 2 3 5 2" xfId="4794" xr:uid="{00000000-0005-0000-0000-0000C7BF0000}"/>
    <cellStyle name="Commentaire 2 3 5 2 2" xfId="17166" xr:uid="{00000000-0005-0000-0000-0000C8BF0000}"/>
    <cellStyle name="Commentaire 2 3 5 2 2 2" xfId="27398" xr:uid="{00000000-0005-0000-0000-0000C9BF0000}"/>
    <cellStyle name="Commentaire 2 3 5 2 2 2 2" xfId="55310" xr:uid="{00000000-0005-0000-0000-0000CABF0000}"/>
    <cellStyle name="Commentaire 2 3 5 2 2 3" xfId="45078" xr:uid="{00000000-0005-0000-0000-0000CBBF0000}"/>
    <cellStyle name="Commentaire 2 3 5 2 3" xfId="12050" xr:uid="{00000000-0005-0000-0000-0000CCBF0000}"/>
    <cellStyle name="Commentaire 2 3 5 2 3 2" xfId="39962" xr:uid="{00000000-0005-0000-0000-0000CDBF0000}"/>
    <cellStyle name="Commentaire 2 3 5 2 4" xfId="22282" xr:uid="{00000000-0005-0000-0000-0000CEBF0000}"/>
    <cellStyle name="Commentaire 2 3 5 2 4 2" xfId="50194" xr:uid="{00000000-0005-0000-0000-0000CFBF0000}"/>
    <cellStyle name="Commentaire 2 3 5 2 5" xfId="32715" xr:uid="{00000000-0005-0000-0000-0000D0BF0000}"/>
    <cellStyle name="Commentaire 2 3 5 3" xfId="17165" xr:uid="{00000000-0005-0000-0000-0000D1BF0000}"/>
    <cellStyle name="Commentaire 2 3 5 3 2" xfId="27397" xr:uid="{00000000-0005-0000-0000-0000D2BF0000}"/>
    <cellStyle name="Commentaire 2 3 5 3 2 2" xfId="55309" xr:uid="{00000000-0005-0000-0000-0000D3BF0000}"/>
    <cellStyle name="Commentaire 2 3 5 3 3" xfId="45077" xr:uid="{00000000-0005-0000-0000-0000D4BF0000}"/>
    <cellStyle name="Commentaire 2 3 5 4" xfId="12049" xr:uid="{00000000-0005-0000-0000-0000D5BF0000}"/>
    <cellStyle name="Commentaire 2 3 5 4 2" xfId="39961" xr:uid="{00000000-0005-0000-0000-0000D6BF0000}"/>
    <cellStyle name="Commentaire 2 3 5 5" xfId="22281" xr:uid="{00000000-0005-0000-0000-0000D7BF0000}"/>
    <cellStyle name="Commentaire 2 3 5 5 2" xfId="50193" xr:uid="{00000000-0005-0000-0000-0000D8BF0000}"/>
    <cellStyle name="Commentaire 2 3 5 6" xfId="29159" xr:uid="{00000000-0005-0000-0000-0000D9BF0000}"/>
    <cellStyle name="Commentaire 2 3 6" xfId="1462" xr:uid="{00000000-0005-0000-0000-0000DABF0000}"/>
    <cellStyle name="Commentaire 2 3 6 2" xfId="5018" xr:uid="{00000000-0005-0000-0000-0000DBBF0000}"/>
    <cellStyle name="Commentaire 2 3 6 2 2" xfId="17168" xr:uid="{00000000-0005-0000-0000-0000DCBF0000}"/>
    <cellStyle name="Commentaire 2 3 6 2 2 2" xfId="27400" xr:uid="{00000000-0005-0000-0000-0000DDBF0000}"/>
    <cellStyle name="Commentaire 2 3 6 2 2 2 2" xfId="55312" xr:uid="{00000000-0005-0000-0000-0000DEBF0000}"/>
    <cellStyle name="Commentaire 2 3 6 2 2 3" xfId="45080" xr:uid="{00000000-0005-0000-0000-0000DFBF0000}"/>
    <cellStyle name="Commentaire 2 3 6 2 3" xfId="12052" xr:uid="{00000000-0005-0000-0000-0000E0BF0000}"/>
    <cellStyle name="Commentaire 2 3 6 2 3 2" xfId="39964" xr:uid="{00000000-0005-0000-0000-0000E1BF0000}"/>
    <cellStyle name="Commentaire 2 3 6 2 4" xfId="22284" xr:uid="{00000000-0005-0000-0000-0000E2BF0000}"/>
    <cellStyle name="Commentaire 2 3 6 2 4 2" xfId="50196" xr:uid="{00000000-0005-0000-0000-0000E3BF0000}"/>
    <cellStyle name="Commentaire 2 3 6 2 5" xfId="32939" xr:uid="{00000000-0005-0000-0000-0000E4BF0000}"/>
    <cellStyle name="Commentaire 2 3 6 3" xfId="17167" xr:uid="{00000000-0005-0000-0000-0000E5BF0000}"/>
    <cellStyle name="Commentaire 2 3 6 3 2" xfId="27399" xr:uid="{00000000-0005-0000-0000-0000E6BF0000}"/>
    <cellStyle name="Commentaire 2 3 6 3 2 2" xfId="55311" xr:uid="{00000000-0005-0000-0000-0000E7BF0000}"/>
    <cellStyle name="Commentaire 2 3 6 3 3" xfId="45079" xr:uid="{00000000-0005-0000-0000-0000E8BF0000}"/>
    <cellStyle name="Commentaire 2 3 6 4" xfId="12051" xr:uid="{00000000-0005-0000-0000-0000E9BF0000}"/>
    <cellStyle name="Commentaire 2 3 6 4 2" xfId="39963" xr:uid="{00000000-0005-0000-0000-0000EABF0000}"/>
    <cellStyle name="Commentaire 2 3 6 5" xfId="22283" xr:uid="{00000000-0005-0000-0000-0000EBBF0000}"/>
    <cellStyle name="Commentaire 2 3 6 5 2" xfId="50195" xr:uid="{00000000-0005-0000-0000-0000ECBF0000}"/>
    <cellStyle name="Commentaire 2 3 6 6" xfId="29383" xr:uid="{00000000-0005-0000-0000-0000EDBF0000}"/>
    <cellStyle name="Commentaire 2 3 7" xfId="1868" xr:uid="{00000000-0005-0000-0000-0000EEBF0000}"/>
    <cellStyle name="Commentaire 2 3 7 2" xfId="5424" xr:uid="{00000000-0005-0000-0000-0000EFBF0000}"/>
    <cellStyle name="Commentaire 2 3 7 2 2" xfId="17170" xr:uid="{00000000-0005-0000-0000-0000F0BF0000}"/>
    <cellStyle name="Commentaire 2 3 7 2 2 2" xfId="27402" xr:uid="{00000000-0005-0000-0000-0000F1BF0000}"/>
    <cellStyle name="Commentaire 2 3 7 2 2 2 2" xfId="55314" xr:uid="{00000000-0005-0000-0000-0000F2BF0000}"/>
    <cellStyle name="Commentaire 2 3 7 2 2 3" xfId="45082" xr:uid="{00000000-0005-0000-0000-0000F3BF0000}"/>
    <cellStyle name="Commentaire 2 3 7 2 3" xfId="12054" xr:uid="{00000000-0005-0000-0000-0000F4BF0000}"/>
    <cellStyle name="Commentaire 2 3 7 2 3 2" xfId="39966" xr:uid="{00000000-0005-0000-0000-0000F5BF0000}"/>
    <cellStyle name="Commentaire 2 3 7 2 4" xfId="22286" xr:uid="{00000000-0005-0000-0000-0000F6BF0000}"/>
    <cellStyle name="Commentaire 2 3 7 2 4 2" xfId="50198" xr:uid="{00000000-0005-0000-0000-0000F7BF0000}"/>
    <cellStyle name="Commentaire 2 3 7 2 5" xfId="33345" xr:uid="{00000000-0005-0000-0000-0000F8BF0000}"/>
    <cellStyle name="Commentaire 2 3 7 3" xfId="17169" xr:uid="{00000000-0005-0000-0000-0000F9BF0000}"/>
    <cellStyle name="Commentaire 2 3 7 3 2" xfId="27401" xr:uid="{00000000-0005-0000-0000-0000FABF0000}"/>
    <cellStyle name="Commentaire 2 3 7 3 2 2" xfId="55313" xr:uid="{00000000-0005-0000-0000-0000FBBF0000}"/>
    <cellStyle name="Commentaire 2 3 7 3 3" xfId="45081" xr:uid="{00000000-0005-0000-0000-0000FCBF0000}"/>
    <cellStyle name="Commentaire 2 3 7 4" xfId="12053" xr:uid="{00000000-0005-0000-0000-0000FDBF0000}"/>
    <cellStyle name="Commentaire 2 3 7 4 2" xfId="39965" xr:uid="{00000000-0005-0000-0000-0000FEBF0000}"/>
    <cellStyle name="Commentaire 2 3 7 5" xfId="22285" xr:uid="{00000000-0005-0000-0000-0000FFBF0000}"/>
    <cellStyle name="Commentaire 2 3 7 5 2" xfId="50197" xr:uid="{00000000-0005-0000-0000-000000C00000}"/>
    <cellStyle name="Commentaire 2 3 7 6" xfId="29789" xr:uid="{00000000-0005-0000-0000-000001C00000}"/>
    <cellStyle name="Commentaire 2 3 8" xfId="2274" xr:uid="{00000000-0005-0000-0000-000002C00000}"/>
    <cellStyle name="Commentaire 2 3 8 2" xfId="5830" xr:uid="{00000000-0005-0000-0000-000003C00000}"/>
    <cellStyle name="Commentaire 2 3 8 2 2" xfId="17172" xr:uid="{00000000-0005-0000-0000-000004C00000}"/>
    <cellStyle name="Commentaire 2 3 8 2 2 2" xfId="27404" xr:uid="{00000000-0005-0000-0000-000005C00000}"/>
    <cellStyle name="Commentaire 2 3 8 2 2 2 2" xfId="55316" xr:uid="{00000000-0005-0000-0000-000006C00000}"/>
    <cellStyle name="Commentaire 2 3 8 2 2 3" xfId="45084" xr:uid="{00000000-0005-0000-0000-000007C00000}"/>
    <cellStyle name="Commentaire 2 3 8 2 3" xfId="12056" xr:uid="{00000000-0005-0000-0000-000008C00000}"/>
    <cellStyle name="Commentaire 2 3 8 2 3 2" xfId="39968" xr:uid="{00000000-0005-0000-0000-000009C00000}"/>
    <cellStyle name="Commentaire 2 3 8 2 4" xfId="22288" xr:uid="{00000000-0005-0000-0000-00000AC00000}"/>
    <cellStyle name="Commentaire 2 3 8 2 4 2" xfId="50200" xr:uid="{00000000-0005-0000-0000-00000BC00000}"/>
    <cellStyle name="Commentaire 2 3 8 2 5" xfId="33751" xr:uid="{00000000-0005-0000-0000-00000CC00000}"/>
    <cellStyle name="Commentaire 2 3 8 3" xfId="17171" xr:uid="{00000000-0005-0000-0000-00000DC00000}"/>
    <cellStyle name="Commentaire 2 3 8 3 2" xfId="27403" xr:uid="{00000000-0005-0000-0000-00000EC00000}"/>
    <cellStyle name="Commentaire 2 3 8 3 2 2" xfId="55315" xr:uid="{00000000-0005-0000-0000-00000FC00000}"/>
    <cellStyle name="Commentaire 2 3 8 3 3" xfId="45083" xr:uid="{00000000-0005-0000-0000-000010C00000}"/>
    <cellStyle name="Commentaire 2 3 8 4" xfId="12055" xr:uid="{00000000-0005-0000-0000-000011C00000}"/>
    <cellStyle name="Commentaire 2 3 8 4 2" xfId="39967" xr:uid="{00000000-0005-0000-0000-000012C00000}"/>
    <cellStyle name="Commentaire 2 3 8 5" xfId="22287" xr:uid="{00000000-0005-0000-0000-000013C00000}"/>
    <cellStyle name="Commentaire 2 3 8 5 2" xfId="50199" xr:uid="{00000000-0005-0000-0000-000014C00000}"/>
    <cellStyle name="Commentaire 2 3 8 6" xfId="30195" xr:uid="{00000000-0005-0000-0000-000015C00000}"/>
    <cellStyle name="Commentaire 2 3 9" xfId="2974" xr:uid="{00000000-0005-0000-0000-000016C00000}"/>
    <cellStyle name="Commentaire 2 3 9 2" xfId="6530" xr:uid="{00000000-0005-0000-0000-000017C00000}"/>
    <cellStyle name="Commentaire 2 3 9 2 2" xfId="17174" xr:uid="{00000000-0005-0000-0000-000018C00000}"/>
    <cellStyle name="Commentaire 2 3 9 2 2 2" xfId="27406" xr:uid="{00000000-0005-0000-0000-000019C00000}"/>
    <cellStyle name="Commentaire 2 3 9 2 2 2 2" xfId="55318" xr:uid="{00000000-0005-0000-0000-00001AC00000}"/>
    <cellStyle name="Commentaire 2 3 9 2 2 3" xfId="45086" xr:uid="{00000000-0005-0000-0000-00001BC00000}"/>
    <cellStyle name="Commentaire 2 3 9 2 3" xfId="12058" xr:uid="{00000000-0005-0000-0000-00001CC00000}"/>
    <cellStyle name="Commentaire 2 3 9 2 3 2" xfId="39970" xr:uid="{00000000-0005-0000-0000-00001DC00000}"/>
    <cellStyle name="Commentaire 2 3 9 2 4" xfId="22290" xr:uid="{00000000-0005-0000-0000-00001EC00000}"/>
    <cellStyle name="Commentaire 2 3 9 2 4 2" xfId="50202" xr:uid="{00000000-0005-0000-0000-00001FC00000}"/>
    <cellStyle name="Commentaire 2 3 9 2 5" xfId="34451" xr:uid="{00000000-0005-0000-0000-000020C00000}"/>
    <cellStyle name="Commentaire 2 3 9 3" xfId="17173" xr:uid="{00000000-0005-0000-0000-000021C00000}"/>
    <cellStyle name="Commentaire 2 3 9 3 2" xfId="27405" xr:uid="{00000000-0005-0000-0000-000022C00000}"/>
    <cellStyle name="Commentaire 2 3 9 3 2 2" xfId="55317" xr:uid="{00000000-0005-0000-0000-000023C00000}"/>
    <cellStyle name="Commentaire 2 3 9 3 3" xfId="45085" xr:uid="{00000000-0005-0000-0000-000024C00000}"/>
    <cellStyle name="Commentaire 2 3 9 4" xfId="12057" xr:uid="{00000000-0005-0000-0000-000025C00000}"/>
    <cellStyle name="Commentaire 2 3 9 4 2" xfId="39969" xr:uid="{00000000-0005-0000-0000-000026C00000}"/>
    <cellStyle name="Commentaire 2 3 9 5" xfId="22289" xr:uid="{00000000-0005-0000-0000-000027C00000}"/>
    <cellStyle name="Commentaire 2 3 9 5 2" xfId="50201" xr:uid="{00000000-0005-0000-0000-000028C00000}"/>
    <cellStyle name="Commentaire 2 3 9 6" xfId="30895" xr:uid="{00000000-0005-0000-0000-000029C00000}"/>
    <cellStyle name="Commentaire 2 4" xfId="146" xr:uid="{00000000-0005-0000-0000-00002AC00000}"/>
    <cellStyle name="Commentaire 2 4 10" xfId="3702" xr:uid="{00000000-0005-0000-0000-00002BC00000}"/>
    <cellStyle name="Commentaire 2 4 10 2" xfId="12060" xr:uid="{00000000-0005-0000-0000-00002CC00000}"/>
    <cellStyle name="Commentaire 2 4 10 2 2" xfId="17176" xr:uid="{00000000-0005-0000-0000-00002DC00000}"/>
    <cellStyle name="Commentaire 2 4 10 2 2 2" xfId="27408" xr:uid="{00000000-0005-0000-0000-00002EC00000}"/>
    <cellStyle name="Commentaire 2 4 10 2 2 2 2" xfId="55320" xr:uid="{00000000-0005-0000-0000-00002FC00000}"/>
    <cellStyle name="Commentaire 2 4 10 2 2 3" xfId="45088" xr:uid="{00000000-0005-0000-0000-000030C00000}"/>
    <cellStyle name="Commentaire 2 4 10 2 3" xfId="22292" xr:uid="{00000000-0005-0000-0000-000031C00000}"/>
    <cellStyle name="Commentaire 2 4 10 2 3 2" xfId="50204" xr:uid="{00000000-0005-0000-0000-000032C00000}"/>
    <cellStyle name="Commentaire 2 4 10 2 4" xfId="39972" xr:uid="{00000000-0005-0000-0000-000033C00000}"/>
    <cellStyle name="Commentaire 2 4 10 3" xfId="17175" xr:uid="{00000000-0005-0000-0000-000034C00000}"/>
    <cellStyle name="Commentaire 2 4 10 3 2" xfId="27407" xr:uid="{00000000-0005-0000-0000-000035C00000}"/>
    <cellStyle name="Commentaire 2 4 10 3 2 2" xfId="55319" xr:uid="{00000000-0005-0000-0000-000036C00000}"/>
    <cellStyle name="Commentaire 2 4 10 3 3" xfId="45087" xr:uid="{00000000-0005-0000-0000-000037C00000}"/>
    <cellStyle name="Commentaire 2 4 10 4" xfId="12059" xr:uid="{00000000-0005-0000-0000-000038C00000}"/>
    <cellStyle name="Commentaire 2 4 10 4 2" xfId="39971" xr:uid="{00000000-0005-0000-0000-000039C00000}"/>
    <cellStyle name="Commentaire 2 4 10 5" xfId="22291" xr:uid="{00000000-0005-0000-0000-00003AC00000}"/>
    <cellStyle name="Commentaire 2 4 10 5 2" xfId="50203" xr:uid="{00000000-0005-0000-0000-00003BC00000}"/>
    <cellStyle name="Commentaire 2 4 10 6" xfId="31623" xr:uid="{00000000-0005-0000-0000-00003CC00000}"/>
    <cellStyle name="Commentaire 2 4 11" xfId="7216" xr:uid="{00000000-0005-0000-0000-00003DC00000}"/>
    <cellStyle name="Commentaire 2 4 11 2" xfId="17177" xr:uid="{00000000-0005-0000-0000-00003EC00000}"/>
    <cellStyle name="Commentaire 2 4 11 2 2" xfId="27409" xr:uid="{00000000-0005-0000-0000-00003FC00000}"/>
    <cellStyle name="Commentaire 2 4 11 2 2 2" xfId="55321" xr:uid="{00000000-0005-0000-0000-000040C00000}"/>
    <cellStyle name="Commentaire 2 4 11 2 3" xfId="45089" xr:uid="{00000000-0005-0000-0000-000041C00000}"/>
    <cellStyle name="Commentaire 2 4 11 3" xfId="12061" xr:uid="{00000000-0005-0000-0000-000042C00000}"/>
    <cellStyle name="Commentaire 2 4 11 3 2" xfId="39973" xr:uid="{00000000-0005-0000-0000-000043C00000}"/>
    <cellStyle name="Commentaire 2 4 11 4" xfId="22293" xr:uid="{00000000-0005-0000-0000-000044C00000}"/>
    <cellStyle name="Commentaire 2 4 11 4 2" xfId="50205" xr:uid="{00000000-0005-0000-0000-000045C00000}"/>
    <cellStyle name="Commentaire 2 4 11 5" xfId="35137" xr:uid="{00000000-0005-0000-0000-000046C00000}"/>
    <cellStyle name="Commentaire 2 4 12" xfId="12062" xr:uid="{00000000-0005-0000-0000-000047C00000}"/>
    <cellStyle name="Commentaire 2 4 12 2" xfId="17178" xr:uid="{00000000-0005-0000-0000-000048C00000}"/>
    <cellStyle name="Commentaire 2 4 12 2 2" xfId="27410" xr:uid="{00000000-0005-0000-0000-000049C00000}"/>
    <cellStyle name="Commentaire 2 4 12 2 2 2" xfId="55322" xr:uid="{00000000-0005-0000-0000-00004AC00000}"/>
    <cellStyle name="Commentaire 2 4 12 2 3" xfId="45090" xr:uid="{00000000-0005-0000-0000-00004BC00000}"/>
    <cellStyle name="Commentaire 2 4 12 3" xfId="22294" xr:uid="{00000000-0005-0000-0000-00004CC00000}"/>
    <cellStyle name="Commentaire 2 4 12 3 2" xfId="50206" xr:uid="{00000000-0005-0000-0000-00004DC00000}"/>
    <cellStyle name="Commentaire 2 4 12 4" xfId="39974" xr:uid="{00000000-0005-0000-0000-00004EC00000}"/>
    <cellStyle name="Commentaire 2 4 13" xfId="12063" xr:uid="{00000000-0005-0000-0000-00004FC00000}"/>
    <cellStyle name="Commentaire 2 4 13 2" xfId="17179" xr:uid="{00000000-0005-0000-0000-000050C00000}"/>
    <cellStyle name="Commentaire 2 4 13 2 2" xfId="27411" xr:uid="{00000000-0005-0000-0000-000051C00000}"/>
    <cellStyle name="Commentaire 2 4 13 2 2 2" xfId="55323" xr:uid="{00000000-0005-0000-0000-000052C00000}"/>
    <cellStyle name="Commentaire 2 4 13 2 3" xfId="45091" xr:uid="{00000000-0005-0000-0000-000053C00000}"/>
    <cellStyle name="Commentaire 2 4 13 3" xfId="22295" xr:uid="{00000000-0005-0000-0000-000054C00000}"/>
    <cellStyle name="Commentaire 2 4 13 3 2" xfId="50207" xr:uid="{00000000-0005-0000-0000-000055C00000}"/>
    <cellStyle name="Commentaire 2 4 13 4" xfId="39975" xr:uid="{00000000-0005-0000-0000-000056C00000}"/>
    <cellStyle name="Commentaire 2 4 14" xfId="7886" xr:uid="{00000000-0005-0000-0000-000057C00000}"/>
    <cellStyle name="Commentaire 2 4 14 2" xfId="13003" xr:uid="{00000000-0005-0000-0000-000058C00000}"/>
    <cellStyle name="Commentaire 2 4 14 2 2" xfId="23235" xr:uid="{00000000-0005-0000-0000-000059C00000}"/>
    <cellStyle name="Commentaire 2 4 14 2 2 2" xfId="51147" xr:uid="{00000000-0005-0000-0000-00005AC00000}"/>
    <cellStyle name="Commentaire 2 4 14 2 3" xfId="40915" xr:uid="{00000000-0005-0000-0000-00005BC00000}"/>
    <cellStyle name="Commentaire 2 4 14 3" xfId="18119" xr:uid="{00000000-0005-0000-0000-00005CC00000}"/>
    <cellStyle name="Commentaire 2 4 14 3 2" xfId="46031" xr:uid="{00000000-0005-0000-0000-00005DC00000}"/>
    <cellStyle name="Commentaire 2 4 14 4" xfId="35799" xr:uid="{00000000-0005-0000-0000-00005EC00000}"/>
    <cellStyle name="Commentaire 2 4 15" xfId="12663" xr:uid="{00000000-0005-0000-0000-00005FC00000}"/>
    <cellStyle name="Commentaire 2 4 15 2" xfId="22895" xr:uid="{00000000-0005-0000-0000-000060C00000}"/>
    <cellStyle name="Commentaire 2 4 15 2 2" xfId="50807" xr:uid="{00000000-0005-0000-0000-000061C00000}"/>
    <cellStyle name="Commentaire 2 4 15 3" xfId="40575" xr:uid="{00000000-0005-0000-0000-000062C00000}"/>
    <cellStyle name="Commentaire 2 4 16" xfId="7542" xr:uid="{00000000-0005-0000-0000-000063C00000}"/>
    <cellStyle name="Commentaire 2 4 16 2" xfId="35459" xr:uid="{00000000-0005-0000-0000-000064C00000}"/>
    <cellStyle name="Commentaire 2 4 17" xfId="17779" xr:uid="{00000000-0005-0000-0000-000065C00000}"/>
    <cellStyle name="Commentaire 2 4 17 2" xfId="45691" xr:uid="{00000000-0005-0000-0000-000066C00000}"/>
    <cellStyle name="Commentaire 2 4 18" xfId="28067" xr:uid="{00000000-0005-0000-0000-000067C00000}"/>
    <cellStyle name="Commentaire 2 4 2" xfId="314" xr:uid="{00000000-0005-0000-0000-000068C00000}"/>
    <cellStyle name="Commentaire 2 4 2 10" xfId="12064" xr:uid="{00000000-0005-0000-0000-000069C00000}"/>
    <cellStyle name="Commentaire 2 4 2 10 2" xfId="17180" xr:uid="{00000000-0005-0000-0000-00006AC00000}"/>
    <cellStyle name="Commentaire 2 4 2 10 2 2" xfId="27412" xr:uid="{00000000-0005-0000-0000-00006BC00000}"/>
    <cellStyle name="Commentaire 2 4 2 10 2 2 2" xfId="55324" xr:uid="{00000000-0005-0000-0000-00006CC00000}"/>
    <cellStyle name="Commentaire 2 4 2 10 2 3" xfId="45092" xr:uid="{00000000-0005-0000-0000-00006DC00000}"/>
    <cellStyle name="Commentaire 2 4 2 10 3" xfId="22296" xr:uid="{00000000-0005-0000-0000-00006EC00000}"/>
    <cellStyle name="Commentaire 2 4 2 10 3 2" xfId="50208" xr:uid="{00000000-0005-0000-0000-00006FC00000}"/>
    <cellStyle name="Commentaire 2 4 2 10 4" xfId="39976" xr:uid="{00000000-0005-0000-0000-000070C00000}"/>
    <cellStyle name="Commentaire 2 4 2 11" xfId="12065" xr:uid="{00000000-0005-0000-0000-000071C00000}"/>
    <cellStyle name="Commentaire 2 4 2 11 2" xfId="17181" xr:uid="{00000000-0005-0000-0000-000072C00000}"/>
    <cellStyle name="Commentaire 2 4 2 11 2 2" xfId="27413" xr:uid="{00000000-0005-0000-0000-000073C00000}"/>
    <cellStyle name="Commentaire 2 4 2 11 2 2 2" xfId="55325" xr:uid="{00000000-0005-0000-0000-000074C00000}"/>
    <cellStyle name="Commentaire 2 4 2 11 2 3" xfId="45093" xr:uid="{00000000-0005-0000-0000-000075C00000}"/>
    <cellStyle name="Commentaire 2 4 2 11 3" xfId="22297" xr:uid="{00000000-0005-0000-0000-000076C00000}"/>
    <cellStyle name="Commentaire 2 4 2 11 3 2" xfId="50209" xr:uid="{00000000-0005-0000-0000-000077C00000}"/>
    <cellStyle name="Commentaire 2 4 2 11 4" xfId="39977" xr:uid="{00000000-0005-0000-0000-000078C00000}"/>
    <cellStyle name="Commentaire 2 4 2 12" xfId="8074" xr:uid="{00000000-0005-0000-0000-000079C00000}"/>
    <cellStyle name="Commentaire 2 4 2 12 2" xfId="13190" xr:uid="{00000000-0005-0000-0000-00007AC00000}"/>
    <cellStyle name="Commentaire 2 4 2 12 2 2" xfId="23422" xr:uid="{00000000-0005-0000-0000-00007BC00000}"/>
    <cellStyle name="Commentaire 2 4 2 12 2 2 2" xfId="51334" xr:uid="{00000000-0005-0000-0000-00007CC00000}"/>
    <cellStyle name="Commentaire 2 4 2 12 2 3" xfId="41102" xr:uid="{00000000-0005-0000-0000-00007DC00000}"/>
    <cellStyle name="Commentaire 2 4 2 12 3" xfId="18306" xr:uid="{00000000-0005-0000-0000-00007EC00000}"/>
    <cellStyle name="Commentaire 2 4 2 12 3 2" xfId="46218" xr:uid="{00000000-0005-0000-0000-00007FC00000}"/>
    <cellStyle name="Commentaire 2 4 2 12 4" xfId="35986" xr:uid="{00000000-0005-0000-0000-000080C00000}"/>
    <cellStyle name="Commentaire 2 4 2 13" xfId="12831" xr:uid="{00000000-0005-0000-0000-000081C00000}"/>
    <cellStyle name="Commentaire 2 4 2 13 2" xfId="23063" xr:uid="{00000000-0005-0000-0000-000082C00000}"/>
    <cellStyle name="Commentaire 2 4 2 13 2 2" xfId="50975" xr:uid="{00000000-0005-0000-0000-000083C00000}"/>
    <cellStyle name="Commentaire 2 4 2 13 3" xfId="40743" xr:uid="{00000000-0005-0000-0000-000084C00000}"/>
    <cellStyle name="Commentaire 2 4 2 14" xfId="7710" xr:uid="{00000000-0005-0000-0000-000085C00000}"/>
    <cellStyle name="Commentaire 2 4 2 14 2" xfId="35627" xr:uid="{00000000-0005-0000-0000-000086C00000}"/>
    <cellStyle name="Commentaire 2 4 2 15" xfId="17947" xr:uid="{00000000-0005-0000-0000-000087C00000}"/>
    <cellStyle name="Commentaire 2 4 2 15 2" xfId="45859" xr:uid="{00000000-0005-0000-0000-000088C00000}"/>
    <cellStyle name="Commentaire 2 4 2 16" xfId="28235" xr:uid="{00000000-0005-0000-0000-000089C00000}"/>
    <cellStyle name="Commentaire 2 4 2 2" xfId="678" xr:uid="{00000000-0005-0000-0000-00008AC00000}"/>
    <cellStyle name="Commentaire 2 4 2 2 2" xfId="2820" xr:uid="{00000000-0005-0000-0000-00008BC00000}"/>
    <cellStyle name="Commentaire 2 4 2 2 2 2" xfId="6376" xr:uid="{00000000-0005-0000-0000-00008CC00000}"/>
    <cellStyle name="Commentaire 2 4 2 2 2 2 2" xfId="17183" xr:uid="{00000000-0005-0000-0000-00008DC00000}"/>
    <cellStyle name="Commentaire 2 4 2 2 2 2 2 2" xfId="45095" xr:uid="{00000000-0005-0000-0000-00008EC00000}"/>
    <cellStyle name="Commentaire 2 4 2 2 2 2 3" xfId="27415" xr:uid="{00000000-0005-0000-0000-00008FC00000}"/>
    <cellStyle name="Commentaire 2 4 2 2 2 2 3 2" xfId="55327" xr:uid="{00000000-0005-0000-0000-000090C00000}"/>
    <cellStyle name="Commentaire 2 4 2 2 2 2 4" xfId="34297" xr:uid="{00000000-0005-0000-0000-000091C00000}"/>
    <cellStyle name="Commentaire 2 4 2 2 2 3" xfId="12067" xr:uid="{00000000-0005-0000-0000-000092C00000}"/>
    <cellStyle name="Commentaire 2 4 2 2 2 3 2" xfId="39979" xr:uid="{00000000-0005-0000-0000-000093C00000}"/>
    <cellStyle name="Commentaire 2 4 2 2 2 4" xfId="22299" xr:uid="{00000000-0005-0000-0000-000094C00000}"/>
    <cellStyle name="Commentaire 2 4 2 2 2 4 2" xfId="50211" xr:uid="{00000000-0005-0000-0000-000095C00000}"/>
    <cellStyle name="Commentaire 2 4 2 2 2 5" xfId="30741" xr:uid="{00000000-0005-0000-0000-000096C00000}"/>
    <cellStyle name="Commentaire 2 4 2 2 3" xfId="3520" xr:uid="{00000000-0005-0000-0000-000097C00000}"/>
    <cellStyle name="Commentaire 2 4 2 2 3 2" xfId="7076" xr:uid="{00000000-0005-0000-0000-000098C00000}"/>
    <cellStyle name="Commentaire 2 4 2 2 3 2 2" xfId="34997" xr:uid="{00000000-0005-0000-0000-000099C00000}"/>
    <cellStyle name="Commentaire 2 4 2 2 3 3" xfId="17182" xr:uid="{00000000-0005-0000-0000-00009AC00000}"/>
    <cellStyle name="Commentaire 2 4 2 2 3 3 2" xfId="45094" xr:uid="{00000000-0005-0000-0000-00009BC00000}"/>
    <cellStyle name="Commentaire 2 4 2 2 3 4" xfId="27414" xr:uid="{00000000-0005-0000-0000-00009CC00000}"/>
    <cellStyle name="Commentaire 2 4 2 2 3 4 2" xfId="55326" xr:uid="{00000000-0005-0000-0000-00009DC00000}"/>
    <cellStyle name="Commentaire 2 4 2 2 3 5" xfId="31441" xr:uid="{00000000-0005-0000-0000-00009EC00000}"/>
    <cellStyle name="Commentaire 2 4 2 2 4" xfId="1336" xr:uid="{00000000-0005-0000-0000-00009FC00000}"/>
    <cellStyle name="Commentaire 2 4 2 2 4 2" xfId="4892" xr:uid="{00000000-0005-0000-0000-0000A0C00000}"/>
    <cellStyle name="Commentaire 2 4 2 2 4 2 2" xfId="32813" xr:uid="{00000000-0005-0000-0000-0000A1C00000}"/>
    <cellStyle name="Commentaire 2 4 2 2 4 3" xfId="29257" xr:uid="{00000000-0005-0000-0000-0000A2C00000}"/>
    <cellStyle name="Commentaire 2 4 2 2 5" xfId="4234" xr:uid="{00000000-0005-0000-0000-0000A3C00000}"/>
    <cellStyle name="Commentaire 2 4 2 2 5 2" xfId="32155" xr:uid="{00000000-0005-0000-0000-0000A4C00000}"/>
    <cellStyle name="Commentaire 2 4 2 2 6" xfId="12066" xr:uid="{00000000-0005-0000-0000-0000A5C00000}"/>
    <cellStyle name="Commentaire 2 4 2 2 6 2" xfId="39978" xr:uid="{00000000-0005-0000-0000-0000A6C00000}"/>
    <cellStyle name="Commentaire 2 4 2 2 7" xfId="22298" xr:uid="{00000000-0005-0000-0000-0000A7C00000}"/>
    <cellStyle name="Commentaire 2 4 2 2 7 2" xfId="50210" xr:uid="{00000000-0005-0000-0000-0000A8C00000}"/>
    <cellStyle name="Commentaire 2 4 2 2 8" xfId="28599" xr:uid="{00000000-0005-0000-0000-0000A9C00000}"/>
    <cellStyle name="Commentaire 2 4 2 3" xfId="1644" xr:uid="{00000000-0005-0000-0000-0000AAC00000}"/>
    <cellStyle name="Commentaire 2 4 2 3 2" xfId="5200" xr:uid="{00000000-0005-0000-0000-0000ABC00000}"/>
    <cellStyle name="Commentaire 2 4 2 3 2 2" xfId="17185" xr:uid="{00000000-0005-0000-0000-0000ACC00000}"/>
    <cellStyle name="Commentaire 2 4 2 3 2 2 2" xfId="27417" xr:uid="{00000000-0005-0000-0000-0000ADC00000}"/>
    <cellStyle name="Commentaire 2 4 2 3 2 2 2 2" xfId="55329" xr:uid="{00000000-0005-0000-0000-0000AEC00000}"/>
    <cellStyle name="Commentaire 2 4 2 3 2 2 3" xfId="45097" xr:uid="{00000000-0005-0000-0000-0000AFC00000}"/>
    <cellStyle name="Commentaire 2 4 2 3 2 3" xfId="12069" xr:uid="{00000000-0005-0000-0000-0000B0C00000}"/>
    <cellStyle name="Commentaire 2 4 2 3 2 3 2" xfId="39981" xr:uid="{00000000-0005-0000-0000-0000B1C00000}"/>
    <cellStyle name="Commentaire 2 4 2 3 2 4" xfId="22301" xr:uid="{00000000-0005-0000-0000-0000B2C00000}"/>
    <cellStyle name="Commentaire 2 4 2 3 2 4 2" xfId="50213" xr:uid="{00000000-0005-0000-0000-0000B3C00000}"/>
    <cellStyle name="Commentaire 2 4 2 3 2 5" xfId="33121" xr:uid="{00000000-0005-0000-0000-0000B4C00000}"/>
    <cellStyle name="Commentaire 2 4 2 3 3" xfId="17184" xr:uid="{00000000-0005-0000-0000-0000B5C00000}"/>
    <cellStyle name="Commentaire 2 4 2 3 3 2" xfId="27416" xr:uid="{00000000-0005-0000-0000-0000B6C00000}"/>
    <cellStyle name="Commentaire 2 4 2 3 3 2 2" xfId="55328" xr:uid="{00000000-0005-0000-0000-0000B7C00000}"/>
    <cellStyle name="Commentaire 2 4 2 3 3 3" xfId="45096" xr:uid="{00000000-0005-0000-0000-0000B8C00000}"/>
    <cellStyle name="Commentaire 2 4 2 3 4" xfId="12068" xr:uid="{00000000-0005-0000-0000-0000B9C00000}"/>
    <cellStyle name="Commentaire 2 4 2 3 4 2" xfId="39980" xr:uid="{00000000-0005-0000-0000-0000BAC00000}"/>
    <cellStyle name="Commentaire 2 4 2 3 5" xfId="22300" xr:uid="{00000000-0005-0000-0000-0000BBC00000}"/>
    <cellStyle name="Commentaire 2 4 2 3 5 2" xfId="50212" xr:uid="{00000000-0005-0000-0000-0000BCC00000}"/>
    <cellStyle name="Commentaire 2 4 2 3 6" xfId="29565" xr:uid="{00000000-0005-0000-0000-0000BDC00000}"/>
    <cellStyle name="Commentaire 2 4 2 4" xfId="2050" xr:uid="{00000000-0005-0000-0000-0000BEC00000}"/>
    <cellStyle name="Commentaire 2 4 2 4 2" xfId="5606" xr:uid="{00000000-0005-0000-0000-0000BFC00000}"/>
    <cellStyle name="Commentaire 2 4 2 4 2 2" xfId="17187" xr:uid="{00000000-0005-0000-0000-0000C0C00000}"/>
    <cellStyle name="Commentaire 2 4 2 4 2 2 2" xfId="27419" xr:uid="{00000000-0005-0000-0000-0000C1C00000}"/>
    <cellStyle name="Commentaire 2 4 2 4 2 2 2 2" xfId="55331" xr:uid="{00000000-0005-0000-0000-0000C2C00000}"/>
    <cellStyle name="Commentaire 2 4 2 4 2 2 3" xfId="45099" xr:uid="{00000000-0005-0000-0000-0000C3C00000}"/>
    <cellStyle name="Commentaire 2 4 2 4 2 3" xfId="12071" xr:uid="{00000000-0005-0000-0000-0000C4C00000}"/>
    <cellStyle name="Commentaire 2 4 2 4 2 3 2" xfId="39983" xr:uid="{00000000-0005-0000-0000-0000C5C00000}"/>
    <cellStyle name="Commentaire 2 4 2 4 2 4" xfId="22303" xr:uid="{00000000-0005-0000-0000-0000C6C00000}"/>
    <cellStyle name="Commentaire 2 4 2 4 2 4 2" xfId="50215" xr:uid="{00000000-0005-0000-0000-0000C7C00000}"/>
    <cellStyle name="Commentaire 2 4 2 4 2 5" xfId="33527" xr:uid="{00000000-0005-0000-0000-0000C8C00000}"/>
    <cellStyle name="Commentaire 2 4 2 4 3" xfId="17186" xr:uid="{00000000-0005-0000-0000-0000C9C00000}"/>
    <cellStyle name="Commentaire 2 4 2 4 3 2" xfId="27418" xr:uid="{00000000-0005-0000-0000-0000CAC00000}"/>
    <cellStyle name="Commentaire 2 4 2 4 3 2 2" xfId="55330" xr:uid="{00000000-0005-0000-0000-0000CBC00000}"/>
    <cellStyle name="Commentaire 2 4 2 4 3 3" xfId="45098" xr:uid="{00000000-0005-0000-0000-0000CCC00000}"/>
    <cellStyle name="Commentaire 2 4 2 4 4" xfId="12070" xr:uid="{00000000-0005-0000-0000-0000CDC00000}"/>
    <cellStyle name="Commentaire 2 4 2 4 4 2" xfId="39982" xr:uid="{00000000-0005-0000-0000-0000CEC00000}"/>
    <cellStyle name="Commentaire 2 4 2 4 5" xfId="22302" xr:uid="{00000000-0005-0000-0000-0000CFC00000}"/>
    <cellStyle name="Commentaire 2 4 2 4 5 2" xfId="50214" xr:uid="{00000000-0005-0000-0000-0000D0C00000}"/>
    <cellStyle name="Commentaire 2 4 2 4 6" xfId="29971" xr:uid="{00000000-0005-0000-0000-0000D1C00000}"/>
    <cellStyle name="Commentaire 2 4 2 5" xfId="2456" xr:uid="{00000000-0005-0000-0000-0000D2C00000}"/>
    <cellStyle name="Commentaire 2 4 2 5 2" xfId="6012" xr:uid="{00000000-0005-0000-0000-0000D3C00000}"/>
    <cellStyle name="Commentaire 2 4 2 5 2 2" xfId="17189" xr:uid="{00000000-0005-0000-0000-0000D4C00000}"/>
    <cellStyle name="Commentaire 2 4 2 5 2 2 2" xfId="27421" xr:uid="{00000000-0005-0000-0000-0000D5C00000}"/>
    <cellStyle name="Commentaire 2 4 2 5 2 2 2 2" xfId="55333" xr:uid="{00000000-0005-0000-0000-0000D6C00000}"/>
    <cellStyle name="Commentaire 2 4 2 5 2 2 3" xfId="45101" xr:uid="{00000000-0005-0000-0000-0000D7C00000}"/>
    <cellStyle name="Commentaire 2 4 2 5 2 3" xfId="12073" xr:uid="{00000000-0005-0000-0000-0000D8C00000}"/>
    <cellStyle name="Commentaire 2 4 2 5 2 3 2" xfId="39985" xr:uid="{00000000-0005-0000-0000-0000D9C00000}"/>
    <cellStyle name="Commentaire 2 4 2 5 2 4" xfId="22305" xr:uid="{00000000-0005-0000-0000-0000DAC00000}"/>
    <cellStyle name="Commentaire 2 4 2 5 2 4 2" xfId="50217" xr:uid="{00000000-0005-0000-0000-0000DBC00000}"/>
    <cellStyle name="Commentaire 2 4 2 5 2 5" xfId="33933" xr:uid="{00000000-0005-0000-0000-0000DCC00000}"/>
    <cellStyle name="Commentaire 2 4 2 5 3" xfId="17188" xr:uid="{00000000-0005-0000-0000-0000DDC00000}"/>
    <cellStyle name="Commentaire 2 4 2 5 3 2" xfId="27420" xr:uid="{00000000-0005-0000-0000-0000DEC00000}"/>
    <cellStyle name="Commentaire 2 4 2 5 3 2 2" xfId="55332" xr:uid="{00000000-0005-0000-0000-0000DFC00000}"/>
    <cellStyle name="Commentaire 2 4 2 5 3 3" xfId="45100" xr:uid="{00000000-0005-0000-0000-0000E0C00000}"/>
    <cellStyle name="Commentaire 2 4 2 5 4" xfId="12072" xr:uid="{00000000-0005-0000-0000-0000E1C00000}"/>
    <cellStyle name="Commentaire 2 4 2 5 4 2" xfId="39984" xr:uid="{00000000-0005-0000-0000-0000E2C00000}"/>
    <cellStyle name="Commentaire 2 4 2 5 5" xfId="22304" xr:uid="{00000000-0005-0000-0000-0000E3C00000}"/>
    <cellStyle name="Commentaire 2 4 2 5 5 2" xfId="50216" xr:uid="{00000000-0005-0000-0000-0000E4C00000}"/>
    <cellStyle name="Commentaire 2 4 2 5 6" xfId="30377" xr:uid="{00000000-0005-0000-0000-0000E5C00000}"/>
    <cellStyle name="Commentaire 2 4 2 6" xfId="3156" xr:uid="{00000000-0005-0000-0000-0000E6C00000}"/>
    <cellStyle name="Commentaire 2 4 2 6 2" xfId="6712" xr:uid="{00000000-0005-0000-0000-0000E7C00000}"/>
    <cellStyle name="Commentaire 2 4 2 6 2 2" xfId="17191" xr:uid="{00000000-0005-0000-0000-0000E8C00000}"/>
    <cellStyle name="Commentaire 2 4 2 6 2 2 2" xfId="27423" xr:uid="{00000000-0005-0000-0000-0000E9C00000}"/>
    <cellStyle name="Commentaire 2 4 2 6 2 2 2 2" xfId="55335" xr:uid="{00000000-0005-0000-0000-0000EAC00000}"/>
    <cellStyle name="Commentaire 2 4 2 6 2 2 3" xfId="45103" xr:uid="{00000000-0005-0000-0000-0000EBC00000}"/>
    <cellStyle name="Commentaire 2 4 2 6 2 3" xfId="12075" xr:uid="{00000000-0005-0000-0000-0000ECC00000}"/>
    <cellStyle name="Commentaire 2 4 2 6 2 3 2" xfId="39987" xr:uid="{00000000-0005-0000-0000-0000EDC00000}"/>
    <cellStyle name="Commentaire 2 4 2 6 2 4" xfId="22307" xr:uid="{00000000-0005-0000-0000-0000EEC00000}"/>
    <cellStyle name="Commentaire 2 4 2 6 2 4 2" xfId="50219" xr:uid="{00000000-0005-0000-0000-0000EFC00000}"/>
    <cellStyle name="Commentaire 2 4 2 6 2 5" xfId="34633" xr:uid="{00000000-0005-0000-0000-0000F0C00000}"/>
    <cellStyle name="Commentaire 2 4 2 6 3" xfId="17190" xr:uid="{00000000-0005-0000-0000-0000F1C00000}"/>
    <cellStyle name="Commentaire 2 4 2 6 3 2" xfId="27422" xr:uid="{00000000-0005-0000-0000-0000F2C00000}"/>
    <cellStyle name="Commentaire 2 4 2 6 3 2 2" xfId="55334" xr:uid="{00000000-0005-0000-0000-0000F3C00000}"/>
    <cellStyle name="Commentaire 2 4 2 6 3 3" xfId="45102" xr:uid="{00000000-0005-0000-0000-0000F4C00000}"/>
    <cellStyle name="Commentaire 2 4 2 6 4" xfId="12074" xr:uid="{00000000-0005-0000-0000-0000F5C00000}"/>
    <cellStyle name="Commentaire 2 4 2 6 4 2" xfId="39986" xr:uid="{00000000-0005-0000-0000-0000F6C00000}"/>
    <cellStyle name="Commentaire 2 4 2 6 5" xfId="22306" xr:uid="{00000000-0005-0000-0000-0000F7C00000}"/>
    <cellStyle name="Commentaire 2 4 2 6 5 2" xfId="50218" xr:uid="{00000000-0005-0000-0000-0000F8C00000}"/>
    <cellStyle name="Commentaire 2 4 2 6 6" xfId="31077" xr:uid="{00000000-0005-0000-0000-0000F9C00000}"/>
    <cellStyle name="Commentaire 2 4 2 7" xfId="1098" xr:uid="{00000000-0005-0000-0000-0000FAC00000}"/>
    <cellStyle name="Commentaire 2 4 2 7 2" xfId="4654" xr:uid="{00000000-0005-0000-0000-0000FBC00000}"/>
    <cellStyle name="Commentaire 2 4 2 7 2 2" xfId="17193" xr:uid="{00000000-0005-0000-0000-0000FCC00000}"/>
    <cellStyle name="Commentaire 2 4 2 7 2 2 2" xfId="27425" xr:uid="{00000000-0005-0000-0000-0000FDC00000}"/>
    <cellStyle name="Commentaire 2 4 2 7 2 2 2 2" xfId="55337" xr:uid="{00000000-0005-0000-0000-0000FEC00000}"/>
    <cellStyle name="Commentaire 2 4 2 7 2 2 3" xfId="45105" xr:uid="{00000000-0005-0000-0000-0000FFC00000}"/>
    <cellStyle name="Commentaire 2 4 2 7 2 3" xfId="12077" xr:uid="{00000000-0005-0000-0000-000000C10000}"/>
    <cellStyle name="Commentaire 2 4 2 7 2 3 2" xfId="39989" xr:uid="{00000000-0005-0000-0000-000001C10000}"/>
    <cellStyle name="Commentaire 2 4 2 7 2 4" xfId="22309" xr:uid="{00000000-0005-0000-0000-000002C10000}"/>
    <cellStyle name="Commentaire 2 4 2 7 2 4 2" xfId="50221" xr:uid="{00000000-0005-0000-0000-000003C10000}"/>
    <cellStyle name="Commentaire 2 4 2 7 2 5" xfId="32575" xr:uid="{00000000-0005-0000-0000-000004C10000}"/>
    <cellStyle name="Commentaire 2 4 2 7 3" xfId="17192" xr:uid="{00000000-0005-0000-0000-000005C10000}"/>
    <cellStyle name="Commentaire 2 4 2 7 3 2" xfId="27424" xr:uid="{00000000-0005-0000-0000-000006C10000}"/>
    <cellStyle name="Commentaire 2 4 2 7 3 2 2" xfId="55336" xr:uid="{00000000-0005-0000-0000-000007C10000}"/>
    <cellStyle name="Commentaire 2 4 2 7 3 3" xfId="45104" xr:uid="{00000000-0005-0000-0000-000008C10000}"/>
    <cellStyle name="Commentaire 2 4 2 7 4" xfId="12076" xr:uid="{00000000-0005-0000-0000-000009C10000}"/>
    <cellStyle name="Commentaire 2 4 2 7 4 2" xfId="39988" xr:uid="{00000000-0005-0000-0000-00000AC10000}"/>
    <cellStyle name="Commentaire 2 4 2 7 5" xfId="22308" xr:uid="{00000000-0005-0000-0000-00000BC10000}"/>
    <cellStyle name="Commentaire 2 4 2 7 5 2" xfId="50220" xr:uid="{00000000-0005-0000-0000-00000CC10000}"/>
    <cellStyle name="Commentaire 2 4 2 7 6" xfId="29019" xr:uid="{00000000-0005-0000-0000-00000DC10000}"/>
    <cellStyle name="Commentaire 2 4 2 8" xfId="3870" xr:uid="{00000000-0005-0000-0000-00000EC10000}"/>
    <cellStyle name="Commentaire 2 4 2 8 2" xfId="12079" xr:uid="{00000000-0005-0000-0000-00000FC10000}"/>
    <cellStyle name="Commentaire 2 4 2 8 2 2" xfId="17195" xr:uid="{00000000-0005-0000-0000-000010C10000}"/>
    <cellStyle name="Commentaire 2 4 2 8 2 2 2" xfId="27427" xr:uid="{00000000-0005-0000-0000-000011C10000}"/>
    <cellStyle name="Commentaire 2 4 2 8 2 2 2 2" xfId="55339" xr:uid="{00000000-0005-0000-0000-000012C10000}"/>
    <cellStyle name="Commentaire 2 4 2 8 2 2 3" xfId="45107" xr:uid="{00000000-0005-0000-0000-000013C10000}"/>
    <cellStyle name="Commentaire 2 4 2 8 2 3" xfId="22311" xr:uid="{00000000-0005-0000-0000-000014C10000}"/>
    <cellStyle name="Commentaire 2 4 2 8 2 3 2" xfId="50223" xr:uid="{00000000-0005-0000-0000-000015C10000}"/>
    <cellStyle name="Commentaire 2 4 2 8 2 4" xfId="39991" xr:uid="{00000000-0005-0000-0000-000016C10000}"/>
    <cellStyle name="Commentaire 2 4 2 8 3" xfId="17194" xr:uid="{00000000-0005-0000-0000-000017C10000}"/>
    <cellStyle name="Commentaire 2 4 2 8 3 2" xfId="27426" xr:uid="{00000000-0005-0000-0000-000018C10000}"/>
    <cellStyle name="Commentaire 2 4 2 8 3 2 2" xfId="55338" xr:uid="{00000000-0005-0000-0000-000019C10000}"/>
    <cellStyle name="Commentaire 2 4 2 8 3 3" xfId="45106" xr:uid="{00000000-0005-0000-0000-00001AC10000}"/>
    <cellStyle name="Commentaire 2 4 2 8 4" xfId="12078" xr:uid="{00000000-0005-0000-0000-00001BC10000}"/>
    <cellStyle name="Commentaire 2 4 2 8 4 2" xfId="39990" xr:uid="{00000000-0005-0000-0000-00001CC10000}"/>
    <cellStyle name="Commentaire 2 4 2 8 5" xfId="22310" xr:uid="{00000000-0005-0000-0000-00001DC10000}"/>
    <cellStyle name="Commentaire 2 4 2 8 5 2" xfId="50222" xr:uid="{00000000-0005-0000-0000-00001EC10000}"/>
    <cellStyle name="Commentaire 2 4 2 8 6" xfId="31791" xr:uid="{00000000-0005-0000-0000-00001FC10000}"/>
    <cellStyle name="Commentaire 2 4 2 9" xfId="7384" xr:uid="{00000000-0005-0000-0000-000020C10000}"/>
    <cellStyle name="Commentaire 2 4 2 9 2" xfId="17196" xr:uid="{00000000-0005-0000-0000-000021C10000}"/>
    <cellStyle name="Commentaire 2 4 2 9 2 2" xfId="27428" xr:uid="{00000000-0005-0000-0000-000022C10000}"/>
    <cellStyle name="Commentaire 2 4 2 9 2 2 2" xfId="55340" xr:uid="{00000000-0005-0000-0000-000023C10000}"/>
    <cellStyle name="Commentaire 2 4 2 9 2 3" xfId="45108" xr:uid="{00000000-0005-0000-0000-000024C10000}"/>
    <cellStyle name="Commentaire 2 4 2 9 3" xfId="12080" xr:uid="{00000000-0005-0000-0000-000025C10000}"/>
    <cellStyle name="Commentaire 2 4 2 9 3 2" xfId="39992" xr:uid="{00000000-0005-0000-0000-000026C10000}"/>
    <cellStyle name="Commentaire 2 4 2 9 4" xfId="22312" xr:uid="{00000000-0005-0000-0000-000027C10000}"/>
    <cellStyle name="Commentaire 2 4 2 9 4 2" xfId="50224" xr:uid="{00000000-0005-0000-0000-000028C10000}"/>
    <cellStyle name="Commentaire 2 4 2 9 5" xfId="35305" xr:uid="{00000000-0005-0000-0000-000029C10000}"/>
    <cellStyle name="Commentaire 2 4 3" xfId="230" xr:uid="{00000000-0005-0000-0000-00002AC10000}"/>
    <cellStyle name="Commentaire 2 4 3 10" xfId="8075" xr:uid="{00000000-0005-0000-0000-00002BC10000}"/>
    <cellStyle name="Commentaire 2 4 3 10 2" xfId="13191" xr:uid="{00000000-0005-0000-0000-00002CC10000}"/>
    <cellStyle name="Commentaire 2 4 3 10 2 2" xfId="23423" xr:uid="{00000000-0005-0000-0000-00002DC10000}"/>
    <cellStyle name="Commentaire 2 4 3 10 2 2 2" xfId="51335" xr:uid="{00000000-0005-0000-0000-00002EC10000}"/>
    <cellStyle name="Commentaire 2 4 3 10 2 3" xfId="41103" xr:uid="{00000000-0005-0000-0000-00002FC10000}"/>
    <cellStyle name="Commentaire 2 4 3 10 3" xfId="18307" xr:uid="{00000000-0005-0000-0000-000030C10000}"/>
    <cellStyle name="Commentaire 2 4 3 10 3 2" xfId="46219" xr:uid="{00000000-0005-0000-0000-000031C10000}"/>
    <cellStyle name="Commentaire 2 4 3 10 4" xfId="35987" xr:uid="{00000000-0005-0000-0000-000032C10000}"/>
    <cellStyle name="Commentaire 2 4 3 11" xfId="12747" xr:uid="{00000000-0005-0000-0000-000033C10000}"/>
    <cellStyle name="Commentaire 2 4 3 11 2" xfId="22979" xr:uid="{00000000-0005-0000-0000-000034C10000}"/>
    <cellStyle name="Commentaire 2 4 3 11 2 2" xfId="50891" xr:uid="{00000000-0005-0000-0000-000035C10000}"/>
    <cellStyle name="Commentaire 2 4 3 11 3" xfId="40659" xr:uid="{00000000-0005-0000-0000-000036C10000}"/>
    <cellStyle name="Commentaire 2 4 3 12" xfId="7626" xr:uid="{00000000-0005-0000-0000-000037C10000}"/>
    <cellStyle name="Commentaire 2 4 3 12 2" xfId="35543" xr:uid="{00000000-0005-0000-0000-000038C10000}"/>
    <cellStyle name="Commentaire 2 4 3 13" xfId="17863" xr:uid="{00000000-0005-0000-0000-000039C10000}"/>
    <cellStyle name="Commentaire 2 4 3 13 2" xfId="45775" xr:uid="{00000000-0005-0000-0000-00003AC10000}"/>
    <cellStyle name="Commentaire 2 4 3 14" xfId="28151" xr:uid="{00000000-0005-0000-0000-00003BC10000}"/>
    <cellStyle name="Commentaire 2 4 3 2" xfId="594" xr:uid="{00000000-0005-0000-0000-00003CC10000}"/>
    <cellStyle name="Commentaire 2 4 3 2 2" xfId="2736" xr:uid="{00000000-0005-0000-0000-00003DC10000}"/>
    <cellStyle name="Commentaire 2 4 3 2 2 2" xfId="6292" xr:uid="{00000000-0005-0000-0000-00003EC10000}"/>
    <cellStyle name="Commentaire 2 4 3 2 2 2 2" xfId="17198" xr:uid="{00000000-0005-0000-0000-00003FC10000}"/>
    <cellStyle name="Commentaire 2 4 3 2 2 2 2 2" xfId="45110" xr:uid="{00000000-0005-0000-0000-000040C10000}"/>
    <cellStyle name="Commentaire 2 4 3 2 2 2 3" xfId="27430" xr:uid="{00000000-0005-0000-0000-000041C10000}"/>
    <cellStyle name="Commentaire 2 4 3 2 2 2 3 2" xfId="55342" xr:uid="{00000000-0005-0000-0000-000042C10000}"/>
    <cellStyle name="Commentaire 2 4 3 2 2 2 4" xfId="34213" xr:uid="{00000000-0005-0000-0000-000043C10000}"/>
    <cellStyle name="Commentaire 2 4 3 2 2 3" xfId="12082" xr:uid="{00000000-0005-0000-0000-000044C10000}"/>
    <cellStyle name="Commentaire 2 4 3 2 2 3 2" xfId="39994" xr:uid="{00000000-0005-0000-0000-000045C10000}"/>
    <cellStyle name="Commentaire 2 4 3 2 2 4" xfId="22314" xr:uid="{00000000-0005-0000-0000-000046C10000}"/>
    <cellStyle name="Commentaire 2 4 3 2 2 4 2" xfId="50226" xr:uid="{00000000-0005-0000-0000-000047C10000}"/>
    <cellStyle name="Commentaire 2 4 3 2 2 5" xfId="30657" xr:uid="{00000000-0005-0000-0000-000048C10000}"/>
    <cellStyle name="Commentaire 2 4 3 2 3" xfId="3436" xr:uid="{00000000-0005-0000-0000-000049C10000}"/>
    <cellStyle name="Commentaire 2 4 3 2 3 2" xfId="6992" xr:uid="{00000000-0005-0000-0000-00004AC10000}"/>
    <cellStyle name="Commentaire 2 4 3 2 3 2 2" xfId="34913" xr:uid="{00000000-0005-0000-0000-00004BC10000}"/>
    <cellStyle name="Commentaire 2 4 3 2 3 3" xfId="17197" xr:uid="{00000000-0005-0000-0000-00004CC10000}"/>
    <cellStyle name="Commentaire 2 4 3 2 3 3 2" xfId="45109" xr:uid="{00000000-0005-0000-0000-00004DC10000}"/>
    <cellStyle name="Commentaire 2 4 3 2 3 4" xfId="27429" xr:uid="{00000000-0005-0000-0000-00004EC10000}"/>
    <cellStyle name="Commentaire 2 4 3 2 3 4 2" xfId="55341" xr:uid="{00000000-0005-0000-0000-00004FC10000}"/>
    <cellStyle name="Commentaire 2 4 3 2 3 5" xfId="31357" xr:uid="{00000000-0005-0000-0000-000050C10000}"/>
    <cellStyle name="Commentaire 2 4 3 2 4" xfId="1560" xr:uid="{00000000-0005-0000-0000-000051C10000}"/>
    <cellStyle name="Commentaire 2 4 3 2 4 2" xfId="5116" xr:uid="{00000000-0005-0000-0000-000052C10000}"/>
    <cellStyle name="Commentaire 2 4 3 2 4 2 2" xfId="33037" xr:uid="{00000000-0005-0000-0000-000053C10000}"/>
    <cellStyle name="Commentaire 2 4 3 2 4 3" xfId="29481" xr:uid="{00000000-0005-0000-0000-000054C10000}"/>
    <cellStyle name="Commentaire 2 4 3 2 5" xfId="4150" xr:uid="{00000000-0005-0000-0000-000055C10000}"/>
    <cellStyle name="Commentaire 2 4 3 2 5 2" xfId="32071" xr:uid="{00000000-0005-0000-0000-000056C10000}"/>
    <cellStyle name="Commentaire 2 4 3 2 6" xfId="12081" xr:uid="{00000000-0005-0000-0000-000057C10000}"/>
    <cellStyle name="Commentaire 2 4 3 2 6 2" xfId="39993" xr:uid="{00000000-0005-0000-0000-000058C10000}"/>
    <cellStyle name="Commentaire 2 4 3 2 7" xfId="22313" xr:uid="{00000000-0005-0000-0000-000059C10000}"/>
    <cellStyle name="Commentaire 2 4 3 2 7 2" xfId="50225" xr:uid="{00000000-0005-0000-0000-00005AC10000}"/>
    <cellStyle name="Commentaire 2 4 3 2 8" xfId="28515" xr:uid="{00000000-0005-0000-0000-00005BC10000}"/>
    <cellStyle name="Commentaire 2 4 3 3" xfId="1966" xr:uid="{00000000-0005-0000-0000-00005CC10000}"/>
    <cellStyle name="Commentaire 2 4 3 3 2" xfId="5522" xr:uid="{00000000-0005-0000-0000-00005DC10000}"/>
    <cellStyle name="Commentaire 2 4 3 3 2 2" xfId="17200" xr:uid="{00000000-0005-0000-0000-00005EC10000}"/>
    <cellStyle name="Commentaire 2 4 3 3 2 2 2" xfId="27432" xr:uid="{00000000-0005-0000-0000-00005FC10000}"/>
    <cellStyle name="Commentaire 2 4 3 3 2 2 2 2" xfId="55344" xr:uid="{00000000-0005-0000-0000-000060C10000}"/>
    <cellStyle name="Commentaire 2 4 3 3 2 2 3" xfId="45112" xr:uid="{00000000-0005-0000-0000-000061C10000}"/>
    <cellStyle name="Commentaire 2 4 3 3 2 3" xfId="12084" xr:uid="{00000000-0005-0000-0000-000062C10000}"/>
    <cellStyle name="Commentaire 2 4 3 3 2 3 2" xfId="39996" xr:uid="{00000000-0005-0000-0000-000063C10000}"/>
    <cellStyle name="Commentaire 2 4 3 3 2 4" xfId="22316" xr:uid="{00000000-0005-0000-0000-000064C10000}"/>
    <cellStyle name="Commentaire 2 4 3 3 2 4 2" xfId="50228" xr:uid="{00000000-0005-0000-0000-000065C10000}"/>
    <cellStyle name="Commentaire 2 4 3 3 2 5" xfId="33443" xr:uid="{00000000-0005-0000-0000-000066C10000}"/>
    <cellStyle name="Commentaire 2 4 3 3 3" xfId="17199" xr:uid="{00000000-0005-0000-0000-000067C10000}"/>
    <cellStyle name="Commentaire 2 4 3 3 3 2" xfId="27431" xr:uid="{00000000-0005-0000-0000-000068C10000}"/>
    <cellStyle name="Commentaire 2 4 3 3 3 2 2" xfId="55343" xr:uid="{00000000-0005-0000-0000-000069C10000}"/>
    <cellStyle name="Commentaire 2 4 3 3 3 3" xfId="45111" xr:uid="{00000000-0005-0000-0000-00006AC10000}"/>
    <cellStyle name="Commentaire 2 4 3 3 4" xfId="12083" xr:uid="{00000000-0005-0000-0000-00006BC10000}"/>
    <cellStyle name="Commentaire 2 4 3 3 4 2" xfId="39995" xr:uid="{00000000-0005-0000-0000-00006CC10000}"/>
    <cellStyle name="Commentaire 2 4 3 3 5" xfId="22315" xr:uid="{00000000-0005-0000-0000-00006DC10000}"/>
    <cellStyle name="Commentaire 2 4 3 3 5 2" xfId="50227" xr:uid="{00000000-0005-0000-0000-00006EC10000}"/>
    <cellStyle name="Commentaire 2 4 3 3 6" xfId="29887" xr:uid="{00000000-0005-0000-0000-00006FC10000}"/>
    <cellStyle name="Commentaire 2 4 3 4" xfId="2372" xr:uid="{00000000-0005-0000-0000-000070C10000}"/>
    <cellStyle name="Commentaire 2 4 3 4 2" xfId="5928" xr:uid="{00000000-0005-0000-0000-000071C10000}"/>
    <cellStyle name="Commentaire 2 4 3 4 2 2" xfId="17202" xr:uid="{00000000-0005-0000-0000-000072C10000}"/>
    <cellStyle name="Commentaire 2 4 3 4 2 2 2" xfId="27434" xr:uid="{00000000-0005-0000-0000-000073C10000}"/>
    <cellStyle name="Commentaire 2 4 3 4 2 2 2 2" xfId="55346" xr:uid="{00000000-0005-0000-0000-000074C10000}"/>
    <cellStyle name="Commentaire 2 4 3 4 2 2 3" xfId="45114" xr:uid="{00000000-0005-0000-0000-000075C10000}"/>
    <cellStyle name="Commentaire 2 4 3 4 2 3" xfId="12086" xr:uid="{00000000-0005-0000-0000-000076C10000}"/>
    <cellStyle name="Commentaire 2 4 3 4 2 3 2" xfId="39998" xr:uid="{00000000-0005-0000-0000-000077C10000}"/>
    <cellStyle name="Commentaire 2 4 3 4 2 4" xfId="22318" xr:uid="{00000000-0005-0000-0000-000078C10000}"/>
    <cellStyle name="Commentaire 2 4 3 4 2 4 2" xfId="50230" xr:uid="{00000000-0005-0000-0000-000079C10000}"/>
    <cellStyle name="Commentaire 2 4 3 4 2 5" xfId="33849" xr:uid="{00000000-0005-0000-0000-00007AC10000}"/>
    <cellStyle name="Commentaire 2 4 3 4 3" xfId="17201" xr:uid="{00000000-0005-0000-0000-00007BC10000}"/>
    <cellStyle name="Commentaire 2 4 3 4 3 2" xfId="27433" xr:uid="{00000000-0005-0000-0000-00007CC10000}"/>
    <cellStyle name="Commentaire 2 4 3 4 3 2 2" xfId="55345" xr:uid="{00000000-0005-0000-0000-00007DC10000}"/>
    <cellStyle name="Commentaire 2 4 3 4 3 3" xfId="45113" xr:uid="{00000000-0005-0000-0000-00007EC10000}"/>
    <cellStyle name="Commentaire 2 4 3 4 4" xfId="12085" xr:uid="{00000000-0005-0000-0000-00007FC10000}"/>
    <cellStyle name="Commentaire 2 4 3 4 4 2" xfId="39997" xr:uid="{00000000-0005-0000-0000-000080C10000}"/>
    <cellStyle name="Commentaire 2 4 3 4 5" xfId="22317" xr:uid="{00000000-0005-0000-0000-000081C10000}"/>
    <cellStyle name="Commentaire 2 4 3 4 5 2" xfId="50229" xr:uid="{00000000-0005-0000-0000-000082C10000}"/>
    <cellStyle name="Commentaire 2 4 3 4 6" xfId="30293" xr:uid="{00000000-0005-0000-0000-000083C10000}"/>
    <cellStyle name="Commentaire 2 4 3 5" xfId="3072" xr:uid="{00000000-0005-0000-0000-000084C10000}"/>
    <cellStyle name="Commentaire 2 4 3 5 2" xfId="6628" xr:uid="{00000000-0005-0000-0000-000085C10000}"/>
    <cellStyle name="Commentaire 2 4 3 5 2 2" xfId="17204" xr:uid="{00000000-0005-0000-0000-000086C10000}"/>
    <cellStyle name="Commentaire 2 4 3 5 2 2 2" xfId="27436" xr:uid="{00000000-0005-0000-0000-000087C10000}"/>
    <cellStyle name="Commentaire 2 4 3 5 2 2 2 2" xfId="55348" xr:uid="{00000000-0005-0000-0000-000088C10000}"/>
    <cellStyle name="Commentaire 2 4 3 5 2 2 3" xfId="45116" xr:uid="{00000000-0005-0000-0000-000089C10000}"/>
    <cellStyle name="Commentaire 2 4 3 5 2 3" xfId="12088" xr:uid="{00000000-0005-0000-0000-00008AC10000}"/>
    <cellStyle name="Commentaire 2 4 3 5 2 3 2" xfId="40000" xr:uid="{00000000-0005-0000-0000-00008BC10000}"/>
    <cellStyle name="Commentaire 2 4 3 5 2 4" xfId="22320" xr:uid="{00000000-0005-0000-0000-00008CC10000}"/>
    <cellStyle name="Commentaire 2 4 3 5 2 4 2" xfId="50232" xr:uid="{00000000-0005-0000-0000-00008DC10000}"/>
    <cellStyle name="Commentaire 2 4 3 5 2 5" xfId="34549" xr:uid="{00000000-0005-0000-0000-00008EC10000}"/>
    <cellStyle name="Commentaire 2 4 3 5 3" xfId="17203" xr:uid="{00000000-0005-0000-0000-00008FC10000}"/>
    <cellStyle name="Commentaire 2 4 3 5 3 2" xfId="27435" xr:uid="{00000000-0005-0000-0000-000090C10000}"/>
    <cellStyle name="Commentaire 2 4 3 5 3 2 2" xfId="55347" xr:uid="{00000000-0005-0000-0000-000091C10000}"/>
    <cellStyle name="Commentaire 2 4 3 5 3 3" xfId="45115" xr:uid="{00000000-0005-0000-0000-000092C10000}"/>
    <cellStyle name="Commentaire 2 4 3 5 4" xfId="12087" xr:uid="{00000000-0005-0000-0000-000093C10000}"/>
    <cellStyle name="Commentaire 2 4 3 5 4 2" xfId="39999" xr:uid="{00000000-0005-0000-0000-000094C10000}"/>
    <cellStyle name="Commentaire 2 4 3 5 5" xfId="22319" xr:uid="{00000000-0005-0000-0000-000095C10000}"/>
    <cellStyle name="Commentaire 2 4 3 5 5 2" xfId="50231" xr:uid="{00000000-0005-0000-0000-000096C10000}"/>
    <cellStyle name="Commentaire 2 4 3 5 6" xfId="30993" xr:uid="{00000000-0005-0000-0000-000097C10000}"/>
    <cellStyle name="Commentaire 2 4 3 6" xfId="1014" xr:uid="{00000000-0005-0000-0000-000098C10000}"/>
    <cellStyle name="Commentaire 2 4 3 6 2" xfId="4570" xr:uid="{00000000-0005-0000-0000-000099C10000}"/>
    <cellStyle name="Commentaire 2 4 3 6 2 2" xfId="17206" xr:uid="{00000000-0005-0000-0000-00009AC10000}"/>
    <cellStyle name="Commentaire 2 4 3 6 2 2 2" xfId="27438" xr:uid="{00000000-0005-0000-0000-00009BC10000}"/>
    <cellStyle name="Commentaire 2 4 3 6 2 2 2 2" xfId="55350" xr:uid="{00000000-0005-0000-0000-00009CC10000}"/>
    <cellStyle name="Commentaire 2 4 3 6 2 2 3" xfId="45118" xr:uid="{00000000-0005-0000-0000-00009DC10000}"/>
    <cellStyle name="Commentaire 2 4 3 6 2 3" xfId="12090" xr:uid="{00000000-0005-0000-0000-00009EC10000}"/>
    <cellStyle name="Commentaire 2 4 3 6 2 3 2" xfId="40002" xr:uid="{00000000-0005-0000-0000-00009FC10000}"/>
    <cellStyle name="Commentaire 2 4 3 6 2 4" xfId="22322" xr:uid="{00000000-0005-0000-0000-0000A0C10000}"/>
    <cellStyle name="Commentaire 2 4 3 6 2 4 2" xfId="50234" xr:uid="{00000000-0005-0000-0000-0000A1C10000}"/>
    <cellStyle name="Commentaire 2 4 3 6 2 5" xfId="32491" xr:uid="{00000000-0005-0000-0000-0000A2C10000}"/>
    <cellStyle name="Commentaire 2 4 3 6 3" xfId="17205" xr:uid="{00000000-0005-0000-0000-0000A3C10000}"/>
    <cellStyle name="Commentaire 2 4 3 6 3 2" xfId="27437" xr:uid="{00000000-0005-0000-0000-0000A4C10000}"/>
    <cellStyle name="Commentaire 2 4 3 6 3 2 2" xfId="55349" xr:uid="{00000000-0005-0000-0000-0000A5C10000}"/>
    <cellStyle name="Commentaire 2 4 3 6 3 3" xfId="45117" xr:uid="{00000000-0005-0000-0000-0000A6C10000}"/>
    <cellStyle name="Commentaire 2 4 3 6 4" xfId="12089" xr:uid="{00000000-0005-0000-0000-0000A7C10000}"/>
    <cellStyle name="Commentaire 2 4 3 6 4 2" xfId="40001" xr:uid="{00000000-0005-0000-0000-0000A8C10000}"/>
    <cellStyle name="Commentaire 2 4 3 6 5" xfId="22321" xr:uid="{00000000-0005-0000-0000-0000A9C10000}"/>
    <cellStyle name="Commentaire 2 4 3 6 5 2" xfId="50233" xr:uid="{00000000-0005-0000-0000-0000AAC10000}"/>
    <cellStyle name="Commentaire 2 4 3 6 6" xfId="28935" xr:uid="{00000000-0005-0000-0000-0000ABC10000}"/>
    <cellStyle name="Commentaire 2 4 3 7" xfId="3786" xr:uid="{00000000-0005-0000-0000-0000ACC10000}"/>
    <cellStyle name="Commentaire 2 4 3 7 2" xfId="12092" xr:uid="{00000000-0005-0000-0000-0000ADC10000}"/>
    <cellStyle name="Commentaire 2 4 3 7 2 2" xfId="17208" xr:uid="{00000000-0005-0000-0000-0000AEC10000}"/>
    <cellStyle name="Commentaire 2 4 3 7 2 2 2" xfId="27440" xr:uid="{00000000-0005-0000-0000-0000AFC10000}"/>
    <cellStyle name="Commentaire 2 4 3 7 2 2 2 2" xfId="55352" xr:uid="{00000000-0005-0000-0000-0000B0C10000}"/>
    <cellStyle name="Commentaire 2 4 3 7 2 2 3" xfId="45120" xr:uid="{00000000-0005-0000-0000-0000B1C10000}"/>
    <cellStyle name="Commentaire 2 4 3 7 2 3" xfId="22324" xr:uid="{00000000-0005-0000-0000-0000B2C10000}"/>
    <cellStyle name="Commentaire 2 4 3 7 2 3 2" xfId="50236" xr:uid="{00000000-0005-0000-0000-0000B3C10000}"/>
    <cellStyle name="Commentaire 2 4 3 7 2 4" xfId="40004" xr:uid="{00000000-0005-0000-0000-0000B4C10000}"/>
    <cellStyle name="Commentaire 2 4 3 7 3" xfId="17207" xr:uid="{00000000-0005-0000-0000-0000B5C10000}"/>
    <cellStyle name="Commentaire 2 4 3 7 3 2" xfId="27439" xr:uid="{00000000-0005-0000-0000-0000B6C10000}"/>
    <cellStyle name="Commentaire 2 4 3 7 3 2 2" xfId="55351" xr:uid="{00000000-0005-0000-0000-0000B7C10000}"/>
    <cellStyle name="Commentaire 2 4 3 7 3 3" xfId="45119" xr:uid="{00000000-0005-0000-0000-0000B8C10000}"/>
    <cellStyle name="Commentaire 2 4 3 7 4" xfId="12091" xr:uid="{00000000-0005-0000-0000-0000B9C10000}"/>
    <cellStyle name="Commentaire 2 4 3 7 4 2" xfId="40003" xr:uid="{00000000-0005-0000-0000-0000BAC10000}"/>
    <cellStyle name="Commentaire 2 4 3 7 5" xfId="22323" xr:uid="{00000000-0005-0000-0000-0000BBC10000}"/>
    <cellStyle name="Commentaire 2 4 3 7 5 2" xfId="50235" xr:uid="{00000000-0005-0000-0000-0000BCC10000}"/>
    <cellStyle name="Commentaire 2 4 3 7 6" xfId="31707" xr:uid="{00000000-0005-0000-0000-0000BDC10000}"/>
    <cellStyle name="Commentaire 2 4 3 8" xfId="7300" xr:uid="{00000000-0005-0000-0000-0000BEC10000}"/>
    <cellStyle name="Commentaire 2 4 3 8 2" xfId="17209" xr:uid="{00000000-0005-0000-0000-0000BFC10000}"/>
    <cellStyle name="Commentaire 2 4 3 8 2 2" xfId="27441" xr:uid="{00000000-0005-0000-0000-0000C0C10000}"/>
    <cellStyle name="Commentaire 2 4 3 8 2 2 2" xfId="55353" xr:uid="{00000000-0005-0000-0000-0000C1C10000}"/>
    <cellStyle name="Commentaire 2 4 3 8 2 3" xfId="45121" xr:uid="{00000000-0005-0000-0000-0000C2C10000}"/>
    <cellStyle name="Commentaire 2 4 3 8 3" xfId="12093" xr:uid="{00000000-0005-0000-0000-0000C3C10000}"/>
    <cellStyle name="Commentaire 2 4 3 8 3 2" xfId="40005" xr:uid="{00000000-0005-0000-0000-0000C4C10000}"/>
    <cellStyle name="Commentaire 2 4 3 8 4" xfId="22325" xr:uid="{00000000-0005-0000-0000-0000C5C10000}"/>
    <cellStyle name="Commentaire 2 4 3 8 4 2" xfId="50237" xr:uid="{00000000-0005-0000-0000-0000C6C10000}"/>
    <cellStyle name="Commentaire 2 4 3 8 5" xfId="35221" xr:uid="{00000000-0005-0000-0000-0000C7C10000}"/>
    <cellStyle name="Commentaire 2 4 3 9" xfId="12094" xr:uid="{00000000-0005-0000-0000-0000C8C10000}"/>
    <cellStyle name="Commentaire 2 4 3 9 2" xfId="17210" xr:uid="{00000000-0005-0000-0000-0000C9C10000}"/>
    <cellStyle name="Commentaire 2 4 3 9 2 2" xfId="27442" xr:uid="{00000000-0005-0000-0000-0000CAC10000}"/>
    <cellStyle name="Commentaire 2 4 3 9 2 2 2" xfId="55354" xr:uid="{00000000-0005-0000-0000-0000CBC10000}"/>
    <cellStyle name="Commentaire 2 4 3 9 2 3" xfId="45122" xr:uid="{00000000-0005-0000-0000-0000CCC10000}"/>
    <cellStyle name="Commentaire 2 4 3 9 3" xfId="22326" xr:uid="{00000000-0005-0000-0000-0000CDC10000}"/>
    <cellStyle name="Commentaire 2 4 3 9 3 2" xfId="50238" xr:uid="{00000000-0005-0000-0000-0000CEC10000}"/>
    <cellStyle name="Commentaire 2 4 3 9 4" xfId="40006" xr:uid="{00000000-0005-0000-0000-0000CFC10000}"/>
    <cellStyle name="Commentaire 2 4 4" xfId="510" xr:uid="{00000000-0005-0000-0000-0000D0C10000}"/>
    <cellStyle name="Commentaire 2 4 4 2" xfId="2652" xr:uid="{00000000-0005-0000-0000-0000D1C10000}"/>
    <cellStyle name="Commentaire 2 4 4 2 2" xfId="6208" xr:uid="{00000000-0005-0000-0000-0000D2C10000}"/>
    <cellStyle name="Commentaire 2 4 4 2 2 2" xfId="17212" xr:uid="{00000000-0005-0000-0000-0000D3C10000}"/>
    <cellStyle name="Commentaire 2 4 4 2 2 2 2" xfId="45124" xr:uid="{00000000-0005-0000-0000-0000D4C10000}"/>
    <cellStyle name="Commentaire 2 4 4 2 2 3" xfId="27444" xr:uid="{00000000-0005-0000-0000-0000D5C10000}"/>
    <cellStyle name="Commentaire 2 4 4 2 2 3 2" xfId="55356" xr:uid="{00000000-0005-0000-0000-0000D6C10000}"/>
    <cellStyle name="Commentaire 2 4 4 2 2 4" xfId="34129" xr:uid="{00000000-0005-0000-0000-0000D7C10000}"/>
    <cellStyle name="Commentaire 2 4 4 2 3" xfId="12096" xr:uid="{00000000-0005-0000-0000-0000D8C10000}"/>
    <cellStyle name="Commentaire 2 4 4 2 3 2" xfId="40008" xr:uid="{00000000-0005-0000-0000-0000D9C10000}"/>
    <cellStyle name="Commentaire 2 4 4 2 4" xfId="22328" xr:uid="{00000000-0005-0000-0000-0000DAC10000}"/>
    <cellStyle name="Commentaire 2 4 4 2 4 2" xfId="50240" xr:uid="{00000000-0005-0000-0000-0000DBC10000}"/>
    <cellStyle name="Commentaire 2 4 4 2 5" xfId="30573" xr:uid="{00000000-0005-0000-0000-0000DCC10000}"/>
    <cellStyle name="Commentaire 2 4 4 3" xfId="3352" xr:uid="{00000000-0005-0000-0000-0000DDC10000}"/>
    <cellStyle name="Commentaire 2 4 4 3 2" xfId="6908" xr:uid="{00000000-0005-0000-0000-0000DEC10000}"/>
    <cellStyle name="Commentaire 2 4 4 3 2 2" xfId="34829" xr:uid="{00000000-0005-0000-0000-0000DFC10000}"/>
    <cellStyle name="Commentaire 2 4 4 3 3" xfId="17211" xr:uid="{00000000-0005-0000-0000-0000E0C10000}"/>
    <cellStyle name="Commentaire 2 4 4 3 3 2" xfId="45123" xr:uid="{00000000-0005-0000-0000-0000E1C10000}"/>
    <cellStyle name="Commentaire 2 4 4 3 4" xfId="27443" xr:uid="{00000000-0005-0000-0000-0000E2C10000}"/>
    <cellStyle name="Commentaire 2 4 4 3 4 2" xfId="55355" xr:uid="{00000000-0005-0000-0000-0000E3C10000}"/>
    <cellStyle name="Commentaire 2 4 4 3 5" xfId="31273" xr:uid="{00000000-0005-0000-0000-0000E4C10000}"/>
    <cellStyle name="Commentaire 2 4 4 4" xfId="1252" xr:uid="{00000000-0005-0000-0000-0000E5C10000}"/>
    <cellStyle name="Commentaire 2 4 4 4 2" xfId="4808" xr:uid="{00000000-0005-0000-0000-0000E6C10000}"/>
    <cellStyle name="Commentaire 2 4 4 4 2 2" xfId="32729" xr:uid="{00000000-0005-0000-0000-0000E7C10000}"/>
    <cellStyle name="Commentaire 2 4 4 4 3" xfId="29173" xr:uid="{00000000-0005-0000-0000-0000E8C10000}"/>
    <cellStyle name="Commentaire 2 4 4 5" xfId="4066" xr:uid="{00000000-0005-0000-0000-0000E9C10000}"/>
    <cellStyle name="Commentaire 2 4 4 5 2" xfId="31987" xr:uid="{00000000-0005-0000-0000-0000EAC10000}"/>
    <cellStyle name="Commentaire 2 4 4 6" xfId="12095" xr:uid="{00000000-0005-0000-0000-0000EBC10000}"/>
    <cellStyle name="Commentaire 2 4 4 6 2" xfId="40007" xr:uid="{00000000-0005-0000-0000-0000ECC10000}"/>
    <cellStyle name="Commentaire 2 4 4 7" xfId="22327" xr:uid="{00000000-0005-0000-0000-0000EDC10000}"/>
    <cellStyle name="Commentaire 2 4 4 7 2" xfId="50239" xr:uid="{00000000-0005-0000-0000-0000EEC10000}"/>
    <cellStyle name="Commentaire 2 4 4 8" xfId="28431" xr:uid="{00000000-0005-0000-0000-0000EFC10000}"/>
    <cellStyle name="Commentaire 2 4 5" xfId="1476" xr:uid="{00000000-0005-0000-0000-0000F0C10000}"/>
    <cellStyle name="Commentaire 2 4 5 2" xfId="5032" xr:uid="{00000000-0005-0000-0000-0000F1C10000}"/>
    <cellStyle name="Commentaire 2 4 5 2 2" xfId="17214" xr:uid="{00000000-0005-0000-0000-0000F2C10000}"/>
    <cellStyle name="Commentaire 2 4 5 2 2 2" xfId="27446" xr:uid="{00000000-0005-0000-0000-0000F3C10000}"/>
    <cellStyle name="Commentaire 2 4 5 2 2 2 2" xfId="55358" xr:uid="{00000000-0005-0000-0000-0000F4C10000}"/>
    <cellStyle name="Commentaire 2 4 5 2 2 3" xfId="45126" xr:uid="{00000000-0005-0000-0000-0000F5C10000}"/>
    <cellStyle name="Commentaire 2 4 5 2 3" xfId="12098" xr:uid="{00000000-0005-0000-0000-0000F6C10000}"/>
    <cellStyle name="Commentaire 2 4 5 2 3 2" xfId="40010" xr:uid="{00000000-0005-0000-0000-0000F7C10000}"/>
    <cellStyle name="Commentaire 2 4 5 2 4" xfId="22330" xr:uid="{00000000-0005-0000-0000-0000F8C10000}"/>
    <cellStyle name="Commentaire 2 4 5 2 4 2" xfId="50242" xr:uid="{00000000-0005-0000-0000-0000F9C10000}"/>
    <cellStyle name="Commentaire 2 4 5 2 5" xfId="32953" xr:uid="{00000000-0005-0000-0000-0000FAC10000}"/>
    <cellStyle name="Commentaire 2 4 5 3" xfId="17213" xr:uid="{00000000-0005-0000-0000-0000FBC10000}"/>
    <cellStyle name="Commentaire 2 4 5 3 2" xfId="27445" xr:uid="{00000000-0005-0000-0000-0000FCC10000}"/>
    <cellStyle name="Commentaire 2 4 5 3 2 2" xfId="55357" xr:uid="{00000000-0005-0000-0000-0000FDC10000}"/>
    <cellStyle name="Commentaire 2 4 5 3 3" xfId="45125" xr:uid="{00000000-0005-0000-0000-0000FEC10000}"/>
    <cellStyle name="Commentaire 2 4 5 4" xfId="12097" xr:uid="{00000000-0005-0000-0000-0000FFC10000}"/>
    <cellStyle name="Commentaire 2 4 5 4 2" xfId="40009" xr:uid="{00000000-0005-0000-0000-000000C20000}"/>
    <cellStyle name="Commentaire 2 4 5 5" xfId="22329" xr:uid="{00000000-0005-0000-0000-000001C20000}"/>
    <cellStyle name="Commentaire 2 4 5 5 2" xfId="50241" xr:uid="{00000000-0005-0000-0000-000002C20000}"/>
    <cellStyle name="Commentaire 2 4 5 6" xfId="29397" xr:uid="{00000000-0005-0000-0000-000003C20000}"/>
    <cellStyle name="Commentaire 2 4 6" xfId="1882" xr:uid="{00000000-0005-0000-0000-000004C20000}"/>
    <cellStyle name="Commentaire 2 4 6 2" xfId="5438" xr:uid="{00000000-0005-0000-0000-000005C20000}"/>
    <cellStyle name="Commentaire 2 4 6 2 2" xfId="17216" xr:uid="{00000000-0005-0000-0000-000006C20000}"/>
    <cellStyle name="Commentaire 2 4 6 2 2 2" xfId="27448" xr:uid="{00000000-0005-0000-0000-000007C20000}"/>
    <cellStyle name="Commentaire 2 4 6 2 2 2 2" xfId="55360" xr:uid="{00000000-0005-0000-0000-000008C20000}"/>
    <cellStyle name="Commentaire 2 4 6 2 2 3" xfId="45128" xr:uid="{00000000-0005-0000-0000-000009C20000}"/>
    <cellStyle name="Commentaire 2 4 6 2 3" xfId="12100" xr:uid="{00000000-0005-0000-0000-00000AC20000}"/>
    <cellStyle name="Commentaire 2 4 6 2 3 2" xfId="40012" xr:uid="{00000000-0005-0000-0000-00000BC20000}"/>
    <cellStyle name="Commentaire 2 4 6 2 4" xfId="22332" xr:uid="{00000000-0005-0000-0000-00000CC20000}"/>
    <cellStyle name="Commentaire 2 4 6 2 4 2" xfId="50244" xr:uid="{00000000-0005-0000-0000-00000DC20000}"/>
    <cellStyle name="Commentaire 2 4 6 2 5" xfId="33359" xr:uid="{00000000-0005-0000-0000-00000EC20000}"/>
    <cellStyle name="Commentaire 2 4 6 3" xfId="17215" xr:uid="{00000000-0005-0000-0000-00000FC20000}"/>
    <cellStyle name="Commentaire 2 4 6 3 2" xfId="27447" xr:uid="{00000000-0005-0000-0000-000010C20000}"/>
    <cellStyle name="Commentaire 2 4 6 3 2 2" xfId="55359" xr:uid="{00000000-0005-0000-0000-000011C20000}"/>
    <cellStyle name="Commentaire 2 4 6 3 3" xfId="45127" xr:uid="{00000000-0005-0000-0000-000012C20000}"/>
    <cellStyle name="Commentaire 2 4 6 4" xfId="12099" xr:uid="{00000000-0005-0000-0000-000013C20000}"/>
    <cellStyle name="Commentaire 2 4 6 4 2" xfId="40011" xr:uid="{00000000-0005-0000-0000-000014C20000}"/>
    <cellStyle name="Commentaire 2 4 6 5" xfId="22331" xr:uid="{00000000-0005-0000-0000-000015C20000}"/>
    <cellStyle name="Commentaire 2 4 6 5 2" xfId="50243" xr:uid="{00000000-0005-0000-0000-000016C20000}"/>
    <cellStyle name="Commentaire 2 4 6 6" xfId="29803" xr:uid="{00000000-0005-0000-0000-000017C20000}"/>
    <cellStyle name="Commentaire 2 4 7" xfId="2288" xr:uid="{00000000-0005-0000-0000-000018C20000}"/>
    <cellStyle name="Commentaire 2 4 7 2" xfId="5844" xr:uid="{00000000-0005-0000-0000-000019C20000}"/>
    <cellStyle name="Commentaire 2 4 7 2 2" xfId="17218" xr:uid="{00000000-0005-0000-0000-00001AC20000}"/>
    <cellStyle name="Commentaire 2 4 7 2 2 2" xfId="27450" xr:uid="{00000000-0005-0000-0000-00001BC20000}"/>
    <cellStyle name="Commentaire 2 4 7 2 2 2 2" xfId="55362" xr:uid="{00000000-0005-0000-0000-00001CC20000}"/>
    <cellStyle name="Commentaire 2 4 7 2 2 3" xfId="45130" xr:uid="{00000000-0005-0000-0000-00001DC20000}"/>
    <cellStyle name="Commentaire 2 4 7 2 3" xfId="12102" xr:uid="{00000000-0005-0000-0000-00001EC20000}"/>
    <cellStyle name="Commentaire 2 4 7 2 3 2" xfId="40014" xr:uid="{00000000-0005-0000-0000-00001FC20000}"/>
    <cellStyle name="Commentaire 2 4 7 2 4" xfId="22334" xr:uid="{00000000-0005-0000-0000-000020C20000}"/>
    <cellStyle name="Commentaire 2 4 7 2 4 2" xfId="50246" xr:uid="{00000000-0005-0000-0000-000021C20000}"/>
    <cellStyle name="Commentaire 2 4 7 2 5" xfId="33765" xr:uid="{00000000-0005-0000-0000-000022C20000}"/>
    <cellStyle name="Commentaire 2 4 7 3" xfId="17217" xr:uid="{00000000-0005-0000-0000-000023C20000}"/>
    <cellStyle name="Commentaire 2 4 7 3 2" xfId="27449" xr:uid="{00000000-0005-0000-0000-000024C20000}"/>
    <cellStyle name="Commentaire 2 4 7 3 2 2" xfId="55361" xr:uid="{00000000-0005-0000-0000-000025C20000}"/>
    <cellStyle name="Commentaire 2 4 7 3 3" xfId="45129" xr:uid="{00000000-0005-0000-0000-000026C20000}"/>
    <cellStyle name="Commentaire 2 4 7 4" xfId="12101" xr:uid="{00000000-0005-0000-0000-000027C20000}"/>
    <cellStyle name="Commentaire 2 4 7 4 2" xfId="40013" xr:uid="{00000000-0005-0000-0000-000028C20000}"/>
    <cellStyle name="Commentaire 2 4 7 5" xfId="22333" xr:uid="{00000000-0005-0000-0000-000029C20000}"/>
    <cellStyle name="Commentaire 2 4 7 5 2" xfId="50245" xr:uid="{00000000-0005-0000-0000-00002AC20000}"/>
    <cellStyle name="Commentaire 2 4 7 6" xfId="30209" xr:uid="{00000000-0005-0000-0000-00002BC20000}"/>
    <cellStyle name="Commentaire 2 4 8" xfId="2988" xr:uid="{00000000-0005-0000-0000-00002CC20000}"/>
    <cellStyle name="Commentaire 2 4 8 2" xfId="6544" xr:uid="{00000000-0005-0000-0000-00002DC20000}"/>
    <cellStyle name="Commentaire 2 4 8 2 2" xfId="17220" xr:uid="{00000000-0005-0000-0000-00002EC20000}"/>
    <cellStyle name="Commentaire 2 4 8 2 2 2" xfId="27452" xr:uid="{00000000-0005-0000-0000-00002FC20000}"/>
    <cellStyle name="Commentaire 2 4 8 2 2 2 2" xfId="55364" xr:uid="{00000000-0005-0000-0000-000030C20000}"/>
    <cellStyle name="Commentaire 2 4 8 2 2 3" xfId="45132" xr:uid="{00000000-0005-0000-0000-000031C20000}"/>
    <cellStyle name="Commentaire 2 4 8 2 3" xfId="12104" xr:uid="{00000000-0005-0000-0000-000032C20000}"/>
    <cellStyle name="Commentaire 2 4 8 2 3 2" xfId="40016" xr:uid="{00000000-0005-0000-0000-000033C20000}"/>
    <cellStyle name="Commentaire 2 4 8 2 4" xfId="22336" xr:uid="{00000000-0005-0000-0000-000034C20000}"/>
    <cellStyle name="Commentaire 2 4 8 2 4 2" xfId="50248" xr:uid="{00000000-0005-0000-0000-000035C20000}"/>
    <cellStyle name="Commentaire 2 4 8 2 5" xfId="34465" xr:uid="{00000000-0005-0000-0000-000036C20000}"/>
    <cellStyle name="Commentaire 2 4 8 3" xfId="17219" xr:uid="{00000000-0005-0000-0000-000037C20000}"/>
    <cellStyle name="Commentaire 2 4 8 3 2" xfId="27451" xr:uid="{00000000-0005-0000-0000-000038C20000}"/>
    <cellStyle name="Commentaire 2 4 8 3 2 2" xfId="55363" xr:uid="{00000000-0005-0000-0000-000039C20000}"/>
    <cellStyle name="Commentaire 2 4 8 3 3" xfId="45131" xr:uid="{00000000-0005-0000-0000-00003AC20000}"/>
    <cellStyle name="Commentaire 2 4 8 4" xfId="12103" xr:uid="{00000000-0005-0000-0000-00003BC20000}"/>
    <cellStyle name="Commentaire 2 4 8 4 2" xfId="40015" xr:uid="{00000000-0005-0000-0000-00003CC20000}"/>
    <cellStyle name="Commentaire 2 4 8 5" xfId="22335" xr:uid="{00000000-0005-0000-0000-00003DC20000}"/>
    <cellStyle name="Commentaire 2 4 8 5 2" xfId="50247" xr:uid="{00000000-0005-0000-0000-00003EC20000}"/>
    <cellStyle name="Commentaire 2 4 8 6" xfId="30909" xr:uid="{00000000-0005-0000-0000-00003FC20000}"/>
    <cellStyle name="Commentaire 2 4 9" xfId="930" xr:uid="{00000000-0005-0000-0000-000040C20000}"/>
    <cellStyle name="Commentaire 2 4 9 2" xfId="4486" xr:uid="{00000000-0005-0000-0000-000041C20000}"/>
    <cellStyle name="Commentaire 2 4 9 2 2" xfId="17222" xr:uid="{00000000-0005-0000-0000-000042C20000}"/>
    <cellStyle name="Commentaire 2 4 9 2 2 2" xfId="27454" xr:uid="{00000000-0005-0000-0000-000043C20000}"/>
    <cellStyle name="Commentaire 2 4 9 2 2 2 2" xfId="55366" xr:uid="{00000000-0005-0000-0000-000044C20000}"/>
    <cellStyle name="Commentaire 2 4 9 2 2 3" xfId="45134" xr:uid="{00000000-0005-0000-0000-000045C20000}"/>
    <cellStyle name="Commentaire 2 4 9 2 3" xfId="12106" xr:uid="{00000000-0005-0000-0000-000046C20000}"/>
    <cellStyle name="Commentaire 2 4 9 2 3 2" xfId="40018" xr:uid="{00000000-0005-0000-0000-000047C20000}"/>
    <cellStyle name="Commentaire 2 4 9 2 4" xfId="22338" xr:uid="{00000000-0005-0000-0000-000048C20000}"/>
    <cellStyle name="Commentaire 2 4 9 2 4 2" xfId="50250" xr:uid="{00000000-0005-0000-0000-000049C20000}"/>
    <cellStyle name="Commentaire 2 4 9 2 5" xfId="32407" xr:uid="{00000000-0005-0000-0000-00004AC20000}"/>
    <cellStyle name="Commentaire 2 4 9 3" xfId="17221" xr:uid="{00000000-0005-0000-0000-00004BC20000}"/>
    <cellStyle name="Commentaire 2 4 9 3 2" xfId="27453" xr:uid="{00000000-0005-0000-0000-00004CC20000}"/>
    <cellStyle name="Commentaire 2 4 9 3 2 2" xfId="55365" xr:uid="{00000000-0005-0000-0000-00004DC20000}"/>
    <cellStyle name="Commentaire 2 4 9 3 3" xfId="45133" xr:uid="{00000000-0005-0000-0000-00004EC20000}"/>
    <cellStyle name="Commentaire 2 4 9 4" xfId="12105" xr:uid="{00000000-0005-0000-0000-00004FC20000}"/>
    <cellStyle name="Commentaire 2 4 9 4 2" xfId="40017" xr:uid="{00000000-0005-0000-0000-000050C20000}"/>
    <cellStyle name="Commentaire 2 4 9 5" xfId="22337" xr:uid="{00000000-0005-0000-0000-000051C20000}"/>
    <cellStyle name="Commentaire 2 4 9 5 2" xfId="50249" xr:uid="{00000000-0005-0000-0000-000052C20000}"/>
    <cellStyle name="Commentaire 2 4 9 6" xfId="28851" xr:uid="{00000000-0005-0000-0000-000053C20000}"/>
    <cellStyle name="Commentaire 2 5" xfId="160" xr:uid="{00000000-0005-0000-0000-000054C20000}"/>
    <cellStyle name="Commentaire 2 5 10" xfId="3716" xr:uid="{00000000-0005-0000-0000-000055C20000}"/>
    <cellStyle name="Commentaire 2 5 10 2" xfId="12108" xr:uid="{00000000-0005-0000-0000-000056C20000}"/>
    <cellStyle name="Commentaire 2 5 10 2 2" xfId="17224" xr:uid="{00000000-0005-0000-0000-000057C20000}"/>
    <cellStyle name="Commentaire 2 5 10 2 2 2" xfId="27456" xr:uid="{00000000-0005-0000-0000-000058C20000}"/>
    <cellStyle name="Commentaire 2 5 10 2 2 2 2" xfId="55368" xr:uid="{00000000-0005-0000-0000-000059C20000}"/>
    <cellStyle name="Commentaire 2 5 10 2 2 3" xfId="45136" xr:uid="{00000000-0005-0000-0000-00005AC20000}"/>
    <cellStyle name="Commentaire 2 5 10 2 3" xfId="22340" xr:uid="{00000000-0005-0000-0000-00005BC20000}"/>
    <cellStyle name="Commentaire 2 5 10 2 3 2" xfId="50252" xr:uid="{00000000-0005-0000-0000-00005CC20000}"/>
    <cellStyle name="Commentaire 2 5 10 2 4" xfId="40020" xr:uid="{00000000-0005-0000-0000-00005DC20000}"/>
    <cellStyle name="Commentaire 2 5 10 3" xfId="17223" xr:uid="{00000000-0005-0000-0000-00005EC20000}"/>
    <cellStyle name="Commentaire 2 5 10 3 2" xfId="27455" xr:uid="{00000000-0005-0000-0000-00005FC20000}"/>
    <cellStyle name="Commentaire 2 5 10 3 2 2" xfId="55367" xr:uid="{00000000-0005-0000-0000-000060C20000}"/>
    <cellStyle name="Commentaire 2 5 10 3 3" xfId="45135" xr:uid="{00000000-0005-0000-0000-000061C20000}"/>
    <cellStyle name="Commentaire 2 5 10 4" xfId="12107" xr:uid="{00000000-0005-0000-0000-000062C20000}"/>
    <cellStyle name="Commentaire 2 5 10 4 2" xfId="40019" xr:uid="{00000000-0005-0000-0000-000063C20000}"/>
    <cellStyle name="Commentaire 2 5 10 5" xfId="22339" xr:uid="{00000000-0005-0000-0000-000064C20000}"/>
    <cellStyle name="Commentaire 2 5 10 5 2" xfId="50251" xr:uid="{00000000-0005-0000-0000-000065C20000}"/>
    <cellStyle name="Commentaire 2 5 10 6" xfId="31637" xr:uid="{00000000-0005-0000-0000-000066C20000}"/>
    <cellStyle name="Commentaire 2 5 11" xfId="7230" xr:uid="{00000000-0005-0000-0000-000067C20000}"/>
    <cellStyle name="Commentaire 2 5 11 2" xfId="17225" xr:uid="{00000000-0005-0000-0000-000068C20000}"/>
    <cellStyle name="Commentaire 2 5 11 2 2" xfId="27457" xr:uid="{00000000-0005-0000-0000-000069C20000}"/>
    <cellStyle name="Commentaire 2 5 11 2 2 2" xfId="55369" xr:uid="{00000000-0005-0000-0000-00006AC20000}"/>
    <cellStyle name="Commentaire 2 5 11 2 3" xfId="45137" xr:uid="{00000000-0005-0000-0000-00006BC20000}"/>
    <cellStyle name="Commentaire 2 5 11 3" xfId="12109" xr:uid="{00000000-0005-0000-0000-00006CC20000}"/>
    <cellStyle name="Commentaire 2 5 11 3 2" xfId="40021" xr:uid="{00000000-0005-0000-0000-00006DC20000}"/>
    <cellStyle name="Commentaire 2 5 11 4" xfId="22341" xr:uid="{00000000-0005-0000-0000-00006EC20000}"/>
    <cellStyle name="Commentaire 2 5 11 4 2" xfId="50253" xr:uid="{00000000-0005-0000-0000-00006FC20000}"/>
    <cellStyle name="Commentaire 2 5 11 5" xfId="35151" xr:uid="{00000000-0005-0000-0000-000070C20000}"/>
    <cellStyle name="Commentaire 2 5 12" xfId="12110" xr:uid="{00000000-0005-0000-0000-000071C20000}"/>
    <cellStyle name="Commentaire 2 5 12 2" xfId="17226" xr:uid="{00000000-0005-0000-0000-000072C20000}"/>
    <cellStyle name="Commentaire 2 5 12 2 2" xfId="27458" xr:uid="{00000000-0005-0000-0000-000073C20000}"/>
    <cellStyle name="Commentaire 2 5 12 2 2 2" xfId="55370" xr:uid="{00000000-0005-0000-0000-000074C20000}"/>
    <cellStyle name="Commentaire 2 5 12 2 3" xfId="45138" xr:uid="{00000000-0005-0000-0000-000075C20000}"/>
    <cellStyle name="Commentaire 2 5 12 3" xfId="22342" xr:uid="{00000000-0005-0000-0000-000076C20000}"/>
    <cellStyle name="Commentaire 2 5 12 3 2" xfId="50254" xr:uid="{00000000-0005-0000-0000-000077C20000}"/>
    <cellStyle name="Commentaire 2 5 12 4" xfId="40022" xr:uid="{00000000-0005-0000-0000-000078C20000}"/>
    <cellStyle name="Commentaire 2 5 13" xfId="12111" xr:uid="{00000000-0005-0000-0000-000079C20000}"/>
    <cellStyle name="Commentaire 2 5 13 2" xfId="17227" xr:uid="{00000000-0005-0000-0000-00007AC20000}"/>
    <cellStyle name="Commentaire 2 5 13 2 2" xfId="27459" xr:uid="{00000000-0005-0000-0000-00007BC20000}"/>
    <cellStyle name="Commentaire 2 5 13 2 2 2" xfId="55371" xr:uid="{00000000-0005-0000-0000-00007CC20000}"/>
    <cellStyle name="Commentaire 2 5 13 2 3" xfId="45139" xr:uid="{00000000-0005-0000-0000-00007DC20000}"/>
    <cellStyle name="Commentaire 2 5 13 3" xfId="22343" xr:uid="{00000000-0005-0000-0000-00007EC20000}"/>
    <cellStyle name="Commentaire 2 5 13 3 2" xfId="50255" xr:uid="{00000000-0005-0000-0000-00007FC20000}"/>
    <cellStyle name="Commentaire 2 5 13 4" xfId="40023" xr:uid="{00000000-0005-0000-0000-000080C20000}"/>
    <cellStyle name="Commentaire 2 5 14" xfId="7887" xr:uid="{00000000-0005-0000-0000-000081C20000}"/>
    <cellStyle name="Commentaire 2 5 14 2" xfId="13004" xr:uid="{00000000-0005-0000-0000-000082C20000}"/>
    <cellStyle name="Commentaire 2 5 14 2 2" xfId="23236" xr:uid="{00000000-0005-0000-0000-000083C20000}"/>
    <cellStyle name="Commentaire 2 5 14 2 2 2" xfId="51148" xr:uid="{00000000-0005-0000-0000-000084C20000}"/>
    <cellStyle name="Commentaire 2 5 14 2 3" xfId="40916" xr:uid="{00000000-0005-0000-0000-000085C20000}"/>
    <cellStyle name="Commentaire 2 5 14 3" xfId="18120" xr:uid="{00000000-0005-0000-0000-000086C20000}"/>
    <cellStyle name="Commentaire 2 5 14 3 2" xfId="46032" xr:uid="{00000000-0005-0000-0000-000087C20000}"/>
    <cellStyle name="Commentaire 2 5 14 4" xfId="35800" xr:uid="{00000000-0005-0000-0000-000088C20000}"/>
    <cellStyle name="Commentaire 2 5 15" xfId="12677" xr:uid="{00000000-0005-0000-0000-000089C20000}"/>
    <cellStyle name="Commentaire 2 5 15 2" xfId="22909" xr:uid="{00000000-0005-0000-0000-00008AC20000}"/>
    <cellStyle name="Commentaire 2 5 15 2 2" xfId="50821" xr:uid="{00000000-0005-0000-0000-00008BC20000}"/>
    <cellStyle name="Commentaire 2 5 15 3" xfId="40589" xr:uid="{00000000-0005-0000-0000-00008CC20000}"/>
    <cellStyle name="Commentaire 2 5 16" xfId="7556" xr:uid="{00000000-0005-0000-0000-00008DC20000}"/>
    <cellStyle name="Commentaire 2 5 16 2" xfId="35473" xr:uid="{00000000-0005-0000-0000-00008EC20000}"/>
    <cellStyle name="Commentaire 2 5 17" xfId="17793" xr:uid="{00000000-0005-0000-0000-00008FC20000}"/>
    <cellStyle name="Commentaire 2 5 17 2" xfId="45705" xr:uid="{00000000-0005-0000-0000-000090C20000}"/>
    <cellStyle name="Commentaire 2 5 18" xfId="28081" xr:uid="{00000000-0005-0000-0000-000091C20000}"/>
    <cellStyle name="Commentaire 2 5 2" xfId="328" xr:uid="{00000000-0005-0000-0000-000092C20000}"/>
    <cellStyle name="Commentaire 2 5 2 10" xfId="12112" xr:uid="{00000000-0005-0000-0000-000093C20000}"/>
    <cellStyle name="Commentaire 2 5 2 10 2" xfId="17228" xr:uid="{00000000-0005-0000-0000-000094C20000}"/>
    <cellStyle name="Commentaire 2 5 2 10 2 2" xfId="27460" xr:uid="{00000000-0005-0000-0000-000095C20000}"/>
    <cellStyle name="Commentaire 2 5 2 10 2 2 2" xfId="55372" xr:uid="{00000000-0005-0000-0000-000096C20000}"/>
    <cellStyle name="Commentaire 2 5 2 10 2 3" xfId="45140" xr:uid="{00000000-0005-0000-0000-000097C20000}"/>
    <cellStyle name="Commentaire 2 5 2 10 3" xfId="22344" xr:uid="{00000000-0005-0000-0000-000098C20000}"/>
    <cellStyle name="Commentaire 2 5 2 10 3 2" xfId="50256" xr:uid="{00000000-0005-0000-0000-000099C20000}"/>
    <cellStyle name="Commentaire 2 5 2 10 4" xfId="40024" xr:uid="{00000000-0005-0000-0000-00009AC20000}"/>
    <cellStyle name="Commentaire 2 5 2 11" xfId="12113" xr:uid="{00000000-0005-0000-0000-00009BC20000}"/>
    <cellStyle name="Commentaire 2 5 2 11 2" xfId="17229" xr:uid="{00000000-0005-0000-0000-00009CC20000}"/>
    <cellStyle name="Commentaire 2 5 2 11 2 2" xfId="27461" xr:uid="{00000000-0005-0000-0000-00009DC20000}"/>
    <cellStyle name="Commentaire 2 5 2 11 2 2 2" xfId="55373" xr:uid="{00000000-0005-0000-0000-00009EC20000}"/>
    <cellStyle name="Commentaire 2 5 2 11 2 3" xfId="45141" xr:uid="{00000000-0005-0000-0000-00009FC20000}"/>
    <cellStyle name="Commentaire 2 5 2 11 3" xfId="22345" xr:uid="{00000000-0005-0000-0000-0000A0C20000}"/>
    <cellStyle name="Commentaire 2 5 2 11 3 2" xfId="50257" xr:uid="{00000000-0005-0000-0000-0000A1C20000}"/>
    <cellStyle name="Commentaire 2 5 2 11 4" xfId="40025" xr:uid="{00000000-0005-0000-0000-0000A2C20000}"/>
    <cellStyle name="Commentaire 2 5 2 12" xfId="8076" xr:uid="{00000000-0005-0000-0000-0000A3C20000}"/>
    <cellStyle name="Commentaire 2 5 2 12 2" xfId="13192" xr:uid="{00000000-0005-0000-0000-0000A4C20000}"/>
    <cellStyle name="Commentaire 2 5 2 12 2 2" xfId="23424" xr:uid="{00000000-0005-0000-0000-0000A5C20000}"/>
    <cellStyle name="Commentaire 2 5 2 12 2 2 2" xfId="51336" xr:uid="{00000000-0005-0000-0000-0000A6C20000}"/>
    <cellStyle name="Commentaire 2 5 2 12 2 3" xfId="41104" xr:uid="{00000000-0005-0000-0000-0000A7C20000}"/>
    <cellStyle name="Commentaire 2 5 2 12 3" xfId="18308" xr:uid="{00000000-0005-0000-0000-0000A8C20000}"/>
    <cellStyle name="Commentaire 2 5 2 12 3 2" xfId="46220" xr:uid="{00000000-0005-0000-0000-0000A9C20000}"/>
    <cellStyle name="Commentaire 2 5 2 12 4" xfId="35988" xr:uid="{00000000-0005-0000-0000-0000AAC20000}"/>
    <cellStyle name="Commentaire 2 5 2 13" xfId="12845" xr:uid="{00000000-0005-0000-0000-0000ABC20000}"/>
    <cellStyle name="Commentaire 2 5 2 13 2" xfId="23077" xr:uid="{00000000-0005-0000-0000-0000ACC20000}"/>
    <cellStyle name="Commentaire 2 5 2 13 2 2" xfId="50989" xr:uid="{00000000-0005-0000-0000-0000ADC20000}"/>
    <cellStyle name="Commentaire 2 5 2 13 3" xfId="40757" xr:uid="{00000000-0005-0000-0000-0000AEC20000}"/>
    <cellStyle name="Commentaire 2 5 2 14" xfId="7724" xr:uid="{00000000-0005-0000-0000-0000AFC20000}"/>
    <cellStyle name="Commentaire 2 5 2 14 2" xfId="35641" xr:uid="{00000000-0005-0000-0000-0000B0C20000}"/>
    <cellStyle name="Commentaire 2 5 2 15" xfId="17961" xr:uid="{00000000-0005-0000-0000-0000B1C20000}"/>
    <cellStyle name="Commentaire 2 5 2 15 2" xfId="45873" xr:uid="{00000000-0005-0000-0000-0000B2C20000}"/>
    <cellStyle name="Commentaire 2 5 2 16" xfId="28249" xr:uid="{00000000-0005-0000-0000-0000B3C20000}"/>
    <cellStyle name="Commentaire 2 5 2 2" xfId="692" xr:uid="{00000000-0005-0000-0000-0000B4C20000}"/>
    <cellStyle name="Commentaire 2 5 2 2 2" xfId="2834" xr:uid="{00000000-0005-0000-0000-0000B5C20000}"/>
    <cellStyle name="Commentaire 2 5 2 2 2 2" xfId="6390" xr:uid="{00000000-0005-0000-0000-0000B6C20000}"/>
    <cellStyle name="Commentaire 2 5 2 2 2 2 2" xfId="17231" xr:uid="{00000000-0005-0000-0000-0000B7C20000}"/>
    <cellStyle name="Commentaire 2 5 2 2 2 2 2 2" xfId="45143" xr:uid="{00000000-0005-0000-0000-0000B8C20000}"/>
    <cellStyle name="Commentaire 2 5 2 2 2 2 3" xfId="27463" xr:uid="{00000000-0005-0000-0000-0000B9C20000}"/>
    <cellStyle name="Commentaire 2 5 2 2 2 2 3 2" xfId="55375" xr:uid="{00000000-0005-0000-0000-0000BAC20000}"/>
    <cellStyle name="Commentaire 2 5 2 2 2 2 4" xfId="34311" xr:uid="{00000000-0005-0000-0000-0000BBC20000}"/>
    <cellStyle name="Commentaire 2 5 2 2 2 3" xfId="12115" xr:uid="{00000000-0005-0000-0000-0000BCC20000}"/>
    <cellStyle name="Commentaire 2 5 2 2 2 3 2" xfId="40027" xr:uid="{00000000-0005-0000-0000-0000BDC20000}"/>
    <cellStyle name="Commentaire 2 5 2 2 2 4" xfId="22347" xr:uid="{00000000-0005-0000-0000-0000BEC20000}"/>
    <cellStyle name="Commentaire 2 5 2 2 2 4 2" xfId="50259" xr:uid="{00000000-0005-0000-0000-0000BFC20000}"/>
    <cellStyle name="Commentaire 2 5 2 2 2 5" xfId="30755" xr:uid="{00000000-0005-0000-0000-0000C0C20000}"/>
    <cellStyle name="Commentaire 2 5 2 2 3" xfId="3534" xr:uid="{00000000-0005-0000-0000-0000C1C20000}"/>
    <cellStyle name="Commentaire 2 5 2 2 3 2" xfId="7090" xr:uid="{00000000-0005-0000-0000-0000C2C20000}"/>
    <cellStyle name="Commentaire 2 5 2 2 3 2 2" xfId="35011" xr:uid="{00000000-0005-0000-0000-0000C3C20000}"/>
    <cellStyle name="Commentaire 2 5 2 2 3 3" xfId="17230" xr:uid="{00000000-0005-0000-0000-0000C4C20000}"/>
    <cellStyle name="Commentaire 2 5 2 2 3 3 2" xfId="45142" xr:uid="{00000000-0005-0000-0000-0000C5C20000}"/>
    <cellStyle name="Commentaire 2 5 2 2 3 4" xfId="27462" xr:uid="{00000000-0005-0000-0000-0000C6C20000}"/>
    <cellStyle name="Commentaire 2 5 2 2 3 4 2" xfId="55374" xr:uid="{00000000-0005-0000-0000-0000C7C20000}"/>
    <cellStyle name="Commentaire 2 5 2 2 3 5" xfId="31455" xr:uid="{00000000-0005-0000-0000-0000C8C20000}"/>
    <cellStyle name="Commentaire 2 5 2 2 4" xfId="1350" xr:uid="{00000000-0005-0000-0000-0000C9C20000}"/>
    <cellStyle name="Commentaire 2 5 2 2 4 2" xfId="4906" xr:uid="{00000000-0005-0000-0000-0000CAC20000}"/>
    <cellStyle name="Commentaire 2 5 2 2 4 2 2" xfId="32827" xr:uid="{00000000-0005-0000-0000-0000CBC20000}"/>
    <cellStyle name="Commentaire 2 5 2 2 4 3" xfId="29271" xr:uid="{00000000-0005-0000-0000-0000CCC20000}"/>
    <cellStyle name="Commentaire 2 5 2 2 5" xfId="4248" xr:uid="{00000000-0005-0000-0000-0000CDC20000}"/>
    <cellStyle name="Commentaire 2 5 2 2 5 2" xfId="32169" xr:uid="{00000000-0005-0000-0000-0000CEC20000}"/>
    <cellStyle name="Commentaire 2 5 2 2 6" xfId="12114" xr:uid="{00000000-0005-0000-0000-0000CFC20000}"/>
    <cellStyle name="Commentaire 2 5 2 2 6 2" xfId="40026" xr:uid="{00000000-0005-0000-0000-0000D0C20000}"/>
    <cellStyle name="Commentaire 2 5 2 2 7" xfId="22346" xr:uid="{00000000-0005-0000-0000-0000D1C20000}"/>
    <cellStyle name="Commentaire 2 5 2 2 7 2" xfId="50258" xr:uid="{00000000-0005-0000-0000-0000D2C20000}"/>
    <cellStyle name="Commentaire 2 5 2 2 8" xfId="28613" xr:uid="{00000000-0005-0000-0000-0000D3C20000}"/>
    <cellStyle name="Commentaire 2 5 2 3" xfId="1658" xr:uid="{00000000-0005-0000-0000-0000D4C20000}"/>
    <cellStyle name="Commentaire 2 5 2 3 2" xfId="5214" xr:uid="{00000000-0005-0000-0000-0000D5C20000}"/>
    <cellStyle name="Commentaire 2 5 2 3 2 2" xfId="17233" xr:uid="{00000000-0005-0000-0000-0000D6C20000}"/>
    <cellStyle name="Commentaire 2 5 2 3 2 2 2" xfId="27465" xr:uid="{00000000-0005-0000-0000-0000D7C20000}"/>
    <cellStyle name="Commentaire 2 5 2 3 2 2 2 2" xfId="55377" xr:uid="{00000000-0005-0000-0000-0000D8C20000}"/>
    <cellStyle name="Commentaire 2 5 2 3 2 2 3" xfId="45145" xr:uid="{00000000-0005-0000-0000-0000D9C20000}"/>
    <cellStyle name="Commentaire 2 5 2 3 2 3" xfId="12117" xr:uid="{00000000-0005-0000-0000-0000DAC20000}"/>
    <cellStyle name="Commentaire 2 5 2 3 2 3 2" xfId="40029" xr:uid="{00000000-0005-0000-0000-0000DBC20000}"/>
    <cellStyle name="Commentaire 2 5 2 3 2 4" xfId="22349" xr:uid="{00000000-0005-0000-0000-0000DCC20000}"/>
    <cellStyle name="Commentaire 2 5 2 3 2 4 2" xfId="50261" xr:uid="{00000000-0005-0000-0000-0000DDC20000}"/>
    <cellStyle name="Commentaire 2 5 2 3 2 5" xfId="33135" xr:uid="{00000000-0005-0000-0000-0000DEC20000}"/>
    <cellStyle name="Commentaire 2 5 2 3 3" xfId="17232" xr:uid="{00000000-0005-0000-0000-0000DFC20000}"/>
    <cellStyle name="Commentaire 2 5 2 3 3 2" xfId="27464" xr:uid="{00000000-0005-0000-0000-0000E0C20000}"/>
    <cellStyle name="Commentaire 2 5 2 3 3 2 2" xfId="55376" xr:uid="{00000000-0005-0000-0000-0000E1C20000}"/>
    <cellStyle name="Commentaire 2 5 2 3 3 3" xfId="45144" xr:uid="{00000000-0005-0000-0000-0000E2C20000}"/>
    <cellStyle name="Commentaire 2 5 2 3 4" xfId="12116" xr:uid="{00000000-0005-0000-0000-0000E3C20000}"/>
    <cellStyle name="Commentaire 2 5 2 3 4 2" xfId="40028" xr:uid="{00000000-0005-0000-0000-0000E4C20000}"/>
    <cellStyle name="Commentaire 2 5 2 3 5" xfId="22348" xr:uid="{00000000-0005-0000-0000-0000E5C20000}"/>
    <cellStyle name="Commentaire 2 5 2 3 5 2" xfId="50260" xr:uid="{00000000-0005-0000-0000-0000E6C20000}"/>
    <cellStyle name="Commentaire 2 5 2 3 6" xfId="29579" xr:uid="{00000000-0005-0000-0000-0000E7C20000}"/>
    <cellStyle name="Commentaire 2 5 2 4" xfId="2064" xr:uid="{00000000-0005-0000-0000-0000E8C20000}"/>
    <cellStyle name="Commentaire 2 5 2 4 2" xfId="5620" xr:uid="{00000000-0005-0000-0000-0000E9C20000}"/>
    <cellStyle name="Commentaire 2 5 2 4 2 2" xfId="17235" xr:uid="{00000000-0005-0000-0000-0000EAC20000}"/>
    <cellStyle name="Commentaire 2 5 2 4 2 2 2" xfId="27467" xr:uid="{00000000-0005-0000-0000-0000EBC20000}"/>
    <cellStyle name="Commentaire 2 5 2 4 2 2 2 2" xfId="55379" xr:uid="{00000000-0005-0000-0000-0000ECC20000}"/>
    <cellStyle name="Commentaire 2 5 2 4 2 2 3" xfId="45147" xr:uid="{00000000-0005-0000-0000-0000EDC20000}"/>
    <cellStyle name="Commentaire 2 5 2 4 2 3" xfId="12119" xr:uid="{00000000-0005-0000-0000-0000EEC20000}"/>
    <cellStyle name="Commentaire 2 5 2 4 2 3 2" xfId="40031" xr:uid="{00000000-0005-0000-0000-0000EFC20000}"/>
    <cellStyle name="Commentaire 2 5 2 4 2 4" xfId="22351" xr:uid="{00000000-0005-0000-0000-0000F0C20000}"/>
    <cellStyle name="Commentaire 2 5 2 4 2 4 2" xfId="50263" xr:uid="{00000000-0005-0000-0000-0000F1C20000}"/>
    <cellStyle name="Commentaire 2 5 2 4 2 5" xfId="33541" xr:uid="{00000000-0005-0000-0000-0000F2C20000}"/>
    <cellStyle name="Commentaire 2 5 2 4 3" xfId="17234" xr:uid="{00000000-0005-0000-0000-0000F3C20000}"/>
    <cellStyle name="Commentaire 2 5 2 4 3 2" xfId="27466" xr:uid="{00000000-0005-0000-0000-0000F4C20000}"/>
    <cellStyle name="Commentaire 2 5 2 4 3 2 2" xfId="55378" xr:uid="{00000000-0005-0000-0000-0000F5C20000}"/>
    <cellStyle name="Commentaire 2 5 2 4 3 3" xfId="45146" xr:uid="{00000000-0005-0000-0000-0000F6C20000}"/>
    <cellStyle name="Commentaire 2 5 2 4 4" xfId="12118" xr:uid="{00000000-0005-0000-0000-0000F7C20000}"/>
    <cellStyle name="Commentaire 2 5 2 4 4 2" xfId="40030" xr:uid="{00000000-0005-0000-0000-0000F8C20000}"/>
    <cellStyle name="Commentaire 2 5 2 4 5" xfId="22350" xr:uid="{00000000-0005-0000-0000-0000F9C20000}"/>
    <cellStyle name="Commentaire 2 5 2 4 5 2" xfId="50262" xr:uid="{00000000-0005-0000-0000-0000FAC20000}"/>
    <cellStyle name="Commentaire 2 5 2 4 6" xfId="29985" xr:uid="{00000000-0005-0000-0000-0000FBC20000}"/>
    <cellStyle name="Commentaire 2 5 2 5" xfId="2470" xr:uid="{00000000-0005-0000-0000-0000FCC20000}"/>
    <cellStyle name="Commentaire 2 5 2 5 2" xfId="6026" xr:uid="{00000000-0005-0000-0000-0000FDC20000}"/>
    <cellStyle name="Commentaire 2 5 2 5 2 2" xfId="17237" xr:uid="{00000000-0005-0000-0000-0000FEC20000}"/>
    <cellStyle name="Commentaire 2 5 2 5 2 2 2" xfId="27469" xr:uid="{00000000-0005-0000-0000-0000FFC20000}"/>
    <cellStyle name="Commentaire 2 5 2 5 2 2 2 2" xfId="55381" xr:uid="{00000000-0005-0000-0000-000000C30000}"/>
    <cellStyle name="Commentaire 2 5 2 5 2 2 3" xfId="45149" xr:uid="{00000000-0005-0000-0000-000001C30000}"/>
    <cellStyle name="Commentaire 2 5 2 5 2 3" xfId="12121" xr:uid="{00000000-0005-0000-0000-000002C30000}"/>
    <cellStyle name="Commentaire 2 5 2 5 2 3 2" xfId="40033" xr:uid="{00000000-0005-0000-0000-000003C30000}"/>
    <cellStyle name="Commentaire 2 5 2 5 2 4" xfId="22353" xr:uid="{00000000-0005-0000-0000-000004C30000}"/>
    <cellStyle name="Commentaire 2 5 2 5 2 4 2" xfId="50265" xr:uid="{00000000-0005-0000-0000-000005C30000}"/>
    <cellStyle name="Commentaire 2 5 2 5 2 5" xfId="33947" xr:uid="{00000000-0005-0000-0000-000006C30000}"/>
    <cellStyle name="Commentaire 2 5 2 5 3" xfId="17236" xr:uid="{00000000-0005-0000-0000-000007C30000}"/>
    <cellStyle name="Commentaire 2 5 2 5 3 2" xfId="27468" xr:uid="{00000000-0005-0000-0000-000008C30000}"/>
    <cellStyle name="Commentaire 2 5 2 5 3 2 2" xfId="55380" xr:uid="{00000000-0005-0000-0000-000009C30000}"/>
    <cellStyle name="Commentaire 2 5 2 5 3 3" xfId="45148" xr:uid="{00000000-0005-0000-0000-00000AC30000}"/>
    <cellStyle name="Commentaire 2 5 2 5 4" xfId="12120" xr:uid="{00000000-0005-0000-0000-00000BC30000}"/>
    <cellStyle name="Commentaire 2 5 2 5 4 2" xfId="40032" xr:uid="{00000000-0005-0000-0000-00000CC30000}"/>
    <cellStyle name="Commentaire 2 5 2 5 5" xfId="22352" xr:uid="{00000000-0005-0000-0000-00000DC30000}"/>
    <cellStyle name="Commentaire 2 5 2 5 5 2" xfId="50264" xr:uid="{00000000-0005-0000-0000-00000EC30000}"/>
    <cellStyle name="Commentaire 2 5 2 5 6" xfId="30391" xr:uid="{00000000-0005-0000-0000-00000FC30000}"/>
    <cellStyle name="Commentaire 2 5 2 6" xfId="3170" xr:uid="{00000000-0005-0000-0000-000010C30000}"/>
    <cellStyle name="Commentaire 2 5 2 6 2" xfId="6726" xr:uid="{00000000-0005-0000-0000-000011C30000}"/>
    <cellStyle name="Commentaire 2 5 2 6 2 2" xfId="17239" xr:uid="{00000000-0005-0000-0000-000012C30000}"/>
    <cellStyle name="Commentaire 2 5 2 6 2 2 2" xfId="27471" xr:uid="{00000000-0005-0000-0000-000013C30000}"/>
    <cellStyle name="Commentaire 2 5 2 6 2 2 2 2" xfId="55383" xr:uid="{00000000-0005-0000-0000-000014C30000}"/>
    <cellStyle name="Commentaire 2 5 2 6 2 2 3" xfId="45151" xr:uid="{00000000-0005-0000-0000-000015C30000}"/>
    <cellStyle name="Commentaire 2 5 2 6 2 3" xfId="12123" xr:uid="{00000000-0005-0000-0000-000016C30000}"/>
    <cellStyle name="Commentaire 2 5 2 6 2 3 2" xfId="40035" xr:uid="{00000000-0005-0000-0000-000017C30000}"/>
    <cellStyle name="Commentaire 2 5 2 6 2 4" xfId="22355" xr:uid="{00000000-0005-0000-0000-000018C30000}"/>
    <cellStyle name="Commentaire 2 5 2 6 2 4 2" xfId="50267" xr:uid="{00000000-0005-0000-0000-000019C30000}"/>
    <cellStyle name="Commentaire 2 5 2 6 2 5" xfId="34647" xr:uid="{00000000-0005-0000-0000-00001AC30000}"/>
    <cellStyle name="Commentaire 2 5 2 6 3" xfId="17238" xr:uid="{00000000-0005-0000-0000-00001BC30000}"/>
    <cellStyle name="Commentaire 2 5 2 6 3 2" xfId="27470" xr:uid="{00000000-0005-0000-0000-00001CC30000}"/>
    <cellStyle name="Commentaire 2 5 2 6 3 2 2" xfId="55382" xr:uid="{00000000-0005-0000-0000-00001DC30000}"/>
    <cellStyle name="Commentaire 2 5 2 6 3 3" xfId="45150" xr:uid="{00000000-0005-0000-0000-00001EC30000}"/>
    <cellStyle name="Commentaire 2 5 2 6 4" xfId="12122" xr:uid="{00000000-0005-0000-0000-00001FC30000}"/>
    <cellStyle name="Commentaire 2 5 2 6 4 2" xfId="40034" xr:uid="{00000000-0005-0000-0000-000020C30000}"/>
    <cellStyle name="Commentaire 2 5 2 6 5" xfId="22354" xr:uid="{00000000-0005-0000-0000-000021C30000}"/>
    <cellStyle name="Commentaire 2 5 2 6 5 2" xfId="50266" xr:uid="{00000000-0005-0000-0000-000022C30000}"/>
    <cellStyle name="Commentaire 2 5 2 6 6" xfId="31091" xr:uid="{00000000-0005-0000-0000-000023C30000}"/>
    <cellStyle name="Commentaire 2 5 2 7" xfId="1112" xr:uid="{00000000-0005-0000-0000-000024C30000}"/>
    <cellStyle name="Commentaire 2 5 2 7 2" xfId="4668" xr:uid="{00000000-0005-0000-0000-000025C30000}"/>
    <cellStyle name="Commentaire 2 5 2 7 2 2" xfId="17241" xr:uid="{00000000-0005-0000-0000-000026C30000}"/>
    <cellStyle name="Commentaire 2 5 2 7 2 2 2" xfId="27473" xr:uid="{00000000-0005-0000-0000-000027C30000}"/>
    <cellStyle name="Commentaire 2 5 2 7 2 2 2 2" xfId="55385" xr:uid="{00000000-0005-0000-0000-000028C30000}"/>
    <cellStyle name="Commentaire 2 5 2 7 2 2 3" xfId="45153" xr:uid="{00000000-0005-0000-0000-000029C30000}"/>
    <cellStyle name="Commentaire 2 5 2 7 2 3" xfId="12125" xr:uid="{00000000-0005-0000-0000-00002AC30000}"/>
    <cellStyle name="Commentaire 2 5 2 7 2 3 2" xfId="40037" xr:uid="{00000000-0005-0000-0000-00002BC30000}"/>
    <cellStyle name="Commentaire 2 5 2 7 2 4" xfId="22357" xr:uid="{00000000-0005-0000-0000-00002CC30000}"/>
    <cellStyle name="Commentaire 2 5 2 7 2 4 2" xfId="50269" xr:uid="{00000000-0005-0000-0000-00002DC30000}"/>
    <cellStyle name="Commentaire 2 5 2 7 2 5" xfId="32589" xr:uid="{00000000-0005-0000-0000-00002EC30000}"/>
    <cellStyle name="Commentaire 2 5 2 7 3" xfId="17240" xr:uid="{00000000-0005-0000-0000-00002FC30000}"/>
    <cellStyle name="Commentaire 2 5 2 7 3 2" xfId="27472" xr:uid="{00000000-0005-0000-0000-000030C30000}"/>
    <cellStyle name="Commentaire 2 5 2 7 3 2 2" xfId="55384" xr:uid="{00000000-0005-0000-0000-000031C30000}"/>
    <cellStyle name="Commentaire 2 5 2 7 3 3" xfId="45152" xr:uid="{00000000-0005-0000-0000-000032C30000}"/>
    <cellStyle name="Commentaire 2 5 2 7 4" xfId="12124" xr:uid="{00000000-0005-0000-0000-000033C30000}"/>
    <cellStyle name="Commentaire 2 5 2 7 4 2" xfId="40036" xr:uid="{00000000-0005-0000-0000-000034C30000}"/>
    <cellStyle name="Commentaire 2 5 2 7 5" xfId="22356" xr:uid="{00000000-0005-0000-0000-000035C30000}"/>
    <cellStyle name="Commentaire 2 5 2 7 5 2" xfId="50268" xr:uid="{00000000-0005-0000-0000-000036C30000}"/>
    <cellStyle name="Commentaire 2 5 2 7 6" xfId="29033" xr:uid="{00000000-0005-0000-0000-000037C30000}"/>
    <cellStyle name="Commentaire 2 5 2 8" xfId="3884" xr:uid="{00000000-0005-0000-0000-000038C30000}"/>
    <cellStyle name="Commentaire 2 5 2 8 2" xfId="12127" xr:uid="{00000000-0005-0000-0000-000039C30000}"/>
    <cellStyle name="Commentaire 2 5 2 8 2 2" xfId="17243" xr:uid="{00000000-0005-0000-0000-00003AC30000}"/>
    <cellStyle name="Commentaire 2 5 2 8 2 2 2" xfId="27475" xr:uid="{00000000-0005-0000-0000-00003BC30000}"/>
    <cellStyle name="Commentaire 2 5 2 8 2 2 2 2" xfId="55387" xr:uid="{00000000-0005-0000-0000-00003CC30000}"/>
    <cellStyle name="Commentaire 2 5 2 8 2 2 3" xfId="45155" xr:uid="{00000000-0005-0000-0000-00003DC30000}"/>
    <cellStyle name="Commentaire 2 5 2 8 2 3" xfId="22359" xr:uid="{00000000-0005-0000-0000-00003EC30000}"/>
    <cellStyle name="Commentaire 2 5 2 8 2 3 2" xfId="50271" xr:uid="{00000000-0005-0000-0000-00003FC30000}"/>
    <cellStyle name="Commentaire 2 5 2 8 2 4" xfId="40039" xr:uid="{00000000-0005-0000-0000-000040C30000}"/>
    <cellStyle name="Commentaire 2 5 2 8 3" xfId="17242" xr:uid="{00000000-0005-0000-0000-000041C30000}"/>
    <cellStyle name="Commentaire 2 5 2 8 3 2" xfId="27474" xr:uid="{00000000-0005-0000-0000-000042C30000}"/>
    <cellStyle name="Commentaire 2 5 2 8 3 2 2" xfId="55386" xr:uid="{00000000-0005-0000-0000-000043C30000}"/>
    <cellStyle name="Commentaire 2 5 2 8 3 3" xfId="45154" xr:uid="{00000000-0005-0000-0000-000044C30000}"/>
    <cellStyle name="Commentaire 2 5 2 8 4" xfId="12126" xr:uid="{00000000-0005-0000-0000-000045C30000}"/>
    <cellStyle name="Commentaire 2 5 2 8 4 2" xfId="40038" xr:uid="{00000000-0005-0000-0000-000046C30000}"/>
    <cellStyle name="Commentaire 2 5 2 8 5" xfId="22358" xr:uid="{00000000-0005-0000-0000-000047C30000}"/>
    <cellStyle name="Commentaire 2 5 2 8 5 2" xfId="50270" xr:uid="{00000000-0005-0000-0000-000048C30000}"/>
    <cellStyle name="Commentaire 2 5 2 8 6" xfId="31805" xr:uid="{00000000-0005-0000-0000-000049C30000}"/>
    <cellStyle name="Commentaire 2 5 2 9" xfId="7398" xr:uid="{00000000-0005-0000-0000-00004AC30000}"/>
    <cellStyle name="Commentaire 2 5 2 9 2" xfId="17244" xr:uid="{00000000-0005-0000-0000-00004BC30000}"/>
    <cellStyle name="Commentaire 2 5 2 9 2 2" xfId="27476" xr:uid="{00000000-0005-0000-0000-00004CC30000}"/>
    <cellStyle name="Commentaire 2 5 2 9 2 2 2" xfId="55388" xr:uid="{00000000-0005-0000-0000-00004DC30000}"/>
    <cellStyle name="Commentaire 2 5 2 9 2 3" xfId="45156" xr:uid="{00000000-0005-0000-0000-00004EC30000}"/>
    <cellStyle name="Commentaire 2 5 2 9 3" xfId="12128" xr:uid="{00000000-0005-0000-0000-00004FC30000}"/>
    <cellStyle name="Commentaire 2 5 2 9 3 2" xfId="40040" xr:uid="{00000000-0005-0000-0000-000050C30000}"/>
    <cellStyle name="Commentaire 2 5 2 9 4" xfId="22360" xr:uid="{00000000-0005-0000-0000-000051C30000}"/>
    <cellStyle name="Commentaire 2 5 2 9 4 2" xfId="50272" xr:uid="{00000000-0005-0000-0000-000052C30000}"/>
    <cellStyle name="Commentaire 2 5 2 9 5" xfId="35319" xr:uid="{00000000-0005-0000-0000-000053C30000}"/>
    <cellStyle name="Commentaire 2 5 3" xfId="244" xr:uid="{00000000-0005-0000-0000-000054C30000}"/>
    <cellStyle name="Commentaire 2 5 3 10" xfId="8077" xr:uid="{00000000-0005-0000-0000-000055C30000}"/>
    <cellStyle name="Commentaire 2 5 3 10 2" xfId="13193" xr:uid="{00000000-0005-0000-0000-000056C30000}"/>
    <cellStyle name="Commentaire 2 5 3 10 2 2" xfId="23425" xr:uid="{00000000-0005-0000-0000-000057C30000}"/>
    <cellStyle name="Commentaire 2 5 3 10 2 2 2" xfId="51337" xr:uid="{00000000-0005-0000-0000-000058C30000}"/>
    <cellStyle name="Commentaire 2 5 3 10 2 3" xfId="41105" xr:uid="{00000000-0005-0000-0000-000059C30000}"/>
    <cellStyle name="Commentaire 2 5 3 10 3" xfId="18309" xr:uid="{00000000-0005-0000-0000-00005AC30000}"/>
    <cellStyle name="Commentaire 2 5 3 10 3 2" xfId="46221" xr:uid="{00000000-0005-0000-0000-00005BC30000}"/>
    <cellStyle name="Commentaire 2 5 3 10 4" xfId="35989" xr:uid="{00000000-0005-0000-0000-00005CC30000}"/>
    <cellStyle name="Commentaire 2 5 3 11" xfId="12761" xr:uid="{00000000-0005-0000-0000-00005DC30000}"/>
    <cellStyle name="Commentaire 2 5 3 11 2" xfId="22993" xr:uid="{00000000-0005-0000-0000-00005EC30000}"/>
    <cellStyle name="Commentaire 2 5 3 11 2 2" xfId="50905" xr:uid="{00000000-0005-0000-0000-00005FC30000}"/>
    <cellStyle name="Commentaire 2 5 3 11 3" xfId="40673" xr:uid="{00000000-0005-0000-0000-000060C30000}"/>
    <cellStyle name="Commentaire 2 5 3 12" xfId="7640" xr:uid="{00000000-0005-0000-0000-000061C30000}"/>
    <cellStyle name="Commentaire 2 5 3 12 2" xfId="35557" xr:uid="{00000000-0005-0000-0000-000062C30000}"/>
    <cellStyle name="Commentaire 2 5 3 13" xfId="17877" xr:uid="{00000000-0005-0000-0000-000063C30000}"/>
    <cellStyle name="Commentaire 2 5 3 13 2" xfId="45789" xr:uid="{00000000-0005-0000-0000-000064C30000}"/>
    <cellStyle name="Commentaire 2 5 3 14" xfId="28165" xr:uid="{00000000-0005-0000-0000-000065C30000}"/>
    <cellStyle name="Commentaire 2 5 3 2" xfId="608" xr:uid="{00000000-0005-0000-0000-000066C30000}"/>
    <cellStyle name="Commentaire 2 5 3 2 2" xfId="2750" xr:uid="{00000000-0005-0000-0000-000067C30000}"/>
    <cellStyle name="Commentaire 2 5 3 2 2 2" xfId="6306" xr:uid="{00000000-0005-0000-0000-000068C30000}"/>
    <cellStyle name="Commentaire 2 5 3 2 2 2 2" xfId="17246" xr:uid="{00000000-0005-0000-0000-000069C30000}"/>
    <cellStyle name="Commentaire 2 5 3 2 2 2 2 2" xfId="45158" xr:uid="{00000000-0005-0000-0000-00006AC30000}"/>
    <cellStyle name="Commentaire 2 5 3 2 2 2 3" xfId="27478" xr:uid="{00000000-0005-0000-0000-00006BC30000}"/>
    <cellStyle name="Commentaire 2 5 3 2 2 2 3 2" xfId="55390" xr:uid="{00000000-0005-0000-0000-00006CC30000}"/>
    <cellStyle name="Commentaire 2 5 3 2 2 2 4" xfId="34227" xr:uid="{00000000-0005-0000-0000-00006DC30000}"/>
    <cellStyle name="Commentaire 2 5 3 2 2 3" xfId="12130" xr:uid="{00000000-0005-0000-0000-00006EC30000}"/>
    <cellStyle name="Commentaire 2 5 3 2 2 3 2" xfId="40042" xr:uid="{00000000-0005-0000-0000-00006FC30000}"/>
    <cellStyle name="Commentaire 2 5 3 2 2 4" xfId="22362" xr:uid="{00000000-0005-0000-0000-000070C30000}"/>
    <cellStyle name="Commentaire 2 5 3 2 2 4 2" xfId="50274" xr:uid="{00000000-0005-0000-0000-000071C30000}"/>
    <cellStyle name="Commentaire 2 5 3 2 2 5" xfId="30671" xr:uid="{00000000-0005-0000-0000-000072C30000}"/>
    <cellStyle name="Commentaire 2 5 3 2 3" xfId="3450" xr:uid="{00000000-0005-0000-0000-000073C30000}"/>
    <cellStyle name="Commentaire 2 5 3 2 3 2" xfId="7006" xr:uid="{00000000-0005-0000-0000-000074C30000}"/>
    <cellStyle name="Commentaire 2 5 3 2 3 2 2" xfId="34927" xr:uid="{00000000-0005-0000-0000-000075C30000}"/>
    <cellStyle name="Commentaire 2 5 3 2 3 3" xfId="17245" xr:uid="{00000000-0005-0000-0000-000076C30000}"/>
    <cellStyle name="Commentaire 2 5 3 2 3 3 2" xfId="45157" xr:uid="{00000000-0005-0000-0000-000077C30000}"/>
    <cellStyle name="Commentaire 2 5 3 2 3 4" xfId="27477" xr:uid="{00000000-0005-0000-0000-000078C30000}"/>
    <cellStyle name="Commentaire 2 5 3 2 3 4 2" xfId="55389" xr:uid="{00000000-0005-0000-0000-000079C30000}"/>
    <cellStyle name="Commentaire 2 5 3 2 3 5" xfId="31371" xr:uid="{00000000-0005-0000-0000-00007AC30000}"/>
    <cellStyle name="Commentaire 2 5 3 2 4" xfId="1574" xr:uid="{00000000-0005-0000-0000-00007BC30000}"/>
    <cellStyle name="Commentaire 2 5 3 2 4 2" xfId="5130" xr:uid="{00000000-0005-0000-0000-00007CC30000}"/>
    <cellStyle name="Commentaire 2 5 3 2 4 2 2" xfId="33051" xr:uid="{00000000-0005-0000-0000-00007DC30000}"/>
    <cellStyle name="Commentaire 2 5 3 2 4 3" xfId="29495" xr:uid="{00000000-0005-0000-0000-00007EC30000}"/>
    <cellStyle name="Commentaire 2 5 3 2 5" xfId="4164" xr:uid="{00000000-0005-0000-0000-00007FC30000}"/>
    <cellStyle name="Commentaire 2 5 3 2 5 2" xfId="32085" xr:uid="{00000000-0005-0000-0000-000080C30000}"/>
    <cellStyle name="Commentaire 2 5 3 2 6" xfId="12129" xr:uid="{00000000-0005-0000-0000-000081C30000}"/>
    <cellStyle name="Commentaire 2 5 3 2 6 2" xfId="40041" xr:uid="{00000000-0005-0000-0000-000082C30000}"/>
    <cellStyle name="Commentaire 2 5 3 2 7" xfId="22361" xr:uid="{00000000-0005-0000-0000-000083C30000}"/>
    <cellStyle name="Commentaire 2 5 3 2 7 2" xfId="50273" xr:uid="{00000000-0005-0000-0000-000084C30000}"/>
    <cellStyle name="Commentaire 2 5 3 2 8" xfId="28529" xr:uid="{00000000-0005-0000-0000-000085C30000}"/>
    <cellStyle name="Commentaire 2 5 3 3" xfId="1980" xr:uid="{00000000-0005-0000-0000-000086C30000}"/>
    <cellStyle name="Commentaire 2 5 3 3 2" xfId="5536" xr:uid="{00000000-0005-0000-0000-000087C30000}"/>
    <cellStyle name="Commentaire 2 5 3 3 2 2" xfId="17248" xr:uid="{00000000-0005-0000-0000-000088C30000}"/>
    <cellStyle name="Commentaire 2 5 3 3 2 2 2" xfId="27480" xr:uid="{00000000-0005-0000-0000-000089C30000}"/>
    <cellStyle name="Commentaire 2 5 3 3 2 2 2 2" xfId="55392" xr:uid="{00000000-0005-0000-0000-00008AC30000}"/>
    <cellStyle name="Commentaire 2 5 3 3 2 2 3" xfId="45160" xr:uid="{00000000-0005-0000-0000-00008BC30000}"/>
    <cellStyle name="Commentaire 2 5 3 3 2 3" xfId="12132" xr:uid="{00000000-0005-0000-0000-00008CC30000}"/>
    <cellStyle name="Commentaire 2 5 3 3 2 3 2" xfId="40044" xr:uid="{00000000-0005-0000-0000-00008DC30000}"/>
    <cellStyle name="Commentaire 2 5 3 3 2 4" xfId="22364" xr:uid="{00000000-0005-0000-0000-00008EC30000}"/>
    <cellStyle name="Commentaire 2 5 3 3 2 4 2" xfId="50276" xr:uid="{00000000-0005-0000-0000-00008FC30000}"/>
    <cellStyle name="Commentaire 2 5 3 3 2 5" xfId="33457" xr:uid="{00000000-0005-0000-0000-000090C30000}"/>
    <cellStyle name="Commentaire 2 5 3 3 3" xfId="17247" xr:uid="{00000000-0005-0000-0000-000091C30000}"/>
    <cellStyle name="Commentaire 2 5 3 3 3 2" xfId="27479" xr:uid="{00000000-0005-0000-0000-000092C30000}"/>
    <cellStyle name="Commentaire 2 5 3 3 3 2 2" xfId="55391" xr:uid="{00000000-0005-0000-0000-000093C30000}"/>
    <cellStyle name="Commentaire 2 5 3 3 3 3" xfId="45159" xr:uid="{00000000-0005-0000-0000-000094C30000}"/>
    <cellStyle name="Commentaire 2 5 3 3 4" xfId="12131" xr:uid="{00000000-0005-0000-0000-000095C30000}"/>
    <cellStyle name="Commentaire 2 5 3 3 4 2" xfId="40043" xr:uid="{00000000-0005-0000-0000-000096C30000}"/>
    <cellStyle name="Commentaire 2 5 3 3 5" xfId="22363" xr:uid="{00000000-0005-0000-0000-000097C30000}"/>
    <cellStyle name="Commentaire 2 5 3 3 5 2" xfId="50275" xr:uid="{00000000-0005-0000-0000-000098C30000}"/>
    <cellStyle name="Commentaire 2 5 3 3 6" xfId="29901" xr:uid="{00000000-0005-0000-0000-000099C30000}"/>
    <cellStyle name="Commentaire 2 5 3 4" xfId="2386" xr:uid="{00000000-0005-0000-0000-00009AC30000}"/>
    <cellStyle name="Commentaire 2 5 3 4 2" xfId="5942" xr:uid="{00000000-0005-0000-0000-00009BC30000}"/>
    <cellStyle name="Commentaire 2 5 3 4 2 2" xfId="17250" xr:uid="{00000000-0005-0000-0000-00009CC30000}"/>
    <cellStyle name="Commentaire 2 5 3 4 2 2 2" xfId="27482" xr:uid="{00000000-0005-0000-0000-00009DC30000}"/>
    <cellStyle name="Commentaire 2 5 3 4 2 2 2 2" xfId="55394" xr:uid="{00000000-0005-0000-0000-00009EC30000}"/>
    <cellStyle name="Commentaire 2 5 3 4 2 2 3" xfId="45162" xr:uid="{00000000-0005-0000-0000-00009FC30000}"/>
    <cellStyle name="Commentaire 2 5 3 4 2 3" xfId="12134" xr:uid="{00000000-0005-0000-0000-0000A0C30000}"/>
    <cellStyle name="Commentaire 2 5 3 4 2 3 2" xfId="40046" xr:uid="{00000000-0005-0000-0000-0000A1C30000}"/>
    <cellStyle name="Commentaire 2 5 3 4 2 4" xfId="22366" xr:uid="{00000000-0005-0000-0000-0000A2C30000}"/>
    <cellStyle name="Commentaire 2 5 3 4 2 4 2" xfId="50278" xr:uid="{00000000-0005-0000-0000-0000A3C30000}"/>
    <cellStyle name="Commentaire 2 5 3 4 2 5" xfId="33863" xr:uid="{00000000-0005-0000-0000-0000A4C30000}"/>
    <cellStyle name="Commentaire 2 5 3 4 3" xfId="17249" xr:uid="{00000000-0005-0000-0000-0000A5C30000}"/>
    <cellStyle name="Commentaire 2 5 3 4 3 2" xfId="27481" xr:uid="{00000000-0005-0000-0000-0000A6C30000}"/>
    <cellStyle name="Commentaire 2 5 3 4 3 2 2" xfId="55393" xr:uid="{00000000-0005-0000-0000-0000A7C30000}"/>
    <cellStyle name="Commentaire 2 5 3 4 3 3" xfId="45161" xr:uid="{00000000-0005-0000-0000-0000A8C30000}"/>
    <cellStyle name="Commentaire 2 5 3 4 4" xfId="12133" xr:uid="{00000000-0005-0000-0000-0000A9C30000}"/>
    <cellStyle name="Commentaire 2 5 3 4 4 2" xfId="40045" xr:uid="{00000000-0005-0000-0000-0000AAC30000}"/>
    <cellStyle name="Commentaire 2 5 3 4 5" xfId="22365" xr:uid="{00000000-0005-0000-0000-0000ABC30000}"/>
    <cellStyle name="Commentaire 2 5 3 4 5 2" xfId="50277" xr:uid="{00000000-0005-0000-0000-0000ACC30000}"/>
    <cellStyle name="Commentaire 2 5 3 4 6" xfId="30307" xr:uid="{00000000-0005-0000-0000-0000ADC30000}"/>
    <cellStyle name="Commentaire 2 5 3 5" xfId="3086" xr:uid="{00000000-0005-0000-0000-0000AEC30000}"/>
    <cellStyle name="Commentaire 2 5 3 5 2" xfId="6642" xr:uid="{00000000-0005-0000-0000-0000AFC30000}"/>
    <cellStyle name="Commentaire 2 5 3 5 2 2" xfId="17252" xr:uid="{00000000-0005-0000-0000-0000B0C30000}"/>
    <cellStyle name="Commentaire 2 5 3 5 2 2 2" xfId="27484" xr:uid="{00000000-0005-0000-0000-0000B1C30000}"/>
    <cellStyle name="Commentaire 2 5 3 5 2 2 2 2" xfId="55396" xr:uid="{00000000-0005-0000-0000-0000B2C30000}"/>
    <cellStyle name="Commentaire 2 5 3 5 2 2 3" xfId="45164" xr:uid="{00000000-0005-0000-0000-0000B3C30000}"/>
    <cellStyle name="Commentaire 2 5 3 5 2 3" xfId="12136" xr:uid="{00000000-0005-0000-0000-0000B4C30000}"/>
    <cellStyle name="Commentaire 2 5 3 5 2 3 2" xfId="40048" xr:uid="{00000000-0005-0000-0000-0000B5C30000}"/>
    <cellStyle name="Commentaire 2 5 3 5 2 4" xfId="22368" xr:uid="{00000000-0005-0000-0000-0000B6C30000}"/>
    <cellStyle name="Commentaire 2 5 3 5 2 4 2" xfId="50280" xr:uid="{00000000-0005-0000-0000-0000B7C30000}"/>
    <cellStyle name="Commentaire 2 5 3 5 2 5" xfId="34563" xr:uid="{00000000-0005-0000-0000-0000B8C30000}"/>
    <cellStyle name="Commentaire 2 5 3 5 3" xfId="17251" xr:uid="{00000000-0005-0000-0000-0000B9C30000}"/>
    <cellStyle name="Commentaire 2 5 3 5 3 2" xfId="27483" xr:uid="{00000000-0005-0000-0000-0000BAC30000}"/>
    <cellStyle name="Commentaire 2 5 3 5 3 2 2" xfId="55395" xr:uid="{00000000-0005-0000-0000-0000BBC30000}"/>
    <cellStyle name="Commentaire 2 5 3 5 3 3" xfId="45163" xr:uid="{00000000-0005-0000-0000-0000BCC30000}"/>
    <cellStyle name="Commentaire 2 5 3 5 4" xfId="12135" xr:uid="{00000000-0005-0000-0000-0000BDC30000}"/>
    <cellStyle name="Commentaire 2 5 3 5 4 2" xfId="40047" xr:uid="{00000000-0005-0000-0000-0000BEC30000}"/>
    <cellStyle name="Commentaire 2 5 3 5 5" xfId="22367" xr:uid="{00000000-0005-0000-0000-0000BFC30000}"/>
    <cellStyle name="Commentaire 2 5 3 5 5 2" xfId="50279" xr:uid="{00000000-0005-0000-0000-0000C0C30000}"/>
    <cellStyle name="Commentaire 2 5 3 5 6" xfId="31007" xr:uid="{00000000-0005-0000-0000-0000C1C30000}"/>
    <cellStyle name="Commentaire 2 5 3 6" xfId="1028" xr:uid="{00000000-0005-0000-0000-0000C2C30000}"/>
    <cellStyle name="Commentaire 2 5 3 6 2" xfId="4584" xr:uid="{00000000-0005-0000-0000-0000C3C30000}"/>
    <cellStyle name="Commentaire 2 5 3 6 2 2" xfId="17254" xr:uid="{00000000-0005-0000-0000-0000C4C30000}"/>
    <cellStyle name="Commentaire 2 5 3 6 2 2 2" xfId="27486" xr:uid="{00000000-0005-0000-0000-0000C5C30000}"/>
    <cellStyle name="Commentaire 2 5 3 6 2 2 2 2" xfId="55398" xr:uid="{00000000-0005-0000-0000-0000C6C30000}"/>
    <cellStyle name="Commentaire 2 5 3 6 2 2 3" xfId="45166" xr:uid="{00000000-0005-0000-0000-0000C7C30000}"/>
    <cellStyle name="Commentaire 2 5 3 6 2 3" xfId="12138" xr:uid="{00000000-0005-0000-0000-0000C8C30000}"/>
    <cellStyle name="Commentaire 2 5 3 6 2 3 2" xfId="40050" xr:uid="{00000000-0005-0000-0000-0000C9C30000}"/>
    <cellStyle name="Commentaire 2 5 3 6 2 4" xfId="22370" xr:uid="{00000000-0005-0000-0000-0000CAC30000}"/>
    <cellStyle name="Commentaire 2 5 3 6 2 4 2" xfId="50282" xr:uid="{00000000-0005-0000-0000-0000CBC30000}"/>
    <cellStyle name="Commentaire 2 5 3 6 2 5" xfId="32505" xr:uid="{00000000-0005-0000-0000-0000CCC30000}"/>
    <cellStyle name="Commentaire 2 5 3 6 3" xfId="17253" xr:uid="{00000000-0005-0000-0000-0000CDC30000}"/>
    <cellStyle name="Commentaire 2 5 3 6 3 2" xfId="27485" xr:uid="{00000000-0005-0000-0000-0000CEC30000}"/>
    <cellStyle name="Commentaire 2 5 3 6 3 2 2" xfId="55397" xr:uid="{00000000-0005-0000-0000-0000CFC30000}"/>
    <cellStyle name="Commentaire 2 5 3 6 3 3" xfId="45165" xr:uid="{00000000-0005-0000-0000-0000D0C30000}"/>
    <cellStyle name="Commentaire 2 5 3 6 4" xfId="12137" xr:uid="{00000000-0005-0000-0000-0000D1C30000}"/>
    <cellStyle name="Commentaire 2 5 3 6 4 2" xfId="40049" xr:uid="{00000000-0005-0000-0000-0000D2C30000}"/>
    <cellStyle name="Commentaire 2 5 3 6 5" xfId="22369" xr:uid="{00000000-0005-0000-0000-0000D3C30000}"/>
    <cellStyle name="Commentaire 2 5 3 6 5 2" xfId="50281" xr:uid="{00000000-0005-0000-0000-0000D4C30000}"/>
    <cellStyle name="Commentaire 2 5 3 6 6" xfId="28949" xr:uid="{00000000-0005-0000-0000-0000D5C30000}"/>
    <cellStyle name="Commentaire 2 5 3 7" xfId="3800" xr:uid="{00000000-0005-0000-0000-0000D6C30000}"/>
    <cellStyle name="Commentaire 2 5 3 7 2" xfId="12140" xr:uid="{00000000-0005-0000-0000-0000D7C30000}"/>
    <cellStyle name="Commentaire 2 5 3 7 2 2" xfId="17256" xr:uid="{00000000-0005-0000-0000-0000D8C30000}"/>
    <cellStyle name="Commentaire 2 5 3 7 2 2 2" xfId="27488" xr:uid="{00000000-0005-0000-0000-0000D9C30000}"/>
    <cellStyle name="Commentaire 2 5 3 7 2 2 2 2" xfId="55400" xr:uid="{00000000-0005-0000-0000-0000DAC30000}"/>
    <cellStyle name="Commentaire 2 5 3 7 2 2 3" xfId="45168" xr:uid="{00000000-0005-0000-0000-0000DBC30000}"/>
    <cellStyle name="Commentaire 2 5 3 7 2 3" xfId="22372" xr:uid="{00000000-0005-0000-0000-0000DCC30000}"/>
    <cellStyle name="Commentaire 2 5 3 7 2 3 2" xfId="50284" xr:uid="{00000000-0005-0000-0000-0000DDC30000}"/>
    <cellStyle name="Commentaire 2 5 3 7 2 4" xfId="40052" xr:uid="{00000000-0005-0000-0000-0000DEC30000}"/>
    <cellStyle name="Commentaire 2 5 3 7 3" xfId="17255" xr:uid="{00000000-0005-0000-0000-0000DFC30000}"/>
    <cellStyle name="Commentaire 2 5 3 7 3 2" xfId="27487" xr:uid="{00000000-0005-0000-0000-0000E0C30000}"/>
    <cellStyle name="Commentaire 2 5 3 7 3 2 2" xfId="55399" xr:uid="{00000000-0005-0000-0000-0000E1C30000}"/>
    <cellStyle name="Commentaire 2 5 3 7 3 3" xfId="45167" xr:uid="{00000000-0005-0000-0000-0000E2C30000}"/>
    <cellStyle name="Commentaire 2 5 3 7 4" xfId="12139" xr:uid="{00000000-0005-0000-0000-0000E3C30000}"/>
    <cellStyle name="Commentaire 2 5 3 7 4 2" xfId="40051" xr:uid="{00000000-0005-0000-0000-0000E4C30000}"/>
    <cellStyle name="Commentaire 2 5 3 7 5" xfId="22371" xr:uid="{00000000-0005-0000-0000-0000E5C30000}"/>
    <cellStyle name="Commentaire 2 5 3 7 5 2" xfId="50283" xr:uid="{00000000-0005-0000-0000-0000E6C30000}"/>
    <cellStyle name="Commentaire 2 5 3 7 6" xfId="31721" xr:uid="{00000000-0005-0000-0000-0000E7C30000}"/>
    <cellStyle name="Commentaire 2 5 3 8" xfId="7314" xr:uid="{00000000-0005-0000-0000-0000E8C30000}"/>
    <cellStyle name="Commentaire 2 5 3 8 2" xfId="17257" xr:uid="{00000000-0005-0000-0000-0000E9C30000}"/>
    <cellStyle name="Commentaire 2 5 3 8 2 2" xfId="27489" xr:uid="{00000000-0005-0000-0000-0000EAC30000}"/>
    <cellStyle name="Commentaire 2 5 3 8 2 2 2" xfId="55401" xr:uid="{00000000-0005-0000-0000-0000EBC30000}"/>
    <cellStyle name="Commentaire 2 5 3 8 2 3" xfId="45169" xr:uid="{00000000-0005-0000-0000-0000ECC30000}"/>
    <cellStyle name="Commentaire 2 5 3 8 3" xfId="12141" xr:uid="{00000000-0005-0000-0000-0000EDC30000}"/>
    <cellStyle name="Commentaire 2 5 3 8 3 2" xfId="40053" xr:uid="{00000000-0005-0000-0000-0000EEC30000}"/>
    <cellStyle name="Commentaire 2 5 3 8 4" xfId="22373" xr:uid="{00000000-0005-0000-0000-0000EFC30000}"/>
    <cellStyle name="Commentaire 2 5 3 8 4 2" xfId="50285" xr:uid="{00000000-0005-0000-0000-0000F0C30000}"/>
    <cellStyle name="Commentaire 2 5 3 8 5" xfId="35235" xr:uid="{00000000-0005-0000-0000-0000F1C30000}"/>
    <cellStyle name="Commentaire 2 5 3 9" xfId="12142" xr:uid="{00000000-0005-0000-0000-0000F2C30000}"/>
    <cellStyle name="Commentaire 2 5 3 9 2" xfId="17258" xr:uid="{00000000-0005-0000-0000-0000F3C30000}"/>
    <cellStyle name="Commentaire 2 5 3 9 2 2" xfId="27490" xr:uid="{00000000-0005-0000-0000-0000F4C30000}"/>
    <cellStyle name="Commentaire 2 5 3 9 2 2 2" xfId="55402" xr:uid="{00000000-0005-0000-0000-0000F5C30000}"/>
    <cellStyle name="Commentaire 2 5 3 9 2 3" xfId="45170" xr:uid="{00000000-0005-0000-0000-0000F6C30000}"/>
    <cellStyle name="Commentaire 2 5 3 9 3" xfId="22374" xr:uid="{00000000-0005-0000-0000-0000F7C30000}"/>
    <cellStyle name="Commentaire 2 5 3 9 3 2" xfId="50286" xr:uid="{00000000-0005-0000-0000-0000F8C30000}"/>
    <cellStyle name="Commentaire 2 5 3 9 4" xfId="40054" xr:uid="{00000000-0005-0000-0000-0000F9C30000}"/>
    <cellStyle name="Commentaire 2 5 4" xfId="524" xr:uid="{00000000-0005-0000-0000-0000FAC30000}"/>
    <cellStyle name="Commentaire 2 5 4 2" xfId="2666" xr:uid="{00000000-0005-0000-0000-0000FBC30000}"/>
    <cellStyle name="Commentaire 2 5 4 2 2" xfId="6222" xr:uid="{00000000-0005-0000-0000-0000FCC30000}"/>
    <cellStyle name="Commentaire 2 5 4 2 2 2" xfId="17260" xr:uid="{00000000-0005-0000-0000-0000FDC30000}"/>
    <cellStyle name="Commentaire 2 5 4 2 2 2 2" xfId="45172" xr:uid="{00000000-0005-0000-0000-0000FEC30000}"/>
    <cellStyle name="Commentaire 2 5 4 2 2 3" xfId="27492" xr:uid="{00000000-0005-0000-0000-0000FFC30000}"/>
    <cellStyle name="Commentaire 2 5 4 2 2 3 2" xfId="55404" xr:uid="{00000000-0005-0000-0000-000000C40000}"/>
    <cellStyle name="Commentaire 2 5 4 2 2 4" xfId="34143" xr:uid="{00000000-0005-0000-0000-000001C40000}"/>
    <cellStyle name="Commentaire 2 5 4 2 3" xfId="12144" xr:uid="{00000000-0005-0000-0000-000002C40000}"/>
    <cellStyle name="Commentaire 2 5 4 2 3 2" xfId="40056" xr:uid="{00000000-0005-0000-0000-000003C40000}"/>
    <cellStyle name="Commentaire 2 5 4 2 4" xfId="22376" xr:uid="{00000000-0005-0000-0000-000004C40000}"/>
    <cellStyle name="Commentaire 2 5 4 2 4 2" xfId="50288" xr:uid="{00000000-0005-0000-0000-000005C40000}"/>
    <cellStyle name="Commentaire 2 5 4 2 5" xfId="30587" xr:uid="{00000000-0005-0000-0000-000006C40000}"/>
    <cellStyle name="Commentaire 2 5 4 3" xfId="3366" xr:uid="{00000000-0005-0000-0000-000007C40000}"/>
    <cellStyle name="Commentaire 2 5 4 3 2" xfId="6922" xr:uid="{00000000-0005-0000-0000-000008C40000}"/>
    <cellStyle name="Commentaire 2 5 4 3 2 2" xfId="34843" xr:uid="{00000000-0005-0000-0000-000009C40000}"/>
    <cellStyle name="Commentaire 2 5 4 3 3" xfId="17259" xr:uid="{00000000-0005-0000-0000-00000AC40000}"/>
    <cellStyle name="Commentaire 2 5 4 3 3 2" xfId="45171" xr:uid="{00000000-0005-0000-0000-00000BC40000}"/>
    <cellStyle name="Commentaire 2 5 4 3 4" xfId="27491" xr:uid="{00000000-0005-0000-0000-00000CC40000}"/>
    <cellStyle name="Commentaire 2 5 4 3 4 2" xfId="55403" xr:uid="{00000000-0005-0000-0000-00000DC40000}"/>
    <cellStyle name="Commentaire 2 5 4 3 5" xfId="31287" xr:uid="{00000000-0005-0000-0000-00000EC40000}"/>
    <cellStyle name="Commentaire 2 5 4 4" xfId="1266" xr:uid="{00000000-0005-0000-0000-00000FC40000}"/>
    <cellStyle name="Commentaire 2 5 4 4 2" xfId="4822" xr:uid="{00000000-0005-0000-0000-000010C40000}"/>
    <cellStyle name="Commentaire 2 5 4 4 2 2" xfId="32743" xr:uid="{00000000-0005-0000-0000-000011C40000}"/>
    <cellStyle name="Commentaire 2 5 4 4 3" xfId="29187" xr:uid="{00000000-0005-0000-0000-000012C40000}"/>
    <cellStyle name="Commentaire 2 5 4 5" xfId="4080" xr:uid="{00000000-0005-0000-0000-000013C40000}"/>
    <cellStyle name="Commentaire 2 5 4 5 2" xfId="32001" xr:uid="{00000000-0005-0000-0000-000014C40000}"/>
    <cellStyle name="Commentaire 2 5 4 6" xfId="12143" xr:uid="{00000000-0005-0000-0000-000015C40000}"/>
    <cellStyle name="Commentaire 2 5 4 6 2" xfId="40055" xr:uid="{00000000-0005-0000-0000-000016C40000}"/>
    <cellStyle name="Commentaire 2 5 4 7" xfId="22375" xr:uid="{00000000-0005-0000-0000-000017C40000}"/>
    <cellStyle name="Commentaire 2 5 4 7 2" xfId="50287" xr:uid="{00000000-0005-0000-0000-000018C40000}"/>
    <cellStyle name="Commentaire 2 5 4 8" xfId="28445" xr:uid="{00000000-0005-0000-0000-000019C40000}"/>
    <cellStyle name="Commentaire 2 5 5" xfId="1490" xr:uid="{00000000-0005-0000-0000-00001AC40000}"/>
    <cellStyle name="Commentaire 2 5 5 2" xfId="5046" xr:uid="{00000000-0005-0000-0000-00001BC40000}"/>
    <cellStyle name="Commentaire 2 5 5 2 2" xfId="17262" xr:uid="{00000000-0005-0000-0000-00001CC40000}"/>
    <cellStyle name="Commentaire 2 5 5 2 2 2" xfId="27494" xr:uid="{00000000-0005-0000-0000-00001DC40000}"/>
    <cellStyle name="Commentaire 2 5 5 2 2 2 2" xfId="55406" xr:uid="{00000000-0005-0000-0000-00001EC40000}"/>
    <cellStyle name="Commentaire 2 5 5 2 2 3" xfId="45174" xr:uid="{00000000-0005-0000-0000-00001FC40000}"/>
    <cellStyle name="Commentaire 2 5 5 2 3" xfId="12146" xr:uid="{00000000-0005-0000-0000-000020C40000}"/>
    <cellStyle name="Commentaire 2 5 5 2 3 2" xfId="40058" xr:uid="{00000000-0005-0000-0000-000021C40000}"/>
    <cellStyle name="Commentaire 2 5 5 2 4" xfId="22378" xr:uid="{00000000-0005-0000-0000-000022C40000}"/>
    <cellStyle name="Commentaire 2 5 5 2 4 2" xfId="50290" xr:uid="{00000000-0005-0000-0000-000023C40000}"/>
    <cellStyle name="Commentaire 2 5 5 2 5" xfId="32967" xr:uid="{00000000-0005-0000-0000-000024C40000}"/>
    <cellStyle name="Commentaire 2 5 5 3" xfId="17261" xr:uid="{00000000-0005-0000-0000-000025C40000}"/>
    <cellStyle name="Commentaire 2 5 5 3 2" xfId="27493" xr:uid="{00000000-0005-0000-0000-000026C40000}"/>
    <cellStyle name="Commentaire 2 5 5 3 2 2" xfId="55405" xr:uid="{00000000-0005-0000-0000-000027C40000}"/>
    <cellStyle name="Commentaire 2 5 5 3 3" xfId="45173" xr:uid="{00000000-0005-0000-0000-000028C40000}"/>
    <cellStyle name="Commentaire 2 5 5 4" xfId="12145" xr:uid="{00000000-0005-0000-0000-000029C40000}"/>
    <cellStyle name="Commentaire 2 5 5 4 2" xfId="40057" xr:uid="{00000000-0005-0000-0000-00002AC40000}"/>
    <cellStyle name="Commentaire 2 5 5 5" xfId="22377" xr:uid="{00000000-0005-0000-0000-00002BC40000}"/>
    <cellStyle name="Commentaire 2 5 5 5 2" xfId="50289" xr:uid="{00000000-0005-0000-0000-00002CC40000}"/>
    <cellStyle name="Commentaire 2 5 5 6" xfId="29411" xr:uid="{00000000-0005-0000-0000-00002DC40000}"/>
    <cellStyle name="Commentaire 2 5 6" xfId="1896" xr:uid="{00000000-0005-0000-0000-00002EC40000}"/>
    <cellStyle name="Commentaire 2 5 6 2" xfId="5452" xr:uid="{00000000-0005-0000-0000-00002FC40000}"/>
    <cellStyle name="Commentaire 2 5 6 2 2" xfId="17264" xr:uid="{00000000-0005-0000-0000-000030C40000}"/>
    <cellStyle name="Commentaire 2 5 6 2 2 2" xfId="27496" xr:uid="{00000000-0005-0000-0000-000031C40000}"/>
    <cellStyle name="Commentaire 2 5 6 2 2 2 2" xfId="55408" xr:uid="{00000000-0005-0000-0000-000032C40000}"/>
    <cellStyle name="Commentaire 2 5 6 2 2 3" xfId="45176" xr:uid="{00000000-0005-0000-0000-000033C40000}"/>
    <cellStyle name="Commentaire 2 5 6 2 3" xfId="12148" xr:uid="{00000000-0005-0000-0000-000034C40000}"/>
    <cellStyle name="Commentaire 2 5 6 2 3 2" xfId="40060" xr:uid="{00000000-0005-0000-0000-000035C40000}"/>
    <cellStyle name="Commentaire 2 5 6 2 4" xfId="22380" xr:uid="{00000000-0005-0000-0000-000036C40000}"/>
    <cellStyle name="Commentaire 2 5 6 2 4 2" xfId="50292" xr:uid="{00000000-0005-0000-0000-000037C40000}"/>
    <cellStyle name="Commentaire 2 5 6 2 5" xfId="33373" xr:uid="{00000000-0005-0000-0000-000038C40000}"/>
    <cellStyle name="Commentaire 2 5 6 3" xfId="17263" xr:uid="{00000000-0005-0000-0000-000039C40000}"/>
    <cellStyle name="Commentaire 2 5 6 3 2" xfId="27495" xr:uid="{00000000-0005-0000-0000-00003AC40000}"/>
    <cellStyle name="Commentaire 2 5 6 3 2 2" xfId="55407" xr:uid="{00000000-0005-0000-0000-00003BC40000}"/>
    <cellStyle name="Commentaire 2 5 6 3 3" xfId="45175" xr:uid="{00000000-0005-0000-0000-00003CC40000}"/>
    <cellStyle name="Commentaire 2 5 6 4" xfId="12147" xr:uid="{00000000-0005-0000-0000-00003DC40000}"/>
    <cellStyle name="Commentaire 2 5 6 4 2" xfId="40059" xr:uid="{00000000-0005-0000-0000-00003EC40000}"/>
    <cellStyle name="Commentaire 2 5 6 5" xfId="22379" xr:uid="{00000000-0005-0000-0000-00003FC40000}"/>
    <cellStyle name="Commentaire 2 5 6 5 2" xfId="50291" xr:uid="{00000000-0005-0000-0000-000040C40000}"/>
    <cellStyle name="Commentaire 2 5 6 6" xfId="29817" xr:uid="{00000000-0005-0000-0000-000041C40000}"/>
    <cellStyle name="Commentaire 2 5 7" xfId="2302" xr:uid="{00000000-0005-0000-0000-000042C40000}"/>
    <cellStyle name="Commentaire 2 5 7 2" xfId="5858" xr:uid="{00000000-0005-0000-0000-000043C40000}"/>
    <cellStyle name="Commentaire 2 5 7 2 2" xfId="17266" xr:uid="{00000000-0005-0000-0000-000044C40000}"/>
    <cellStyle name="Commentaire 2 5 7 2 2 2" xfId="27498" xr:uid="{00000000-0005-0000-0000-000045C40000}"/>
    <cellStyle name="Commentaire 2 5 7 2 2 2 2" xfId="55410" xr:uid="{00000000-0005-0000-0000-000046C40000}"/>
    <cellStyle name="Commentaire 2 5 7 2 2 3" xfId="45178" xr:uid="{00000000-0005-0000-0000-000047C40000}"/>
    <cellStyle name="Commentaire 2 5 7 2 3" xfId="12150" xr:uid="{00000000-0005-0000-0000-000048C40000}"/>
    <cellStyle name="Commentaire 2 5 7 2 3 2" xfId="40062" xr:uid="{00000000-0005-0000-0000-000049C40000}"/>
    <cellStyle name="Commentaire 2 5 7 2 4" xfId="22382" xr:uid="{00000000-0005-0000-0000-00004AC40000}"/>
    <cellStyle name="Commentaire 2 5 7 2 4 2" xfId="50294" xr:uid="{00000000-0005-0000-0000-00004BC40000}"/>
    <cellStyle name="Commentaire 2 5 7 2 5" xfId="33779" xr:uid="{00000000-0005-0000-0000-00004CC40000}"/>
    <cellStyle name="Commentaire 2 5 7 3" xfId="17265" xr:uid="{00000000-0005-0000-0000-00004DC40000}"/>
    <cellStyle name="Commentaire 2 5 7 3 2" xfId="27497" xr:uid="{00000000-0005-0000-0000-00004EC40000}"/>
    <cellStyle name="Commentaire 2 5 7 3 2 2" xfId="55409" xr:uid="{00000000-0005-0000-0000-00004FC40000}"/>
    <cellStyle name="Commentaire 2 5 7 3 3" xfId="45177" xr:uid="{00000000-0005-0000-0000-000050C40000}"/>
    <cellStyle name="Commentaire 2 5 7 4" xfId="12149" xr:uid="{00000000-0005-0000-0000-000051C40000}"/>
    <cellStyle name="Commentaire 2 5 7 4 2" xfId="40061" xr:uid="{00000000-0005-0000-0000-000052C40000}"/>
    <cellStyle name="Commentaire 2 5 7 5" xfId="22381" xr:uid="{00000000-0005-0000-0000-000053C40000}"/>
    <cellStyle name="Commentaire 2 5 7 5 2" xfId="50293" xr:uid="{00000000-0005-0000-0000-000054C40000}"/>
    <cellStyle name="Commentaire 2 5 7 6" xfId="30223" xr:uid="{00000000-0005-0000-0000-000055C40000}"/>
    <cellStyle name="Commentaire 2 5 8" xfId="3002" xr:uid="{00000000-0005-0000-0000-000056C40000}"/>
    <cellStyle name="Commentaire 2 5 8 2" xfId="6558" xr:uid="{00000000-0005-0000-0000-000057C40000}"/>
    <cellStyle name="Commentaire 2 5 8 2 2" xfId="17268" xr:uid="{00000000-0005-0000-0000-000058C40000}"/>
    <cellStyle name="Commentaire 2 5 8 2 2 2" xfId="27500" xr:uid="{00000000-0005-0000-0000-000059C40000}"/>
    <cellStyle name="Commentaire 2 5 8 2 2 2 2" xfId="55412" xr:uid="{00000000-0005-0000-0000-00005AC40000}"/>
    <cellStyle name="Commentaire 2 5 8 2 2 3" xfId="45180" xr:uid="{00000000-0005-0000-0000-00005BC40000}"/>
    <cellStyle name="Commentaire 2 5 8 2 3" xfId="12152" xr:uid="{00000000-0005-0000-0000-00005CC40000}"/>
    <cellStyle name="Commentaire 2 5 8 2 3 2" xfId="40064" xr:uid="{00000000-0005-0000-0000-00005DC40000}"/>
    <cellStyle name="Commentaire 2 5 8 2 4" xfId="22384" xr:uid="{00000000-0005-0000-0000-00005EC40000}"/>
    <cellStyle name="Commentaire 2 5 8 2 4 2" xfId="50296" xr:uid="{00000000-0005-0000-0000-00005FC40000}"/>
    <cellStyle name="Commentaire 2 5 8 2 5" xfId="34479" xr:uid="{00000000-0005-0000-0000-000060C40000}"/>
    <cellStyle name="Commentaire 2 5 8 3" xfId="17267" xr:uid="{00000000-0005-0000-0000-000061C40000}"/>
    <cellStyle name="Commentaire 2 5 8 3 2" xfId="27499" xr:uid="{00000000-0005-0000-0000-000062C40000}"/>
    <cellStyle name="Commentaire 2 5 8 3 2 2" xfId="55411" xr:uid="{00000000-0005-0000-0000-000063C40000}"/>
    <cellStyle name="Commentaire 2 5 8 3 3" xfId="45179" xr:uid="{00000000-0005-0000-0000-000064C40000}"/>
    <cellStyle name="Commentaire 2 5 8 4" xfId="12151" xr:uid="{00000000-0005-0000-0000-000065C40000}"/>
    <cellStyle name="Commentaire 2 5 8 4 2" xfId="40063" xr:uid="{00000000-0005-0000-0000-000066C40000}"/>
    <cellStyle name="Commentaire 2 5 8 5" xfId="22383" xr:uid="{00000000-0005-0000-0000-000067C40000}"/>
    <cellStyle name="Commentaire 2 5 8 5 2" xfId="50295" xr:uid="{00000000-0005-0000-0000-000068C40000}"/>
    <cellStyle name="Commentaire 2 5 8 6" xfId="30923" xr:uid="{00000000-0005-0000-0000-000069C40000}"/>
    <cellStyle name="Commentaire 2 5 9" xfId="944" xr:uid="{00000000-0005-0000-0000-00006AC40000}"/>
    <cellStyle name="Commentaire 2 5 9 2" xfId="4500" xr:uid="{00000000-0005-0000-0000-00006BC40000}"/>
    <cellStyle name="Commentaire 2 5 9 2 2" xfId="17270" xr:uid="{00000000-0005-0000-0000-00006CC40000}"/>
    <cellStyle name="Commentaire 2 5 9 2 2 2" xfId="27502" xr:uid="{00000000-0005-0000-0000-00006DC40000}"/>
    <cellStyle name="Commentaire 2 5 9 2 2 2 2" xfId="55414" xr:uid="{00000000-0005-0000-0000-00006EC40000}"/>
    <cellStyle name="Commentaire 2 5 9 2 2 3" xfId="45182" xr:uid="{00000000-0005-0000-0000-00006FC40000}"/>
    <cellStyle name="Commentaire 2 5 9 2 3" xfId="12154" xr:uid="{00000000-0005-0000-0000-000070C40000}"/>
    <cellStyle name="Commentaire 2 5 9 2 3 2" xfId="40066" xr:uid="{00000000-0005-0000-0000-000071C40000}"/>
    <cellStyle name="Commentaire 2 5 9 2 4" xfId="22386" xr:uid="{00000000-0005-0000-0000-000072C40000}"/>
    <cellStyle name="Commentaire 2 5 9 2 4 2" xfId="50298" xr:uid="{00000000-0005-0000-0000-000073C40000}"/>
    <cellStyle name="Commentaire 2 5 9 2 5" xfId="32421" xr:uid="{00000000-0005-0000-0000-000074C40000}"/>
    <cellStyle name="Commentaire 2 5 9 3" xfId="17269" xr:uid="{00000000-0005-0000-0000-000075C40000}"/>
    <cellStyle name="Commentaire 2 5 9 3 2" xfId="27501" xr:uid="{00000000-0005-0000-0000-000076C40000}"/>
    <cellStyle name="Commentaire 2 5 9 3 2 2" xfId="55413" xr:uid="{00000000-0005-0000-0000-000077C40000}"/>
    <cellStyle name="Commentaire 2 5 9 3 3" xfId="45181" xr:uid="{00000000-0005-0000-0000-000078C40000}"/>
    <cellStyle name="Commentaire 2 5 9 4" xfId="12153" xr:uid="{00000000-0005-0000-0000-000079C40000}"/>
    <cellStyle name="Commentaire 2 5 9 4 2" xfId="40065" xr:uid="{00000000-0005-0000-0000-00007AC40000}"/>
    <cellStyle name="Commentaire 2 5 9 5" xfId="22385" xr:uid="{00000000-0005-0000-0000-00007BC40000}"/>
    <cellStyle name="Commentaire 2 5 9 5 2" xfId="50297" xr:uid="{00000000-0005-0000-0000-00007CC40000}"/>
    <cellStyle name="Commentaire 2 5 9 6" xfId="28865" xr:uid="{00000000-0005-0000-0000-00007DC40000}"/>
    <cellStyle name="Commentaire 2 6" xfId="104" xr:uid="{00000000-0005-0000-0000-00007EC40000}"/>
    <cellStyle name="Commentaire 2 6 10" xfId="7174" xr:uid="{00000000-0005-0000-0000-00007FC40000}"/>
    <cellStyle name="Commentaire 2 6 10 2" xfId="17271" xr:uid="{00000000-0005-0000-0000-000080C40000}"/>
    <cellStyle name="Commentaire 2 6 10 2 2" xfId="27503" xr:uid="{00000000-0005-0000-0000-000081C40000}"/>
    <cellStyle name="Commentaire 2 6 10 2 2 2" xfId="55415" xr:uid="{00000000-0005-0000-0000-000082C40000}"/>
    <cellStyle name="Commentaire 2 6 10 2 3" xfId="45183" xr:uid="{00000000-0005-0000-0000-000083C40000}"/>
    <cellStyle name="Commentaire 2 6 10 3" xfId="12155" xr:uid="{00000000-0005-0000-0000-000084C40000}"/>
    <cellStyle name="Commentaire 2 6 10 3 2" xfId="40067" xr:uid="{00000000-0005-0000-0000-000085C40000}"/>
    <cellStyle name="Commentaire 2 6 10 4" xfId="22387" xr:uid="{00000000-0005-0000-0000-000086C40000}"/>
    <cellStyle name="Commentaire 2 6 10 4 2" xfId="50299" xr:uid="{00000000-0005-0000-0000-000087C40000}"/>
    <cellStyle name="Commentaire 2 6 10 5" xfId="35095" xr:uid="{00000000-0005-0000-0000-000088C40000}"/>
    <cellStyle name="Commentaire 2 6 11" xfId="12156" xr:uid="{00000000-0005-0000-0000-000089C40000}"/>
    <cellStyle name="Commentaire 2 6 11 2" xfId="17272" xr:uid="{00000000-0005-0000-0000-00008AC40000}"/>
    <cellStyle name="Commentaire 2 6 11 2 2" xfId="27504" xr:uid="{00000000-0005-0000-0000-00008BC40000}"/>
    <cellStyle name="Commentaire 2 6 11 2 2 2" xfId="55416" xr:uid="{00000000-0005-0000-0000-00008CC40000}"/>
    <cellStyle name="Commentaire 2 6 11 2 3" xfId="45184" xr:uid="{00000000-0005-0000-0000-00008DC40000}"/>
    <cellStyle name="Commentaire 2 6 11 3" xfId="22388" xr:uid="{00000000-0005-0000-0000-00008EC40000}"/>
    <cellStyle name="Commentaire 2 6 11 3 2" xfId="50300" xr:uid="{00000000-0005-0000-0000-00008FC40000}"/>
    <cellStyle name="Commentaire 2 6 11 4" xfId="40068" xr:uid="{00000000-0005-0000-0000-000090C40000}"/>
    <cellStyle name="Commentaire 2 6 12" xfId="12157" xr:uid="{00000000-0005-0000-0000-000091C40000}"/>
    <cellStyle name="Commentaire 2 6 12 2" xfId="17273" xr:uid="{00000000-0005-0000-0000-000092C40000}"/>
    <cellStyle name="Commentaire 2 6 12 2 2" xfId="27505" xr:uid="{00000000-0005-0000-0000-000093C40000}"/>
    <cellStyle name="Commentaire 2 6 12 2 2 2" xfId="55417" xr:uid="{00000000-0005-0000-0000-000094C40000}"/>
    <cellStyle name="Commentaire 2 6 12 2 3" xfId="45185" xr:uid="{00000000-0005-0000-0000-000095C40000}"/>
    <cellStyle name="Commentaire 2 6 12 3" xfId="22389" xr:uid="{00000000-0005-0000-0000-000096C40000}"/>
    <cellStyle name="Commentaire 2 6 12 3 2" xfId="50301" xr:uid="{00000000-0005-0000-0000-000097C40000}"/>
    <cellStyle name="Commentaire 2 6 12 4" xfId="40069" xr:uid="{00000000-0005-0000-0000-000098C40000}"/>
    <cellStyle name="Commentaire 2 6 13" xfId="7888" xr:uid="{00000000-0005-0000-0000-000099C40000}"/>
    <cellStyle name="Commentaire 2 6 13 2" xfId="13005" xr:uid="{00000000-0005-0000-0000-00009AC40000}"/>
    <cellStyle name="Commentaire 2 6 13 2 2" xfId="23237" xr:uid="{00000000-0005-0000-0000-00009BC40000}"/>
    <cellStyle name="Commentaire 2 6 13 2 2 2" xfId="51149" xr:uid="{00000000-0005-0000-0000-00009CC40000}"/>
    <cellStyle name="Commentaire 2 6 13 2 3" xfId="40917" xr:uid="{00000000-0005-0000-0000-00009DC40000}"/>
    <cellStyle name="Commentaire 2 6 13 3" xfId="18121" xr:uid="{00000000-0005-0000-0000-00009EC40000}"/>
    <cellStyle name="Commentaire 2 6 13 3 2" xfId="46033" xr:uid="{00000000-0005-0000-0000-00009FC40000}"/>
    <cellStyle name="Commentaire 2 6 13 4" xfId="35801" xr:uid="{00000000-0005-0000-0000-0000A0C40000}"/>
    <cellStyle name="Commentaire 2 6 14" xfId="12621" xr:uid="{00000000-0005-0000-0000-0000A1C40000}"/>
    <cellStyle name="Commentaire 2 6 14 2" xfId="22853" xr:uid="{00000000-0005-0000-0000-0000A2C40000}"/>
    <cellStyle name="Commentaire 2 6 14 2 2" xfId="50765" xr:uid="{00000000-0005-0000-0000-0000A3C40000}"/>
    <cellStyle name="Commentaire 2 6 14 3" xfId="40533" xr:uid="{00000000-0005-0000-0000-0000A4C40000}"/>
    <cellStyle name="Commentaire 2 6 15" xfId="7500" xr:uid="{00000000-0005-0000-0000-0000A5C40000}"/>
    <cellStyle name="Commentaire 2 6 15 2" xfId="35417" xr:uid="{00000000-0005-0000-0000-0000A6C40000}"/>
    <cellStyle name="Commentaire 2 6 16" xfId="17737" xr:uid="{00000000-0005-0000-0000-0000A7C40000}"/>
    <cellStyle name="Commentaire 2 6 16 2" xfId="45649" xr:uid="{00000000-0005-0000-0000-0000A8C40000}"/>
    <cellStyle name="Commentaire 2 6 17" xfId="28025" xr:uid="{00000000-0005-0000-0000-0000A9C40000}"/>
    <cellStyle name="Commentaire 2 6 2" xfId="272" xr:uid="{00000000-0005-0000-0000-0000AAC40000}"/>
    <cellStyle name="Commentaire 2 6 2 10" xfId="8078" xr:uid="{00000000-0005-0000-0000-0000ABC40000}"/>
    <cellStyle name="Commentaire 2 6 2 10 2" xfId="13194" xr:uid="{00000000-0005-0000-0000-0000ACC40000}"/>
    <cellStyle name="Commentaire 2 6 2 10 2 2" xfId="23426" xr:uid="{00000000-0005-0000-0000-0000ADC40000}"/>
    <cellStyle name="Commentaire 2 6 2 10 2 2 2" xfId="51338" xr:uid="{00000000-0005-0000-0000-0000AEC40000}"/>
    <cellStyle name="Commentaire 2 6 2 10 2 3" xfId="41106" xr:uid="{00000000-0005-0000-0000-0000AFC40000}"/>
    <cellStyle name="Commentaire 2 6 2 10 3" xfId="18310" xr:uid="{00000000-0005-0000-0000-0000B0C40000}"/>
    <cellStyle name="Commentaire 2 6 2 10 3 2" xfId="46222" xr:uid="{00000000-0005-0000-0000-0000B1C40000}"/>
    <cellStyle name="Commentaire 2 6 2 10 4" xfId="35990" xr:uid="{00000000-0005-0000-0000-0000B2C40000}"/>
    <cellStyle name="Commentaire 2 6 2 11" xfId="12789" xr:uid="{00000000-0005-0000-0000-0000B3C40000}"/>
    <cellStyle name="Commentaire 2 6 2 11 2" xfId="23021" xr:uid="{00000000-0005-0000-0000-0000B4C40000}"/>
    <cellStyle name="Commentaire 2 6 2 11 2 2" xfId="50933" xr:uid="{00000000-0005-0000-0000-0000B5C40000}"/>
    <cellStyle name="Commentaire 2 6 2 11 3" xfId="40701" xr:uid="{00000000-0005-0000-0000-0000B6C40000}"/>
    <cellStyle name="Commentaire 2 6 2 12" xfId="7668" xr:uid="{00000000-0005-0000-0000-0000B7C40000}"/>
    <cellStyle name="Commentaire 2 6 2 12 2" xfId="35585" xr:uid="{00000000-0005-0000-0000-0000B8C40000}"/>
    <cellStyle name="Commentaire 2 6 2 13" xfId="17905" xr:uid="{00000000-0005-0000-0000-0000B9C40000}"/>
    <cellStyle name="Commentaire 2 6 2 13 2" xfId="45817" xr:uid="{00000000-0005-0000-0000-0000BAC40000}"/>
    <cellStyle name="Commentaire 2 6 2 14" xfId="28193" xr:uid="{00000000-0005-0000-0000-0000BBC40000}"/>
    <cellStyle name="Commentaire 2 6 2 2" xfId="636" xr:uid="{00000000-0005-0000-0000-0000BCC40000}"/>
    <cellStyle name="Commentaire 2 6 2 2 2" xfId="2778" xr:uid="{00000000-0005-0000-0000-0000BDC40000}"/>
    <cellStyle name="Commentaire 2 6 2 2 2 2" xfId="6334" xr:uid="{00000000-0005-0000-0000-0000BEC40000}"/>
    <cellStyle name="Commentaire 2 6 2 2 2 2 2" xfId="17275" xr:uid="{00000000-0005-0000-0000-0000BFC40000}"/>
    <cellStyle name="Commentaire 2 6 2 2 2 2 2 2" xfId="45187" xr:uid="{00000000-0005-0000-0000-0000C0C40000}"/>
    <cellStyle name="Commentaire 2 6 2 2 2 2 3" xfId="27507" xr:uid="{00000000-0005-0000-0000-0000C1C40000}"/>
    <cellStyle name="Commentaire 2 6 2 2 2 2 3 2" xfId="55419" xr:uid="{00000000-0005-0000-0000-0000C2C40000}"/>
    <cellStyle name="Commentaire 2 6 2 2 2 2 4" xfId="34255" xr:uid="{00000000-0005-0000-0000-0000C3C40000}"/>
    <cellStyle name="Commentaire 2 6 2 2 2 3" xfId="12159" xr:uid="{00000000-0005-0000-0000-0000C4C40000}"/>
    <cellStyle name="Commentaire 2 6 2 2 2 3 2" xfId="40071" xr:uid="{00000000-0005-0000-0000-0000C5C40000}"/>
    <cellStyle name="Commentaire 2 6 2 2 2 4" xfId="22391" xr:uid="{00000000-0005-0000-0000-0000C6C40000}"/>
    <cellStyle name="Commentaire 2 6 2 2 2 4 2" xfId="50303" xr:uid="{00000000-0005-0000-0000-0000C7C40000}"/>
    <cellStyle name="Commentaire 2 6 2 2 2 5" xfId="30699" xr:uid="{00000000-0005-0000-0000-0000C8C40000}"/>
    <cellStyle name="Commentaire 2 6 2 2 3" xfId="3478" xr:uid="{00000000-0005-0000-0000-0000C9C40000}"/>
    <cellStyle name="Commentaire 2 6 2 2 3 2" xfId="7034" xr:uid="{00000000-0005-0000-0000-0000CAC40000}"/>
    <cellStyle name="Commentaire 2 6 2 2 3 2 2" xfId="34955" xr:uid="{00000000-0005-0000-0000-0000CBC40000}"/>
    <cellStyle name="Commentaire 2 6 2 2 3 3" xfId="17274" xr:uid="{00000000-0005-0000-0000-0000CCC40000}"/>
    <cellStyle name="Commentaire 2 6 2 2 3 3 2" xfId="45186" xr:uid="{00000000-0005-0000-0000-0000CDC40000}"/>
    <cellStyle name="Commentaire 2 6 2 2 3 4" xfId="27506" xr:uid="{00000000-0005-0000-0000-0000CEC40000}"/>
    <cellStyle name="Commentaire 2 6 2 2 3 4 2" xfId="55418" xr:uid="{00000000-0005-0000-0000-0000CFC40000}"/>
    <cellStyle name="Commentaire 2 6 2 2 3 5" xfId="31399" xr:uid="{00000000-0005-0000-0000-0000D0C40000}"/>
    <cellStyle name="Commentaire 2 6 2 2 4" xfId="1602" xr:uid="{00000000-0005-0000-0000-0000D1C40000}"/>
    <cellStyle name="Commentaire 2 6 2 2 4 2" xfId="5158" xr:uid="{00000000-0005-0000-0000-0000D2C40000}"/>
    <cellStyle name="Commentaire 2 6 2 2 4 2 2" xfId="33079" xr:uid="{00000000-0005-0000-0000-0000D3C40000}"/>
    <cellStyle name="Commentaire 2 6 2 2 4 3" xfId="29523" xr:uid="{00000000-0005-0000-0000-0000D4C40000}"/>
    <cellStyle name="Commentaire 2 6 2 2 5" xfId="4192" xr:uid="{00000000-0005-0000-0000-0000D5C40000}"/>
    <cellStyle name="Commentaire 2 6 2 2 5 2" xfId="32113" xr:uid="{00000000-0005-0000-0000-0000D6C40000}"/>
    <cellStyle name="Commentaire 2 6 2 2 6" xfId="12158" xr:uid="{00000000-0005-0000-0000-0000D7C40000}"/>
    <cellStyle name="Commentaire 2 6 2 2 6 2" xfId="40070" xr:uid="{00000000-0005-0000-0000-0000D8C40000}"/>
    <cellStyle name="Commentaire 2 6 2 2 7" xfId="22390" xr:uid="{00000000-0005-0000-0000-0000D9C40000}"/>
    <cellStyle name="Commentaire 2 6 2 2 7 2" xfId="50302" xr:uid="{00000000-0005-0000-0000-0000DAC40000}"/>
    <cellStyle name="Commentaire 2 6 2 2 8" xfId="28557" xr:uid="{00000000-0005-0000-0000-0000DBC40000}"/>
    <cellStyle name="Commentaire 2 6 2 3" xfId="2008" xr:uid="{00000000-0005-0000-0000-0000DCC40000}"/>
    <cellStyle name="Commentaire 2 6 2 3 2" xfId="5564" xr:uid="{00000000-0005-0000-0000-0000DDC40000}"/>
    <cellStyle name="Commentaire 2 6 2 3 2 2" xfId="17277" xr:uid="{00000000-0005-0000-0000-0000DEC40000}"/>
    <cellStyle name="Commentaire 2 6 2 3 2 2 2" xfId="27509" xr:uid="{00000000-0005-0000-0000-0000DFC40000}"/>
    <cellStyle name="Commentaire 2 6 2 3 2 2 2 2" xfId="55421" xr:uid="{00000000-0005-0000-0000-0000E0C40000}"/>
    <cellStyle name="Commentaire 2 6 2 3 2 2 3" xfId="45189" xr:uid="{00000000-0005-0000-0000-0000E1C40000}"/>
    <cellStyle name="Commentaire 2 6 2 3 2 3" xfId="12161" xr:uid="{00000000-0005-0000-0000-0000E2C40000}"/>
    <cellStyle name="Commentaire 2 6 2 3 2 3 2" xfId="40073" xr:uid="{00000000-0005-0000-0000-0000E3C40000}"/>
    <cellStyle name="Commentaire 2 6 2 3 2 4" xfId="22393" xr:uid="{00000000-0005-0000-0000-0000E4C40000}"/>
    <cellStyle name="Commentaire 2 6 2 3 2 4 2" xfId="50305" xr:uid="{00000000-0005-0000-0000-0000E5C40000}"/>
    <cellStyle name="Commentaire 2 6 2 3 2 5" xfId="33485" xr:uid="{00000000-0005-0000-0000-0000E6C40000}"/>
    <cellStyle name="Commentaire 2 6 2 3 3" xfId="17276" xr:uid="{00000000-0005-0000-0000-0000E7C40000}"/>
    <cellStyle name="Commentaire 2 6 2 3 3 2" xfId="27508" xr:uid="{00000000-0005-0000-0000-0000E8C40000}"/>
    <cellStyle name="Commentaire 2 6 2 3 3 2 2" xfId="55420" xr:uid="{00000000-0005-0000-0000-0000E9C40000}"/>
    <cellStyle name="Commentaire 2 6 2 3 3 3" xfId="45188" xr:uid="{00000000-0005-0000-0000-0000EAC40000}"/>
    <cellStyle name="Commentaire 2 6 2 3 4" xfId="12160" xr:uid="{00000000-0005-0000-0000-0000EBC40000}"/>
    <cellStyle name="Commentaire 2 6 2 3 4 2" xfId="40072" xr:uid="{00000000-0005-0000-0000-0000ECC40000}"/>
    <cellStyle name="Commentaire 2 6 2 3 5" xfId="22392" xr:uid="{00000000-0005-0000-0000-0000EDC40000}"/>
    <cellStyle name="Commentaire 2 6 2 3 5 2" xfId="50304" xr:uid="{00000000-0005-0000-0000-0000EEC40000}"/>
    <cellStyle name="Commentaire 2 6 2 3 6" xfId="29929" xr:uid="{00000000-0005-0000-0000-0000EFC40000}"/>
    <cellStyle name="Commentaire 2 6 2 4" xfId="2414" xr:uid="{00000000-0005-0000-0000-0000F0C40000}"/>
    <cellStyle name="Commentaire 2 6 2 4 2" xfId="5970" xr:uid="{00000000-0005-0000-0000-0000F1C40000}"/>
    <cellStyle name="Commentaire 2 6 2 4 2 2" xfId="17279" xr:uid="{00000000-0005-0000-0000-0000F2C40000}"/>
    <cellStyle name="Commentaire 2 6 2 4 2 2 2" xfId="27511" xr:uid="{00000000-0005-0000-0000-0000F3C40000}"/>
    <cellStyle name="Commentaire 2 6 2 4 2 2 2 2" xfId="55423" xr:uid="{00000000-0005-0000-0000-0000F4C40000}"/>
    <cellStyle name="Commentaire 2 6 2 4 2 2 3" xfId="45191" xr:uid="{00000000-0005-0000-0000-0000F5C40000}"/>
    <cellStyle name="Commentaire 2 6 2 4 2 3" xfId="12163" xr:uid="{00000000-0005-0000-0000-0000F6C40000}"/>
    <cellStyle name="Commentaire 2 6 2 4 2 3 2" xfId="40075" xr:uid="{00000000-0005-0000-0000-0000F7C40000}"/>
    <cellStyle name="Commentaire 2 6 2 4 2 4" xfId="22395" xr:uid="{00000000-0005-0000-0000-0000F8C40000}"/>
    <cellStyle name="Commentaire 2 6 2 4 2 4 2" xfId="50307" xr:uid="{00000000-0005-0000-0000-0000F9C40000}"/>
    <cellStyle name="Commentaire 2 6 2 4 2 5" xfId="33891" xr:uid="{00000000-0005-0000-0000-0000FAC40000}"/>
    <cellStyle name="Commentaire 2 6 2 4 3" xfId="17278" xr:uid="{00000000-0005-0000-0000-0000FBC40000}"/>
    <cellStyle name="Commentaire 2 6 2 4 3 2" xfId="27510" xr:uid="{00000000-0005-0000-0000-0000FCC40000}"/>
    <cellStyle name="Commentaire 2 6 2 4 3 2 2" xfId="55422" xr:uid="{00000000-0005-0000-0000-0000FDC40000}"/>
    <cellStyle name="Commentaire 2 6 2 4 3 3" xfId="45190" xr:uid="{00000000-0005-0000-0000-0000FEC40000}"/>
    <cellStyle name="Commentaire 2 6 2 4 4" xfId="12162" xr:uid="{00000000-0005-0000-0000-0000FFC40000}"/>
    <cellStyle name="Commentaire 2 6 2 4 4 2" xfId="40074" xr:uid="{00000000-0005-0000-0000-000000C50000}"/>
    <cellStyle name="Commentaire 2 6 2 4 5" xfId="22394" xr:uid="{00000000-0005-0000-0000-000001C50000}"/>
    <cellStyle name="Commentaire 2 6 2 4 5 2" xfId="50306" xr:uid="{00000000-0005-0000-0000-000002C50000}"/>
    <cellStyle name="Commentaire 2 6 2 4 6" xfId="30335" xr:uid="{00000000-0005-0000-0000-000003C50000}"/>
    <cellStyle name="Commentaire 2 6 2 5" xfId="3114" xr:uid="{00000000-0005-0000-0000-000004C50000}"/>
    <cellStyle name="Commentaire 2 6 2 5 2" xfId="6670" xr:uid="{00000000-0005-0000-0000-000005C50000}"/>
    <cellStyle name="Commentaire 2 6 2 5 2 2" xfId="17281" xr:uid="{00000000-0005-0000-0000-000006C50000}"/>
    <cellStyle name="Commentaire 2 6 2 5 2 2 2" xfId="27513" xr:uid="{00000000-0005-0000-0000-000007C50000}"/>
    <cellStyle name="Commentaire 2 6 2 5 2 2 2 2" xfId="55425" xr:uid="{00000000-0005-0000-0000-000008C50000}"/>
    <cellStyle name="Commentaire 2 6 2 5 2 2 3" xfId="45193" xr:uid="{00000000-0005-0000-0000-000009C50000}"/>
    <cellStyle name="Commentaire 2 6 2 5 2 3" xfId="12165" xr:uid="{00000000-0005-0000-0000-00000AC50000}"/>
    <cellStyle name="Commentaire 2 6 2 5 2 3 2" xfId="40077" xr:uid="{00000000-0005-0000-0000-00000BC50000}"/>
    <cellStyle name="Commentaire 2 6 2 5 2 4" xfId="22397" xr:uid="{00000000-0005-0000-0000-00000CC50000}"/>
    <cellStyle name="Commentaire 2 6 2 5 2 4 2" xfId="50309" xr:uid="{00000000-0005-0000-0000-00000DC50000}"/>
    <cellStyle name="Commentaire 2 6 2 5 2 5" xfId="34591" xr:uid="{00000000-0005-0000-0000-00000EC50000}"/>
    <cellStyle name="Commentaire 2 6 2 5 3" xfId="17280" xr:uid="{00000000-0005-0000-0000-00000FC50000}"/>
    <cellStyle name="Commentaire 2 6 2 5 3 2" xfId="27512" xr:uid="{00000000-0005-0000-0000-000010C50000}"/>
    <cellStyle name="Commentaire 2 6 2 5 3 2 2" xfId="55424" xr:uid="{00000000-0005-0000-0000-000011C50000}"/>
    <cellStyle name="Commentaire 2 6 2 5 3 3" xfId="45192" xr:uid="{00000000-0005-0000-0000-000012C50000}"/>
    <cellStyle name="Commentaire 2 6 2 5 4" xfId="12164" xr:uid="{00000000-0005-0000-0000-000013C50000}"/>
    <cellStyle name="Commentaire 2 6 2 5 4 2" xfId="40076" xr:uid="{00000000-0005-0000-0000-000014C50000}"/>
    <cellStyle name="Commentaire 2 6 2 5 5" xfId="22396" xr:uid="{00000000-0005-0000-0000-000015C50000}"/>
    <cellStyle name="Commentaire 2 6 2 5 5 2" xfId="50308" xr:uid="{00000000-0005-0000-0000-000016C50000}"/>
    <cellStyle name="Commentaire 2 6 2 5 6" xfId="31035" xr:uid="{00000000-0005-0000-0000-000017C50000}"/>
    <cellStyle name="Commentaire 2 6 2 6" xfId="1056" xr:uid="{00000000-0005-0000-0000-000018C50000}"/>
    <cellStyle name="Commentaire 2 6 2 6 2" xfId="4612" xr:uid="{00000000-0005-0000-0000-000019C50000}"/>
    <cellStyle name="Commentaire 2 6 2 6 2 2" xfId="17283" xr:uid="{00000000-0005-0000-0000-00001AC50000}"/>
    <cellStyle name="Commentaire 2 6 2 6 2 2 2" xfId="27515" xr:uid="{00000000-0005-0000-0000-00001BC50000}"/>
    <cellStyle name="Commentaire 2 6 2 6 2 2 2 2" xfId="55427" xr:uid="{00000000-0005-0000-0000-00001CC50000}"/>
    <cellStyle name="Commentaire 2 6 2 6 2 2 3" xfId="45195" xr:uid="{00000000-0005-0000-0000-00001DC50000}"/>
    <cellStyle name="Commentaire 2 6 2 6 2 3" xfId="12167" xr:uid="{00000000-0005-0000-0000-00001EC50000}"/>
    <cellStyle name="Commentaire 2 6 2 6 2 3 2" xfId="40079" xr:uid="{00000000-0005-0000-0000-00001FC50000}"/>
    <cellStyle name="Commentaire 2 6 2 6 2 4" xfId="22399" xr:uid="{00000000-0005-0000-0000-000020C50000}"/>
    <cellStyle name="Commentaire 2 6 2 6 2 4 2" xfId="50311" xr:uid="{00000000-0005-0000-0000-000021C50000}"/>
    <cellStyle name="Commentaire 2 6 2 6 2 5" xfId="32533" xr:uid="{00000000-0005-0000-0000-000022C50000}"/>
    <cellStyle name="Commentaire 2 6 2 6 3" xfId="17282" xr:uid="{00000000-0005-0000-0000-000023C50000}"/>
    <cellStyle name="Commentaire 2 6 2 6 3 2" xfId="27514" xr:uid="{00000000-0005-0000-0000-000024C50000}"/>
    <cellStyle name="Commentaire 2 6 2 6 3 2 2" xfId="55426" xr:uid="{00000000-0005-0000-0000-000025C50000}"/>
    <cellStyle name="Commentaire 2 6 2 6 3 3" xfId="45194" xr:uid="{00000000-0005-0000-0000-000026C50000}"/>
    <cellStyle name="Commentaire 2 6 2 6 4" xfId="12166" xr:uid="{00000000-0005-0000-0000-000027C50000}"/>
    <cellStyle name="Commentaire 2 6 2 6 4 2" xfId="40078" xr:uid="{00000000-0005-0000-0000-000028C50000}"/>
    <cellStyle name="Commentaire 2 6 2 6 5" xfId="22398" xr:uid="{00000000-0005-0000-0000-000029C50000}"/>
    <cellStyle name="Commentaire 2 6 2 6 5 2" xfId="50310" xr:uid="{00000000-0005-0000-0000-00002AC50000}"/>
    <cellStyle name="Commentaire 2 6 2 6 6" xfId="28977" xr:uid="{00000000-0005-0000-0000-00002BC50000}"/>
    <cellStyle name="Commentaire 2 6 2 7" xfId="3828" xr:uid="{00000000-0005-0000-0000-00002CC50000}"/>
    <cellStyle name="Commentaire 2 6 2 7 2" xfId="12169" xr:uid="{00000000-0005-0000-0000-00002DC50000}"/>
    <cellStyle name="Commentaire 2 6 2 7 2 2" xfId="17285" xr:uid="{00000000-0005-0000-0000-00002EC50000}"/>
    <cellStyle name="Commentaire 2 6 2 7 2 2 2" xfId="27517" xr:uid="{00000000-0005-0000-0000-00002FC50000}"/>
    <cellStyle name="Commentaire 2 6 2 7 2 2 2 2" xfId="55429" xr:uid="{00000000-0005-0000-0000-000030C50000}"/>
    <cellStyle name="Commentaire 2 6 2 7 2 2 3" xfId="45197" xr:uid="{00000000-0005-0000-0000-000031C50000}"/>
    <cellStyle name="Commentaire 2 6 2 7 2 3" xfId="22401" xr:uid="{00000000-0005-0000-0000-000032C50000}"/>
    <cellStyle name="Commentaire 2 6 2 7 2 3 2" xfId="50313" xr:uid="{00000000-0005-0000-0000-000033C50000}"/>
    <cellStyle name="Commentaire 2 6 2 7 2 4" xfId="40081" xr:uid="{00000000-0005-0000-0000-000034C50000}"/>
    <cellStyle name="Commentaire 2 6 2 7 3" xfId="17284" xr:uid="{00000000-0005-0000-0000-000035C50000}"/>
    <cellStyle name="Commentaire 2 6 2 7 3 2" xfId="27516" xr:uid="{00000000-0005-0000-0000-000036C50000}"/>
    <cellStyle name="Commentaire 2 6 2 7 3 2 2" xfId="55428" xr:uid="{00000000-0005-0000-0000-000037C50000}"/>
    <cellStyle name="Commentaire 2 6 2 7 3 3" xfId="45196" xr:uid="{00000000-0005-0000-0000-000038C50000}"/>
    <cellStyle name="Commentaire 2 6 2 7 4" xfId="12168" xr:uid="{00000000-0005-0000-0000-000039C50000}"/>
    <cellStyle name="Commentaire 2 6 2 7 4 2" xfId="40080" xr:uid="{00000000-0005-0000-0000-00003AC50000}"/>
    <cellStyle name="Commentaire 2 6 2 7 5" xfId="22400" xr:uid="{00000000-0005-0000-0000-00003BC50000}"/>
    <cellStyle name="Commentaire 2 6 2 7 5 2" xfId="50312" xr:uid="{00000000-0005-0000-0000-00003CC50000}"/>
    <cellStyle name="Commentaire 2 6 2 7 6" xfId="31749" xr:uid="{00000000-0005-0000-0000-00003DC50000}"/>
    <cellStyle name="Commentaire 2 6 2 8" xfId="7342" xr:uid="{00000000-0005-0000-0000-00003EC50000}"/>
    <cellStyle name="Commentaire 2 6 2 8 2" xfId="17286" xr:uid="{00000000-0005-0000-0000-00003FC50000}"/>
    <cellStyle name="Commentaire 2 6 2 8 2 2" xfId="27518" xr:uid="{00000000-0005-0000-0000-000040C50000}"/>
    <cellStyle name="Commentaire 2 6 2 8 2 2 2" xfId="55430" xr:uid="{00000000-0005-0000-0000-000041C50000}"/>
    <cellStyle name="Commentaire 2 6 2 8 2 3" xfId="45198" xr:uid="{00000000-0005-0000-0000-000042C50000}"/>
    <cellStyle name="Commentaire 2 6 2 8 3" xfId="12170" xr:uid="{00000000-0005-0000-0000-000043C50000}"/>
    <cellStyle name="Commentaire 2 6 2 8 3 2" xfId="40082" xr:uid="{00000000-0005-0000-0000-000044C50000}"/>
    <cellStyle name="Commentaire 2 6 2 8 4" xfId="22402" xr:uid="{00000000-0005-0000-0000-000045C50000}"/>
    <cellStyle name="Commentaire 2 6 2 8 4 2" xfId="50314" xr:uid="{00000000-0005-0000-0000-000046C50000}"/>
    <cellStyle name="Commentaire 2 6 2 8 5" xfId="35263" xr:uid="{00000000-0005-0000-0000-000047C50000}"/>
    <cellStyle name="Commentaire 2 6 2 9" xfId="12171" xr:uid="{00000000-0005-0000-0000-000048C50000}"/>
    <cellStyle name="Commentaire 2 6 2 9 2" xfId="17287" xr:uid="{00000000-0005-0000-0000-000049C50000}"/>
    <cellStyle name="Commentaire 2 6 2 9 2 2" xfId="27519" xr:uid="{00000000-0005-0000-0000-00004AC50000}"/>
    <cellStyle name="Commentaire 2 6 2 9 2 2 2" xfId="55431" xr:uid="{00000000-0005-0000-0000-00004BC50000}"/>
    <cellStyle name="Commentaire 2 6 2 9 2 3" xfId="45199" xr:uid="{00000000-0005-0000-0000-00004CC50000}"/>
    <cellStyle name="Commentaire 2 6 2 9 3" xfId="22403" xr:uid="{00000000-0005-0000-0000-00004DC50000}"/>
    <cellStyle name="Commentaire 2 6 2 9 3 2" xfId="50315" xr:uid="{00000000-0005-0000-0000-00004EC50000}"/>
    <cellStyle name="Commentaire 2 6 2 9 4" xfId="40083" xr:uid="{00000000-0005-0000-0000-00004FC50000}"/>
    <cellStyle name="Commentaire 2 6 3" xfId="468" xr:uid="{00000000-0005-0000-0000-000050C50000}"/>
    <cellStyle name="Commentaire 2 6 3 2" xfId="2610" xr:uid="{00000000-0005-0000-0000-000051C50000}"/>
    <cellStyle name="Commentaire 2 6 3 2 2" xfId="6166" xr:uid="{00000000-0005-0000-0000-000052C50000}"/>
    <cellStyle name="Commentaire 2 6 3 2 2 2" xfId="17289" xr:uid="{00000000-0005-0000-0000-000053C50000}"/>
    <cellStyle name="Commentaire 2 6 3 2 2 2 2" xfId="45201" xr:uid="{00000000-0005-0000-0000-000054C50000}"/>
    <cellStyle name="Commentaire 2 6 3 2 2 3" xfId="27521" xr:uid="{00000000-0005-0000-0000-000055C50000}"/>
    <cellStyle name="Commentaire 2 6 3 2 2 3 2" xfId="55433" xr:uid="{00000000-0005-0000-0000-000056C50000}"/>
    <cellStyle name="Commentaire 2 6 3 2 2 4" xfId="34087" xr:uid="{00000000-0005-0000-0000-000057C50000}"/>
    <cellStyle name="Commentaire 2 6 3 2 3" xfId="12173" xr:uid="{00000000-0005-0000-0000-000058C50000}"/>
    <cellStyle name="Commentaire 2 6 3 2 3 2" xfId="40085" xr:uid="{00000000-0005-0000-0000-000059C50000}"/>
    <cellStyle name="Commentaire 2 6 3 2 4" xfId="22405" xr:uid="{00000000-0005-0000-0000-00005AC50000}"/>
    <cellStyle name="Commentaire 2 6 3 2 4 2" xfId="50317" xr:uid="{00000000-0005-0000-0000-00005BC50000}"/>
    <cellStyle name="Commentaire 2 6 3 2 5" xfId="30531" xr:uid="{00000000-0005-0000-0000-00005CC50000}"/>
    <cellStyle name="Commentaire 2 6 3 3" xfId="3310" xr:uid="{00000000-0005-0000-0000-00005DC50000}"/>
    <cellStyle name="Commentaire 2 6 3 3 2" xfId="6866" xr:uid="{00000000-0005-0000-0000-00005EC50000}"/>
    <cellStyle name="Commentaire 2 6 3 3 2 2" xfId="34787" xr:uid="{00000000-0005-0000-0000-00005FC50000}"/>
    <cellStyle name="Commentaire 2 6 3 3 3" xfId="17288" xr:uid="{00000000-0005-0000-0000-000060C50000}"/>
    <cellStyle name="Commentaire 2 6 3 3 3 2" xfId="45200" xr:uid="{00000000-0005-0000-0000-000061C50000}"/>
    <cellStyle name="Commentaire 2 6 3 3 4" xfId="27520" xr:uid="{00000000-0005-0000-0000-000062C50000}"/>
    <cellStyle name="Commentaire 2 6 3 3 4 2" xfId="55432" xr:uid="{00000000-0005-0000-0000-000063C50000}"/>
    <cellStyle name="Commentaire 2 6 3 3 5" xfId="31231" xr:uid="{00000000-0005-0000-0000-000064C50000}"/>
    <cellStyle name="Commentaire 2 6 3 4" xfId="1294" xr:uid="{00000000-0005-0000-0000-000065C50000}"/>
    <cellStyle name="Commentaire 2 6 3 4 2" xfId="4850" xr:uid="{00000000-0005-0000-0000-000066C50000}"/>
    <cellStyle name="Commentaire 2 6 3 4 2 2" xfId="32771" xr:uid="{00000000-0005-0000-0000-000067C50000}"/>
    <cellStyle name="Commentaire 2 6 3 4 3" xfId="29215" xr:uid="{00000000-0005-0000-0000-000068C50000}"/>
    <cellStyle name="Commentaire 2 6 3 5" xfId="4024" xr:uid="{00000000-0005-0000-0000-000069C50000}"/>
    <cellStyle name="Commentaire 2 6 3 5 2" xfId="31945" xr:uid="{00000000-0005-0000-0000-00006AC50000}"/>
    <cellStyle name="Commentaire 2 6 3 6" xfId="12172" xr:uid="{00000000-0005-0000-0000-00006BC50000}"/>
    <cellStyle name="Commentaire 2 6 3 6 2" xfId="40084" xr:uid="{00000000-0005-0000-0000-00006CC50000}"/>
    <cellStyle name="Commentaire 2 6 3 7" xfId="22404" xr:uid="{00000000-0005-0000-0000-00006DC50000}"/>
    <cellStyle name="Commentaire 2 6 3 7 2" xfId="50316" xr:uid="{00000000-0005-0000-0000-00006EC50000}"/>
    <cellStyle name="Commentaire 2 6 3 8" xfId="28389" xr:uid="{00000000-0005-0000-0000-00006FC50000}"/>
    <cellStyle name="Commentaire 2 6 4" xfId="1434" xr:uid="{00000000-0005-0000-0000-000070C50000}"/>
    <cellStyle name="Commentaire 2 6 4 2" xfId="4990" xr:uid="{00000000-0005-0000-0000-000071C50000}"/>
    <cellStyle name="Commentaire 2 6 4 2 2" xfId="17291" xr:uid="{00000000-0005-0000-0000-000072C50000}"/>
    <cellStyle name="Commentaire 2 6 4 2 2 2" xfId="27523" xr:uid="{00000000-0005-0000-0000-000073C50000}"/>
    <cellStyle name="Commentaire 2 6 4 2 2 2 2" xfId="55435" xr:uid="{00000000-0005-0000-0000-000074C50000}"/>
    <cellStyle name="Commentaire 2 6 4 2 2 3" xfId="45203" xr:uid="{00000000-0005-0000-0000-000075C50000}"/>
    <cellStyle name="Commentaire 2 6 4 2 3" xfId="12175" xr:uid="{00000000-0005-0000-0000-000076C50000}"/>
    <cellStyle name="Commentaire 2 6 4 2 3 2" xfId="40087" xr:uid="{00000000-0005-0000-0000-000077C50000}"/>
    <cellStyle name="Commentaire 2 6 4 2 4" xfId="22407" xr:uid="{00000000-0005-0000-0000-000078C50000}"/>
    <cellStyle name="Commentaire 2 6 4 2 4 2" xfId="50319" xr:uid="{00000000-0005-0000-0000-000079C50000}"/>
    <cellStyle name="Commentaire 2 6 4 2 5" xfId="32911" xr:uid="{00000000-0005-0000-0000-00007AC50000}"/>
    <cellStyle name="Commentaire 2 6 4 3" xfId="17290" xr:uid="{00000000-0005-0000-0000-00007BC50000}"/>
    <cellStyle name="Commentaire 2 6 4 3 2" xfId="27522" xr:uid="{00000000-0005-0000-0000-00007CC50000}"/>
    <cellStyle name="Commentaire 2 6 4 3 2 2" xfId="55434" xr:uid="{00000000-0005-0000-0000-00007DC50000}"/>
    <cellStyle name="Commentaire 2 6 4 3 3" xfId="45202" xr:uid="{00000000-0005-0000-0000-00007EC50000}"/>
    <cellStyle name="Commentaire 2 6 4 4" xfId="12174" xr:uid="{00000000-0005-0000-0000-00007FC50000}"/>
    <cellStyle name="Commentaire 2 6 4 4 2" xfId="40086" xr:uid="{00000000-0005-0000-0000-000080C50000}"/>
    <cellStyle name="Commentaire 2 6 4 5" xfId="22406" xr:uid="{00000000-0005-0000-0000-000081C50000}"/>
    <cellStyle name="Commentaire 2 6 4 5 2" xfId="50318" xr:uid="{00000000-0005-0000-0000-000082C50000}"/>
    <cellStyle name="Commentaire 2 6 4 6" xfId="29355" xr:uid="{00000000-0005-0000-0000-000083C50000}"/>
    <cellStyle name="Commentaire 2 6 5" xfId="1840" xr:uid="{00000000-0005-0000-0000-000084C50000}"/>
    <cellStyle name="Commentaire 2 6 5 2" xfId="5396" xr:uid="{00000000-0005-0000-0000-000085C50000}"/>
    <cellStyle name="Commentaire 2 6 5 2 2" xfId="17293" xr:uid="{00000000-0005-0000-0000-000086C50000}"/>
    <cellStyle name="Commentaire 2 6 5 2 2 2" xfId="27525" xr:uid="{00000000-0005-0000-0000-000087C50000}"/>
    <cellStyle name="Commentaire 2 6 5 2 2 2 2" xfId="55437" xr:uid="{00000000-0005-0000-0000-000088C50000}"/>
    <cellStyle name="Commentaire 2 6 5 2 2 3" xfId="45205" xr:uid="{00000000-0005-0000-0000-000089C50000}"/>
    <cellStyle name="Commentaire 2 6 5 2 3" xfId="12177" xr:uid="{00000000-0005-0000-0000-00008AC50000}"/>
    <cellStyle name="Commentaire 2 6 5 2 3 2" xfId="40089" xr:uid="{00000000-0005-0000-0000-00008BC50000}"/>
    <cellStyle name="Commentaire 2 6 5 2 4" xfId="22409" xr:uid="{00000000-0005-0000-0000-00008CC50000}"/>
    <cellStyle name="Commentaire 2 6 5 2 4 2" xfId="50321" xr:uid="{00000000-0005-0000-0000-00008DC50000}"/>
    <cellStyle name="Commentaire 2 6 5 2 5" xfId="33317" xr:uid="{00000000-0005-0000-0000-00008EC50000}"/>
    <cellStyle name="Commentaire 2 6 5 3" xfId="17292" xr:uid="{00000000-0005-0000-0000-00008FC50000}"/>
    <cellStyle name="Commentaire 2 6 5 3 2" xfId="27524" xr:uid="{00000000-0005-0000-0000-000090C50000}"/>
    <cellStyle name="Commentaire 2 6 5 3 2 2" xfId="55436" xr:uid="{00000000-0005-0000-0000-000091C50000}"/>
    <cellStyle name="Commentaire 2 6 5 3 3" xfId="45204" xr:uid="{00000000-0005-0000-0000-000092C50000}"/>
    <cellStyle name="Commentaire 2 6 5 4" xfId="12176" xr:uid="{00000000-0005-0000-0000-000093C50000}"/>
    <cellStyle name="Commentaire 2 6 5 4 2" xfId="40088" xr:uid="{00000000-0005-0000-0000-000094C50000}"/>
    <cellStyle name="Commentaire 2 6 5 5" xfId="22408" xr:uid="{00000000-0005-0000-0000-000095C50000}"/>
    <cellStyle name="Commentaire 2 6 5 5 2" xfId="50320" xr:uid="{00000000-0005-0000-0000-000096C50000}"/>
    <cellStyle name="Commentaire 2 6 5 6" xfId="29761" xr:uid="{00000000-0005-0000-0000-000097C50000}"/>
    <cellStyle name="Commentaire 2 6 6" xfId="2246" xr:uid="{00000000-0005-0000-0000-000098C50000}"/>
    <cellStyle name="Commentaire 2 6 6 2" xfId="5802" xr:uid="{00000000-0005-0000-0000-000099C50000}"/>
    <cellStyle name="Commentaire 2 6 6 2 2" xfId="17295" xr:uid="{00000000-0005-0000-0000-00009AC50000}"/>
    <cellStyle name="Commentaire 2 6 6 2 2 2" xfId="27527" xr:uid="{00000000-0005-0000-0000-00009BC50000}"/>
    <cellStyle name="Commentaire 2 6 6 2 2 2 2" xfId="55439" xr:uid="{00000000-0005-0000-0000-00009CC50000}"/>
    <cellStyle name="Commentaire 2 6 6 2 2 3" xfId="45207" xr:uid="{00000000-0005-0000-0000-00009DC50000}"/>
    <cellStyle name="Commentaire 2 6 6 2 3" xfId="12179" xr:uid="{00000000-0005-0000-0000-00009EC50000}"/>
    <cellStyle name="Commentaire 2 6 6 2 3 2" xfId="40091" xr:uid="{00000000-0005-0000-0000-00009FC50000}"/>
    <cellStyle name="Commentaire 2 6 6 2 4" xfId="22411" xr:uid="{00000000-0005-0000-0000-0000A0C50000}"/>
    <cellStyle name="Commentaire 2 6 6 2 4 2" xfId="50323" xr:uid="{00000000-0005-0000-0000-0000A1C50000}"/>
    <cellStyle name="Commentaire 2 6 6 2 5" xfId="33723" xr:uid="{00000000-0005-0000-0000-0000A2C50000}"/>
    <cellStyle name="Commentaire 2 6 6 3" xfId="17294" xr:uid="{00000000-0005-0000-0000-0000A3C50000}"/>
    <cellStyle name="Commentaire 2 6 6 3 2" xfId="27526" xr:uid="{00000000-0005-0000-0000-0000A4C50000}"/>
    <cellStyle name="Commentaire 2 6 6 3 2 2" xfId="55438" xr:uid="{00000000-0005-0000-0000-0000A5C50000}"/>
    <cellStyle name="Commentaire 2 6 6 3 3" xfId="45206" xr:uid="{00000000-0005-0000-0000-0000A6C50000}"/>
    <cellStyle name="Commentaire 2 6 6 4" xfId="12178" xr:uid="{00000000-0005-0000-0000-0000A7C50000}"/>
    <cellStyle name="Commentaire 2 6 6 4 2" xfId="40090" xr:uid="{00000000-0005-0000-0000-0000A8C50000}"/>
    <cellStyle name="Commentaire 2 6 6 5" xfId="22410" xr:uid="{00000000-0005-0000-0000-0000A9C50000}"/>
    <cellStyle name="Commentaire 2 6 6 5 2" xfId="50322" xr:uid="{00000000-0005-0000-0000-0000AAC50000}"/>
    <cellStyle name="Commentaire 2 6 6 6" xfId="30167" xr:uid="{00000000-0005-0000-0000-0000ABC50000}"/>
    <cellStyle name="Commentaire 2 6 7" xfId="2946" xr:uid="{00000000-0005-0000-0000-0000ACC50000}"/>
    <cellStyle name="Commentaire 2 6 7 2" xfId="6502" xr:uid="{00000000-0005-0000-0000-0000ADC50000}"/>
    <cellStyle name="Commentaire 2 6 7 2 2" xfId="17297" xr:uid="{00000000-0005-0000-0000-0000AEC50000}"/>
    <cellStyle name="Commentaire 2 6 7 2 2 2" xfId="27529" xr:uid="{00000000-0005-0000-0000-0000AFC50000}"/>
    <cellStyle name="Commentaire 2 6 7 2 2 2 2" xfId="55441" xr:uid="{00000000-0005-0000-0000-0000B0C50000}"/>
    <cellStyle name="Commentaire 2 6 7 2 2 3" xfId="45209" xr:uid="{00000000-0005-0000-0000-0000B1C50000}"/>
    <cellStyle name="Commentaire 2 6 7 2 3" xfId="12181" xr:uid="{00000000-0005-0000-0000-0000B2C50000}"/>
    <cellStyle name="Commentaire 2 6 7 2 3 2" xfId="40093" xr:uid="{00000000-0005-0000-0000-0000B3C50000}"/>
    <cellStyle name="Commentaire 2 6 7 2 4" xfId="22413" xr:uid="{00000000-0005-0000-0000-0000B4C50000}"/>
    <cellStyle name="Commentaire 2 6 7 2 4 2" xfId="50325" xr:uid="{00000000-0005-0000-0000-0000B5C50000}"/>
    <cellStyle name="Commentaire 2 6 7 2 5" xfId="34423" xr:uid="{00000000-0005-0000-0000-0000B6C50000}"/>
    <cellStyle name="Commentaire 2 6 7 3" xfId="17296" xr:uid="{00000000-0005-0000-0000-0000B7C50000}"/>
    <cellStyle name="Commentaire 2 6 7 3 2" xfId="27528" xr:uid="{00000000-0005-0000-0000-0000B8C50000}"/>
    <cellStyle name="Commentaire 2 6 7 3 2 2" xfId="55440" xr:uid="{00000000-0005-0000-0000-0000B9C50000}"/>
    <cellStyle name="Commentaire 2 6 7 3 3" xfId="45208" xr:uid="{00000000-0005-0000-0000-0000BAC50000}"/>
    <cellStyle name="Commentaire 2 6 7 4" xfId="12180" xr:uid="{00000000-0005-0000-0000-0000BBC50000}"/>
    <cellStyle name="Commentaire 2 6 7 4 2" xfId="40092" xr:uid="{00000000-0005-0000-0000-0000BCC50000}"/>
    <cellStyle name="Commentaire 2 6 7 5" xfId="22412" xr:uid="{00000000-0005-0000-0000-0000BDC50000}"/>
    <cellStyle name="Commentaire 2 6 7 5 2" xfId="50324" xr:uid="{00000000-0005-0000-0000-0000BEC50000}"/>
    <cellStyle name="Commentaire 2 6 7 6" xfId="30867" xr:uid="{00000000-0005-0000-0000-0000BFC50000}"/>
    <cellStyle name="Commentaire 2 6 8" xfId="888" xr:uid="{00000000-0005-0000-0000-0000C0C50000}"/>
    <cellStyle name="Commentaire 2 6 8 2" xfId="4444" xr:uid="{00000000-0005-0000-0000-0000C1C50000}"/>
    <cellStyle name="Commentaire 2 6 8 2 2" xfId="17299" xr:uid="{00000000-0005-0000-0000-0000C2C50000}"/>
    <cellStyle name="Commentaire 2 6 8 2 2 2" xfId="27531" xr:uid="{00000000-0005-0000-0000-0000C3C50000}"/>
    <cellStyle name="Commentaire 2 6 8 2 2 2 2" xfId="55443" xr:uid="{00000000-0005-0000-0000-0000C4C50000}"/>
    <cellStyle name="Commentaire 2 6 8 2 2 3" xfId="45211" xr:uid="{00000000-0005-0000-0000-0000C5C50000}"/>
    <cellStyle name="Commentaire 2 6 8 2 3" xfId="12183" xr:uid="{00000000-0005-0000-0000-0000C6C50000}"/>
    <cellStyle name="Commentaire 2 6 8 2 3 2" xfId="40095" xr:uid="{00000000-0005-0000-0000-0000C7C50000}"/>
    <cellStyle name="Commentaire 2 6 8 2 4" xfId="22415" xr:uid="{00000000-0005-0000-0000-0000C8C50000}"/>
    <cellStyle name="Commentaire 2 6 8 2 4 2" xfId="50327" xr:uid="{00000000-0005-0000-0000-0000C9C50000}"/>
    <cellStyle name="Commentaire 2 6 8 2 5" xfId="32365" xr:uid="{00000000-0005-0000-0000-0000CAC50000}"/>
    <cellStyle name="Commentaire 2 6 8 3" xfId="17298" xr:uid="{00000000-0005-0000-0000-0000CBC50000}"/>
    <cellStyle name="Commentaire 2 6 8 3 2" xfId="27530" xr:uid="{00000000-0005-0000-0000-0000CCC50000}"/>
    <cellStyle name="Commentaire 2 6 8 3 2 2" xfId="55442" xr:uid="{00000000-0005-0000-0000-0000CDC50000}"/>
    <cellStyle name="Commentaire 2 6 8 3 3" xfId="45210" xr:uid="{00000000-0005-0000-0000-0000CEC50000}"/>
    <cellStyle name="Commentaire 2 6 8 4" xfId="12182" xr:uid="{00000000-0005-0000-0000-0000CFC50000}"/>
    <cellStyle name="Commentaire 2 6 8 4 2" xfId="40094" xr:uid="{00000000-0005-0000-0000-0000D0C50000}"/>
    <cellStyle name="Commentaire 2 6 8 5" xfId="22414" xr:uid="{00000000-0005-0000-0000-0000D1C50000}"/>
    <cellStyle name="Commentaire 2 6 8 5 2" xfId="50326" xr:uid="{00000000-0005-0000-0000-0000D2C50000}"/>
    <cellStyle name="Commentaire 2 6 8 6" xfId="28809" xr:uid="{00000000-0005-0000-0000-0000D3C50000}"/>
    <cellStyle name="Commentaire 2 6 9" xfId="3660" xr:uid="{00000000-0005-0000-0000-0000D4C50000}"/>
    <cellStyle name="Commentaire 2 6 9 2" xfId="12185" xr:uid="{00000000-0005-0000-0000-0000D5C50000}"/>
    <cellStyle name="Commentaire 2 6 9 2 2" xfId="17301" xr:uid="{00000000-0005-0000-0000-0000D6C50000}"/>
    <cellStyle name="Commentaire 2 6 9 2 2 2" xfId="27533" xr:uid="{00000000-0005-0000-0000-0000D7C50000}"/>
    <cellStyle name="Commentaire 2 6 9 2 2 2 2" xfId="55445" xr:uid="{00000000-0005-0000-0000-0000D8C50000}"/>
    <cellStyle name="Commentaire 2 6 9 2 2 3" xfId="45213" xr:uid="{00000000-0005-0000-0000-0000D9C50000}"/>
    <cellStyle name="Commentaire 2 6 9 2 3" xfId="22417" xr:uid="{00000000-0005-0000-0000-0000DAC50000}"/>
    <cellStyle name="Commentaire 2 6 9 2 3 2" xfId="50329" xr:uid="{00000000-0005-0000-0000-0000DBC50000}"/>
    <cellStyle name="Commentaire 2 6 9 2 4" xfId="40097" xr:uid="{00000000-0005-0000-0000-0000DCC50000}"/>
    <cellStyle name="Commentaire 2 6 9 3" xfId="17300" xr:uid="{00000000-0005-0000-0000-0000DDC50000}"/>
    <cellStyle name="Commentaire 2 6 9 3 2" xfId="27532" xr:uid="{00000000-0005-0000-0000-0000DEC50000}"/>
    <cellStyle name="Commentaire 2 6 9 3 2 2" xfId="55444" xr:uid="{00000000-0005-0000-0000-0000DFC50000}"/>
    <cellStyle name="Commentaire 2 6 9 3 3" xfId="45212" xr:uid="{00000000-0005-0000-0000-0000E0C50000}"/>
    <cellStyle name="Commentaire 2 6 9 4" xfId="12184" xr:uid="{00000000-0005-0000-0000-0000E1C50000}"/>
    <cellStyle name="Commentaire 2 6 9 4 2" xfId="40096" xr:uid="{00000000-0005-0000-0000-0000E2C50000}"/>
    <cellStyle name="Commentaire 2 6 9 5" xfId="22416" xr:uid="{00000000-0005-0000-0000-0000E3C50000}"/>
    <cellStyle name="Commentaire 2 6 9 5 2" xfId="50328" xr:uid="{00000000-0005-0000-0000-0000E4C50000}"/>
    <cellStyle name="Commentaire 2 6 9 6" xfId="31581" xr:uid="{00000000-0005-0000-0000-0000E5C50000}"/>
    <cellStyle name="Commentaire 2 7" xfId="258" xr:uid="{00000000-0005-0000-0000-0000E6C50000}"/>
    <cellStyle name="Commentaire 2 7 10" xfId="12186" xr:uid="{00000000-0005-0000-0000-0000E7C50000}"/>
    <cellStyle name="Commentaire 2 7 10 2" xfId="17302" xr:uid="{00000000-0005-0000-0000-0000E8C50000}"/>
    <cellStyle name="Commentaire 2 7 10 2 2" xfId="27534" xr:uid="{00000000-0005-0000-0000-0000E9C50000}"/>
    <cellStyle name="Commentaire 2 7 10 2 2 2" xfId="55446" xr:uid="{00000000-0005-0000-0000-0000EAC50000}"/>
    <cellStyle name="Commentaire 2 7 10 2 3" xfId="45214" xr:uid="{00000000-0005-0000-0000-0000EBC50000}"/>
    <cellStyle name="Commentaire 2 7 10 3" xfId="22418" xr:uid="{00000000-0005-0000-0000-0000ECC50000}"/>
    <cellStyle name="Commentaire 2 7 10 3 2" xfId="50330" xr:uid="{00000000-0005-0000-0000-0000EDC50000}"/>
    <cellStyle name="Commentaire 2 7 10 4" xfId="40098" xr:uid="{00000000-0005-0000-0000-0000EEC50000}"/>
    <cellStyle name="Commentaire 2 7 11" xfId="12187" xr:uid="{00000000-0005-0000-0000-0000EFC50000}"/>
    <cellStyle name="Commentaire 2 7 11 2" xfId="17303" xr:uid="{00000000-0005-0000-0000-0000F0C50000}"/>
    <cellStyle name="Commentaire 2 7 11 2 2" xfId="27535" xr:uid="{00000000-0005-0000-0000-0000F1C50000}"/>
    <cellStyle name="Commentaire 2 7 11 2 2 2" xfId="55447" xr:uid="{00000000-0005-0000-0000-0000F2C50000}"/>
    <cellStyle name="Commentaire 2 7 11 2 3" xfId="45215" xr:uid="{00000000-0005-0000-0000-0000F3C50000}"/>
    <cellStyle name="Commentaire 2 7 11 3" xfId="22419" xr:uid="{00000000-0005-0000-0000-0000F4C50000}"/>
    <cellStyle name="Commentaire 2 7 11 3 2" xfId="50331" xr:uid="{00000000-0005-0000-0000-0000F5C50000}"/>
    <cellStyle name="Commentaire 2 7 11 4" xfId="40099" xr:uid="{00000000-0005-0000-0000-0000F6C50000}"/>
    <cellStyle name="Commentaire 2 7 12" xfId="7889" xr:uid="{00000000-0005-0000-0000-0000F7C50000}"/>
    <cellStyle name="Commentaire 2 7 12 2" xfId="13006" xr:uid="{00000000-0005-0000-0000-0000F8C50000}"/>
    <cellStyle name="Commentaire 2 7 12 2 2" xfId="23238" xr:uid="{00000000-0005-0000-0000-0000F9C50000}"/>
    <cellStyle name="Commentaire 2 7 12 2 2 2" xfId="51150" xr:uid="{00000000-0005-0000-0000-0000FAC50000}"/>
    <cellStyle name="Commentaire 2 7 12 2 3" xfId="40918" xr:uid="{00000000-0005-0000-0000-0000FBC50000}"/>
    <cellStyle name="Commentaire 2 7 12 3" xfId="18122" xr:uid="{00000000-0005-0000-0000-0000FCC50000}"/>
    <cellStyle name="Commentaire 2 7 12 3 2" xfId="46034" xr:uid="{00000000-0005-0000-0000-0000FDC50000}"/>
    <cellStyle name="Commentaire 2 7 12 4" xfId="35802" xr:uid="{00000000-0005-0000-0000-0000FEC50000}"/>
    <cellStyle name="Commentaire 2 7 13" xfId="12775" xr:uid="{00000000-0005-0000-0000-0000FFC50000}"/>
    <cellStyle name="Commentaire 2 7 13 2" xfId="23007" xr:uid="{00000000-0005-0000-0000-000000C60000}"/>
    <cellStyle name="Commentaire 2 7 13 2 2" xfId="50919" xr:uid="{00000000-0005-0000-0000-000001C60000}"/>
    <cellStyle name="Commentaire 2 7 13 3" xfId="40687" xr:uid="{00000000-0005-0000-0000-000002C60000}"/>
    <cellStyle name="Commentaire 2 7 14" xfId="7654" xr:uid="{00000000-0005-0000-0000-000003C60000}"/>
    <cellStyle name="Commentaire 2 7 14 2" xfId="35571" xr:uid="{00000000-0005-0000-0000-000004C60000}"/>
    <cellStyle name="Commentaire 2 7 15" xfId="17891" xr:uid="{00000000-0005-0000-0000-000005C60000}"/>
    <cellStyle name="Commentaire 2 7 15 2" xfId="45803" xr:uid="{00000000-0005-0000-0000-000006C60000}"/>
    <cellStyle name="Commentaire 2 7 16" xfId="28179" xr:uid="{00000000-0005-0000-0000-000007C60000}"/>
    <cellStyle name="Commentaire 2 7 2" xfId="622" xr:uid="{00000000-0005-0000-0000-000008C60000}"/>
    <cellStyle name="Commentaire 2 7 2 2" xfId="2764" xr:uid="{00000000-0005-0000-0000-000009C60000}"/>
    <cellStyle name="Commentaire 2 7 2 2 2" xfId="6320" xr:uid="{00000000-0005-0000-0000-00000AC60000}"/>
    <cellStyle name="Commentaire 2 7 2 2 2 2" xfId="17305" xr:uid="{00000000-0005-0000-0000-00000BC60000}"/>
    <cellStyle name="Commentaire 2 7 2 2 2 2 2" xfId="45217" xr:uid="{00000000-0005-0000-0000-00000CC60000}"/>
    <cellStyle name="Commentaire 2 7 2 2 2 3" xfId="27537" xr:uid="{00000000-0005-0000-0000-00000DC60000}"/>
    <cellStyle name="Commentaire 2 7 2 2 2 3 2" xfId="55449" xr:uid="{00000000-0005-0000-0000-00000EC60000}"/>
    <cellStyle name="Commentaire 2 7 2 2 2 4" xfId="34241" xr:uid="{00000000-0005-0000-0000-00000FC60000}"/>
    <cellStyle name="Commentaire 2 7 2 2 3" xfId="12189" xr:uid="{00000000-0005-0000-0000-000010C60000}"/>
    <cellStyle name="Commentaire 2 7 2 2 3 2" xfId="40101" xr:uid="{00000000-0005-0000-0000-000011C60000}"/>
    <cellStyle name="Commentaire 2 7 2 2 4" xfId="22421" xr:uid="{00000000-0005-0000-0000-000012C60000}"/>
    <cellStyle name="Commentaire 2 7 2 2 4 2" xfId="50333" xr:uid="{00000000-0005-0000-0000-000013C60000}"/>
    <cellStyle name="Commentaire 2 7 2 2 5" xfId="30685" xr:uid="{00000000-0005-0000-0000-000014C60000}"/>
    <cellStyle name="Commentaire 2 7 2 3" xfId="3464" xr:uid="{00000000-0005-0000-0000-000015C60000}"/>
    <cellStyle name="Commentaire 2 7 2 3 2" xfId="7020" xr:uid="{00000000-0005-0000-0000-000016C60000}"/>
    <cellStyle name="Commentaire 2 7 2 3 2 2" xfId="34941" xr:uid="{00000000-0005-0000-0000-000017C60000}"/>
    <cellStyle name="Commentaire 2 7 2 3 3" xfId="17304" xr:uid="{00000000-0005-0000-0000-000018C60000}"/>
    <cellStyle name="Commentaire 2 7 2 3 3 2" xfId="45216" xr:uid="{00000000-0005-0000-0000-000019C60000}"/>
    <cellStyle name="Commentaire 2 7 2 3 4" xfId="27536" xr:uid="{00000000-0005-0000-0000-00001AC60000}"/>
    <cellStyle name="Commentaire 2 7 2 3 4 2" xfId="55448" xr:uid="{00000000-0005-0000-0000-00001BC60000}"/>
    <cellStyle name="Commentaire 2 7 2 3 5" xfId="31385" xr:uid="{00000000-0005-0000-0000-00001CC60000}"/>
    <cellStyle name="Commentaire 2 7 2 4" xfId="1280" xr:uid="{00000000-0005-0000-0000-00001DC60000}"/>
    <cellStyle name="Commentaire 2 7 2 4 2" xfId="4836" xr:uid="{00000000-0005-0000-0000-00001EC60000}"/>
    <cellStyle name="Commentaire 2 7 2 4 2 2" xfId="32757" xr:uid="{00000000-0005-0000-0000-00001FC60000}"/>
    <cellStyle name="Commentaire 2 7 2 4 3" xfId="29201" xr:uid="{00000000-0005-0000-0000-000020C60000}"/>
    <cellStyle name="Commentaire 2 7 2 5" xfId="4178" xr:uid="{00000000-0005-0000-0000-000021C60000}"/>
    <cellStyle name="Commentaire 2 7 2 5 2" xfId="32099" xr:uid="{00000000-0005-0000-0000-000022C60000}"/>
    <cellStyle name="Commentaire 2 7 2 6" xfId="12188" xr:uid="{00000000-0005-0000-0000-000023C60000}"/>
    <cellStyle name="Commentaire 2 7 2 6 2" xfId="40100" xr:uid="{00000000-0005-0000-0000-000024C60000}"/>
    <cellStyle name="Commentaire 2 7 2 7" xfId="22420" xr:uid="{00000000-0005-0000-0000-000025C60000}"/>
    <cellStyle name="Commentaire 2 7 2 7 2" xfId="50332" xr:uid="{00000000-0005-0000-0000-000026C60000}"/>
    <cellStyle name="Commentaire 2 7 2 8" xfId="28543" xr:uid="{00000000-0005-0000-0000-000027C60000}"/>
    <cellStyle name="Commentaire 2 7 3" xfId="1588" xr:uid="{00000000-0005-0000-0000-000028C60000}"/>
    <cellStyle name="Commentaire 2 7 3 2" xfId="5144" xr:uid="{00000000-0005-0000-0000-000029C60000}"/>
    <cellStyle name="Commentaire 2 7 3 2 2" xfId="17307" xr:uid="{00000000-0005-0000-0000-00002AC60000}"/>
    <cellStyle name="Commentaire 2 7 3 2 2 2" xfId="27539" xr:uid="{00000000-0005-0000-0000-00002BC60000}"/>
    <cellStyle name="Commentaire 2 7 3 2 2 2 2" xfId="55451" xr:uid="{00000000-0005-0000-0000-00002CC60000}"/>
    <cellStyle name="Commentaire 2 7 3 2 2 3" xfId="45219" xr:uid="{00000000-0005-0000-0000-00002DC60000}"/>
    <cellStyle name="Commentaire 2 7 3 2 3" xfId="12191" xr:uid="{00000000-0005-0000-0000-00002EC60000}"/>
    <cellStyle name="Commentaire 2 7 3 2 3 2" xfId="40103" xr:uid="{00000000-0005-0000-0000-00002FC60000}"/>
    <cellStyle name="Commentaire 2 7 3 2 4" xfId="22423" xr:uid="{00000000-0005-0000-0000-000030C60000}"/>
    <cellStyle name="Commentaire 2 7 3 2 4 2" xfId="50335" xr:uid="{00000000-0005-0000-0000-000031C60000}"/>
    <cellStyle name="Commentaire 2 7 3 2 5" xfId="33065" xr:uid="{00000000-0005-0000-0000-000032C60000}"/>
    <cellStyle name="Commentaire 2 7 3 3" xfId="17306" xr:uid="{00000000-0005-0000-0000-000033C60000}"/>
    <cellStyle name="Commentaire 2 7 3 3 2" xfId="27538" xr:uid="{00000000-0005-0000-0000-000034C60000}"/>
    <cellStyle name="Commentaire 2 7 3 3 2 2" xfId="55450" xr:uid="{00000000-0005-0000-0000-000035C60000}"/>
    <cellStyle name="Commentaire 2 7 3 3 3" xfId="45218" xr:uid="{00000000-0005-0000-0000-000036C60000}"/>
    <cellStyle name="Commentaire 2 7 3 4" xfId="12190" xr:uid="{00000000-0005-0000-0000-000037C60000}"/>
    <cellStyle name="Commentaire 2 7 3 4 2" xfId="40102" xr:uid="{00000000-0005-0000-0000-000038C60000}"/>
    <cellStyle name="Commentaire 2 7 3 5" xfId="22422" xr:uid="{00000000-0005-0000-0000-000039C60000}"/>
    <cellStyle name="Commentaire 2 7 3 5 2" xfId="50334" xr:uid="{00000000-0005-0000-0000-00003AC60000}"/>
    <cellStyle name="Commentaire 2 7 3 6" xfId="29509" xr:uid="{00000000-0005-0000-0000-00003BC60000}"/>
    <cellStyle name="Commentaire 2 7 4" xfId="1994" xr:uid="{00000000-0005-0000-0000-00003CC60000}"/>
    <cellStyle name="Commentaire 2 7 4 2" xfId="5550" xr:uid="{00000000-0005-0000-0000-00003DC60000}"/>
    <cellStyle name="Commentaire 2 7 4 2 2" xfId="17309" xr:uid="{00000000-0005-0000-0000-00003EC60000}"/>
    <cellStyle name="Commentaire 2 7 4 2 2 2" xfId="27541" xr:uid="{00000000-0005-0000-0000-00003FC60000}"/>
    <cellStyle name="Commentaire 2 7 4 2 2 2 2" xfId="55453" xr:uid="{00000000-0005-0000-0000-000040C60000}"/>
    <cellStyle name="Commentaire 2 7 4 2 2 3" xfId="45221" xr:uid="{00000000-0005-0000-0000-000041C60000}"/>
    <cellStyle name="Commentaire 2 7 4 2 3" xfId="12193" xr:uid="{00000000-0005-0000-0000-000042C60000}"/>
    <cellStyle name="Commentaire 2 7 4 2 3 2" xfId="40105" xr:uid="{00000000-0005-0000-0000-000043C60000}"/>
    <cellStyle name="Commentaire 2 7 4 2 4" xfId="22425" xr:uid="{00000000-0005-0000-0000-000044C60000}"/>
    <cellStyle name="Commentaire 2 7 4 2 4 2" xfId="50337" xr:uid="{00000000-0005-0000-0000-000045C60000}"/>
    <cellStyle name="Commentaire 2 7 4 2 5" xfId="33471" xr:uid="{00000000-0005-0000-0000-000046C60000}"/>
    <cellStyle name="Commentaire 2 7 4 3" xfId="17308" xr:uid="{00000000-0005-0000-0000-000047C60000}"/>
    <cellStyle name="Commentaire 2 7 4 3 2" xfId="27540" xr:uid="{00000000-0005-0000-0000-000048C60000}"/>
    <cellStyle name="Commentaire 2 7 4 3 2 2" xfId="55452" xr:uid="{00000000-0005-0000-0000-000049C60000}"/>
    <cellStyle name="Commentaire 2 7 4 3 3" xfId="45220" xr:uid="{00000000-0005-0000-0000-00004AC60000}"/>
    <cellStyle name="Commentaire 2 7 4 4" xfId="12192" xr:uid="{00000000-0005-0000-0000-00004BC60000}"/>
    <cellStyle name="Commentaire 2 7 4 4 2" xfId="40104" xr:uid="{00000000-0005-0000-0000-00004CC60000}"/>
    <cellStyle name="Commentaire 2 7 4 5" xfId="22424" xr:uid="{00000000-0005-0000-0000-00004DC60000}"/>
    <cellStyle name="Commentaire 2 7 4 5 2" xfId="50336" xr:uid="{00000000-0005-0000-0000-00004EC60000}"/>
    <cellStyle name="Commentaire 2 7 4 6" xfId="29915" xr:uid="{00000000-0005-0000-0000-00004FC60000}"/>
    <cellStyle name="Commentaire 2 7 5" xfId="2400" xr:uid="{00000000-0005-0000-0000-000050C60000}"/>
    <cellStyle name="Commentaire 2 7 5 2" xfId="5956" xr:uid="{00000000-0005-0000-0000-000051C60000}"/>
    <cellStyle name="Commentaire 2 7 5 2 2" xfId="17311" xr:uid="{00000000-0005-0000-0000-000052C60000}"/>
    <cellStyle name="Commentaire 2 7 5 2 2 2" xfId="27543" xr:uid="{00000000-0005-0000-0000-000053C60000}"/>
    <cellStyle name="Commentaire 2 7 5 2 2 2 2" xfId="55455" xr:uid="{00000000-0005-0000-0000-000054C60000}"/>
    <cellStyle name="Commentaire 2 7 5 2 2 3" xfId="45223" xr:uid="{00000000-0005-0000-0000-000055C60000}"/>
    <cellStyle name="Commentaire 2 7 5 2 3" xfId="12195" xr:uid="{00000000-0005-0000-0000-000056C60000}"/>
    <cellStyle name="Commentaire 2 7 5 2 3 2" xfId="40107" xr:uid="{00000000-0005-0000-0000-000057C60000}"/>
    <cellStyle name="Commentaire 2 7 5 2 4" xfId="22427" xr:uid="{00000000-0005-0000-0000-000058C60000}"/>
    <cellStyle name="Commentaire 2 7 5 2 4 2" xfId="50339" xr:uid="{00000000-0005-0000-0000-000059C60000}"/>
    <cellStyle name="Commentaire 2 7 5 2 5" xfId="33877" xr:uid="{00000000-0005-0000-0000-00005AC60000}"/>
    <cellStyle name="Commentaire 2 7 5 3" xfId="17310" xr:uid="{00000000-0005-0000-0000-00005BC60000}"/>
    <cellStyle name="Commentaire 2 7 5 3 2" xfId="27542" xr:uid="{00000000-0005-0000-0000-00005CC60000}"/>
    <cellStyle name="Commentaire 2 7 5 3 2 2" xfId="55454" xr:uid="{00000000-0005-0000-0000-00005DC60000}"/>
    <cellStyle name="Commentaire 2 7 5 3 3" xfId="45222" xr:uid="{00000000-0005-0000-0000-00005EC60000}"/>
    <cellStyle name="Commentaire 2 7 5 4" xfId="12194" xr:uid="{00000000-0005-0000-0000-00005FC60000}"/>
    <cellStyle name="Commentaire 2 7 5 4 2" xfId="40106" xr:uid="{00000000-0005-0000-0000-000060C60000}"/>
    <cellStyle name="Commentaire 2 7 5 5" xfId="22426" xr:uid="{00000000-0005-0000-0000-000061C60000}"/>
    <cellStyle name="Commentaire 2 7 5 5 2" xfId="50338" xr:uid="{00000000-0005-0000-0000-000062C60000}"/>
    <cellStyle name="Commentaire 2 7 5 6" xfId="30321" xr:uid="{00000000-0005-0000-0000-000063C60000}"/>
    <cellStyle name="Commentaire 2 7 6" xfId="3100" xr:uid="{00000000-0005-0000-0000-000064C60000}"/>
    <cellStyle name="Commentaire 2 7 6 2" xfId="6656" xr:uid="{00000000-0005-0000-0000-000065C60000}"/>
    <cellStyle name="Commentaire 2 7 6 2 2" xfId="17313" xr:uid="{00000000-0005-0000-0000-000066C60000}"/>
    <cellStyle name="Commentaire 2 7 6 2 2 2" xfId="27545" xr:uid="{00000000-0005-0000-0000-000067C60000}"/>
    <cellStyle name="Commentaire 2 7 6 2 2 2 2" xfId="55457" xr:uid="{00000000-0005-0000-0000-000068C60000}"/>
    <cellStyle name="Commentaire 2 7 6 2 2 3" xfId="45225" xr:uid="{00000000-0005-0000-0000-000069C60000}"/>
    <cellStyle name="Commentaire 2 7 6 2 3" xfId="12197" xr:uid="{00000000-0005-0000-0000-00006AC60000}"/>
    <cellStyle name="Commentaire 2 7 6 2 3 2" xfId="40109" xr:uid="{00000000-0005-0000-0000-00006BC60000}"/>
    <cellStyle name="Commentaire 2 7 6 2 4" xfId="22429" xr:uid="{00000000-0005-0000-0000-00006CC60000}"/>
    <cellStyle name="Commentaire 2 7 6 2 4 2" xfId="50341" xr:uid="{00000000-0005-0000-0000-00006DC60000}"/>
    <cellStyle name="Commentaire 2 7 6 2 5" xfId="34577" xr:uid="{00000000-0005-0000-0000-00006EC60000}"/>
    <cellStyle name="Commentaire 2 7 6 3" xfId="17312" xr:uid="{00000000-0005-0000-0000-00006FC60000}"/>
    <cellStyle name="Commentaire 2 7 6 3 2" xfId="27544" xr:uid="{00000000-0005-0000-0000-000070C60000}"/>
    <cellStyle name="Commentaire 2 7 6 3 2 2" xfId="55456" xr:uid="{00000000-0005-0000-0000-000071C60000}"/>
    <cellStyle name="Commentaire 2 7 6 3 3" xfId="45224" xr:uid="{00000000-0005-0000-0000-000072C60000}"/>
    <cellStyle name="Commentaire 2 7 6 4" xfId="12196" xr:uid="{00000000-0005-0000-0000-000073C60000}"/>
    <cellStyle name="Commentaire 2 7 6 4 2" xfId="40108" xr:uid="{00000000-0005-0000-0000-000074C60000}"/>
    <cellStyle name="Commentaire 2 7 6 5" xfId="22428" xr:uid="{00000000-0005-0000-0000-000075C60000}"/>
    <cellStyle name="Commentaire 2 7 6 5 2" xfId="50340" xr:uid="{00000000-0005-0000-0000-000076C60000}"/>
    <cellStyle name="Commentaire 2 7 6 6" xfId="31021" xr:uid="{00000000-0005-0000-0000-000077C60000}"/>
    <cellStyle name="Commentaire 2 7 7" xfId="1042" xr:uid="{00000000-0005-0000-0000-000078C60000}"/>
    <cellStyle name="Commentaire 2 7 7 2" xfId="4598" xr:uid="{00000000-0005-0000-0000-000079C60000}"/>
    <cellStyle name="Commentaire 2 7 7 2 2" xfId="17315" xr:uid="{00000000-0005-0000-0000-00007AC60000}"/>
    <cellStyle name="Commentaire 2 7 7 2 2 2" xfId="27547" xr:uid="{00000000-0005-0000-0000-00007BC60000}"/>
    <cellStyle name="Commentaire 2 7 7 2 2 2 2" xfId="55459" xr:uid="{00000000-0005-0000-0000-00007CC60000}"/>
    <cellStyle name="Commentaire 2 7 7 2 2 3" xfId="45227" xr:uid="{00000000-0005-0000-0000-00007DC60000}"/>
    <cellStyle name="Commentaire 2 7 7 2 3" xfId="12199" xr:uid="{00000000-0005-0000-0000-00007EC60000}"/>
    <cellStyle name="Commentaire 2 7 7 2 3 2" xfId="40111" xr:uid="{00000000-0005-0000-0000-00007FC60000}"/>
    <cellStyle name="Commentaire 2 7 7 2 4" xfId="22431" xr:uid="{00000000-0005-0000-0000-000080C60000}"/>
    <cellStyle name="Commentaire 2 7 7 2 4 2" xfId="50343" xr:uid="{00000000-0005-0000-0000-000081C60000}"/>
    <cellStyle name="Commentaire 2 7 7 2 5" xfId="32519" xr:uid="{00000000-0005-0000-0000-000082C60000}"/>
    <cellStyle name="Commentaire 2 7 7 3" xfId="17314" xr:uid="{00000000-0005-0000-0000-000083C60000}"/>
    <cellStyle name="Commentaire 2 7 7 3 2" xfId="27546" xr:uid="{00000000-0005-0000-0000-000084C60000}"/>
    <cellStyle name="Commentaire 2 7 7 3 2 2" xfId="55458" xr:uid="{00000000-0005-0000-0000-000085C60000}"/>
    <cellStyle name="Commentaire 2 7 7 3 3" xfId="45226" xr:uid="{00000000-0005-0000-0000-000086C60000}"/>
    <cellStyle name="Commentaire 2 7 7 4" xfId="12198" xr:uid="{00000000-0005-0000-0000-000087C60000}"/>
    <cellStyle name="Commentaire 2 7 7 4 2" xfId="40110" xr:uid="{00000000-0005-0000-0000-000088C60000}"/>
    <cellStyle name="Commentaire 2 7 7 5" xfId="22430" xr:uid="{00000000-0005-0000-0000-000089C60000}"/>
    <cellStyle name="Commentaire 2 7 7 5 2" xfId="50342" xr:uid="{00000000-0005-0000-0000-00008AC60000}"/>
    <cellStyle name="Commentaire 2 7 7 6" xfId="28963" xr:uid="{00000000-0005-0000-0000-00008BC60000}"/>
    <cellStyle name="Commentaire 2 7 8" xfId="3814" xr:uid="{00000000-0005-0000-0000-00008CC60000}"/>
    <cellStyle name="Commentaire 2 7 8 2" xfId="12201" xr:uid="{00000000-0005-0000-0000-00008DC60000}"/>
    <cellStyle name="Commentaire 2 7 8 2 2" xfId="17317" xr:uid="{00000000-0005-0000-0000-00008EC60000}"/>
    <cellStyle name="Commentaire 2 7 8 2 2 2" xfId="27549" xr:uid="{00000000-0005-0000-0000-00008FC60000}"/>
    <cellStyle name="Commentaire 2 7 8 2 2 2 2" xfId="55461" xr:uid="{00000000-0005-0000-0000-000090C60000}"/>
    <cellStyle name="Commentaire 2 7 8 2 2 3" xfId="45229" xr:uid="{00000000-0005-0000-0000-000091C60000}"/>
    <cellStyle name="Commentaire 2 7 8 2 3" xfId="22433" xr:uid="{00000000-0005-0000-0000-000092C60000}"/>
    <cellStyle name="Commentaire 2 7 8 2 3 2" xfId="50345" xr:uid="{00000000-0005-0000-0000-000093C60000}"/>
    <cellStyle name="Commentaire 2 7 8 2 4" xfId="40113" xr:uid="{00000000-0005-0000-0000-000094C60000}"/>
    <cellStyle name="Commentaire 2 7 8 3" xfId="17316" xr:uid="{00000000-0005-0000-0000-000095C60000}"/>
    <cellStyle name="Commentaire 2 7 8 3 2" xfId="27548" xr:uid="{00000000-0005-0000-0000-000096C60000}"/>
    <cellStyle name="Commentaire 2 7 8 3 2 2" xfId="55460" xr:uid="{00000000-0005-0000-0000-000097C60000}"/>
    <cellStyle name="Commentaire 2 7 8 3 3" xfId="45228" xr:uid="{00000000-0005-0000-0000-000098C60000}"/>
    <cellStyle name="Commentaire 2 7 8 4" xfId="12200" xr:uid="{00000000-0005-0000-0000-000099C60000}"/>
    <cellStyle name="Commentaire 2 7 8 4 2" xfId="40112" xr:uid="{00000000-0005-0000-0000-00009AC60000}"/>
    <cellStyle name="Commentaire 2 7 8 5" xfId="22432" xr:uid="{00000000-0005-0000-0000-00009BC60000}"/>
    <cellStyle name="Commentaire 2 7 8 5 2" xfId="50344" xr:uid="{00000000-0005-0000-0000-00009CC60000}"/>
    <cellStyle name="Commentaire 2 7 8 6" xfId="31735" xr:uid="{00000000-0005-0000-0000-00009DC60000}"/>
    <cellStyle name="Commentaire 2 7 9" xfId="7328" xr:uid="{00000000-0005-0000-0000-00009EC60000}"/>
    <cellStyle name="Commentaire 2 7 9 2" xfId="17318" xr:uid="{00000000-0005-0000-0000-00009FC60000}"/>
    <cellStyle name="Commentaire 2 7 9 2 2" xfId="27550" xr:uid="{00000000-0005-0000-0000-0000A0C60000}"/>
    <cellStyle name="Commentaire 2 7 9 2 2 2" xfId="55462" xr:uid="{00000000-0005-0000-0000-0000A1C60000}"/>
    <cellStyle name="Commentaire 2 7 9 2 3" xfId="45230" xr:uid="{00000000-0005-0000-0000-0000A2C60000}"/>
    <cellStyle name="Commentaire 2 7 9 3" xfId="12202" xr:uid="{00000000-0005-0000-0000-0000A3C60000}"/>
    <cellStyle name="Commentaire 2 7 9 3 2" xfId="40114" xr:uid="{00000000-0005-0000-0000-0000A4C60000}"/>
    <cellStyle name="Commentaire 2 7 9 4" xfId="22434" xr:uid="{00000000-0005-0000-0000-0000A5C60000}"/>
    <cellStyle name="Commentaire 2 7 9 4 2" xfId="50346" xr:uid="{00000000-0005-0000-0000-0000A6C60000}"/>
    <cellStyle name="Commentaire 2 7 9 5" xfId="35249" xr:uid="{00000000-0005-0000-0000-0000A7C60000}"/>
    <cellStyle name="Commentaire 2 8" xfId="188" xr:uid="{00000000-0005-0000-0000-0000A8C60000}"/>
    <cellStyle name="Commentaire 2 8 10" xfId="8079" xr:uid="{00000000-0005-0000-0000-0000A9C60000}"/>
    <cellStyle name="Commentaire 2 8 10 2" xfId="13195" xr:uid="{00000000-0005-0000-0000-0000AAC60000}"/>
    <cellStyle name="Commentaire 2 8 10 2 2" xfId="23427" xr:uid="{00000000-0005-0000-0000-0000ABC60000}"/>
    <cellStyle name="Commentaire 2 8 10 2 2 2" xfId="51339" xr:uid="{00000000-0005-0000-0000-0000ACC60000}"/>
    <cellStyle name="Commentaire 2 8 10 2 3" xfId="41107" xr:uid="{00000000-0005-0000-0000-0000ADC60000}"/>
    <cellStyle name="Commentaire 2 8 10 3" xfId="18311" xr:uid="{00000000-0005-0000-0000-0000AEC60000}"/>
    <cellStyle name="Commentaire 2 8 10 3 2" xfId="46223" xr:uid="{00000000-0005-0000-0000-0000AFC60000}"/>
    <cellStyle name="Commentaire 2 8 10 4" xfId="35991" xr:uid="{00000000-0005-0000-0000-0000B0C60000}"/>
    <cellStyle name="Commentaire 2 8 11" xfId="12705" xr:uid="{00000000-0005-0000-0000-0000B1C60000}"/>
    <cellStyle name="Commentaire 2 8 11 2" xfId="22937" xr:uid="{00000000-0005-0000-0000-0000B2C60000}"/>
    <cellStyle name="Commentaire 2 8 11 2 2" xfId="50849" xr:uid="{00000000-0005-0000-0000-0000B3C60000}"/>
    <cellStyle name="Commentaire 2 8 11 3" xfId="40617" xr:uid="{00000000-0005-0000-0000-0000B4C60000}"/>
    <cellStyle name="Commentaire 2 8 12" xfId="7584" xr:uid="{00000000-0005-0000-0000-0000B5C60000}"/>
    <cellStyle name="Commentaire 2 8 12 2" xfId="35501" xr:uid="{00000000-0005-0000-0000-0000B6C60000}"/>
    <cellStyle name="Commentaire 2 8 13" xfId="17821" xr:uid="{00000000-0005-0000-0000-0000B7C60000}"/>
    <cellStyle name="Commentaire 2 8 13 2" xfId="45733" xr:uid="{00000000-0005-0000-0000-0000B8C60000}"/>
    <cellStyle name="Commentaire 2 8 14" xfId="28109" xr:uid="{00000000-0005-0000-0000-0000B9C60000}"/>
    <cellStyle name="Commentaire 2 8 2" xfId="552" xr:uid="{00000000-0005-0000-0000-0000BAC60000}"/>
    <cellStyle name="Commentaire 2 8 2 2" xfId="2694" xr:uid="{00000000-0005-0000-0000-0000BBC60000}"/>
    <cellStyle name="Commentaire 2 8 2 2 2" xfId="6250" xr:uid="{00000000-0005-0000-0000-0000BCC60000}"/>
    <cellStyle name="Commentaire 2 8 2 2 2 2" xfId="17320" xr:uid="{00000000-0005-0000-0000-0000BDC60000}"/>
    <cellStyle name="Commentaire 2 8 2 2 2 2 2" xfId="45232" xr:uid="{00000000-0005-0000-0000-0000BEC60000}"/>
    <cellStyle name="Commentaire 2 8 2 2 2 3" xfId="27552" xr:uid="{00000000-0005-0000-0000-0000BFC60000}"/>
    <cellStyle name="Commentaire 2 8 2 2 2 3 2" xfId="55464" xr:uid="{00000000-0005-0000-0000-0000C0C60000}"/>
    <cellStyle name="Commentaire 2 8 2 2 2 4" xfId="34171" xr:uid="{00000000-0005-0000-0000-0000C1C60000}"/>
    <cellStyle name="Commentaire 2 8 2 2 3" xfId="12204" xr:uid="{00000000-0005-0000-0000-0000C2C60000}"/>
    <cellStyle name="Commentaire 2 8 2 2 3 2" xfId="40116" xr:uid="{00000000-0005-0000-0000-0000C3C60000}"/>
    <cellStyle name="Commentaire 2 8 2 2 4" xfId="22436" xr:uid="{00000000-0005-0000-0000-0000C4C60000}"/>
    <cellStyle name="Commentaire 2 8 2 2 4 2" xfId="50348" xr:uid="{00000000-0005-0000-0000-0000C5C60000}"/>
    <cellStyle name="Commentaire 2 8 2 2 5" xfId="30615" xr:uid="{00000000-0005-0000-0000-0000C6C60000}"/>
    <cellStyle name="Commentaire 2 8 2 3" xfId="3394" xr:uid="{00000000-0005-0000-0000-0000C7C60000}"/>
    <cellStyle name="Commentaire 2 8 2 3 2" xfId="6950" xr:uid="{00000000-0005-0000-0000-0000C8C60000}"/>
    <cellStyle name="Commentaire 2 8 2 3 2 2" xfId="34871" xr:uid="{00000000-0005-0000-0000-0000C9C60000}"/>
    <cellStyle name="Commentaire 2 8 2 3 3" xfId="17319" xr:uid="{00000000-0005-0000-0000-0000CAC60000}"/>
    <cellStyle name="Commentaire 2 8 2 3 3 2" xfId="45231" xr:uid="{00000000-0005-0000-0000-0000CBC60000}"/>
    <cellStyle name="Commentaire 2 8 2 3 4" xfId="27551" xr:uid="{00000000-0005-0000-0000-0000CCC60000}"/>
    <cellStyle name="Commentaire 2 8 2 3 4 2" xfId="55463" xr:uid="{00000000-0005-0000-0000-0000CDC60000}"/>
    <cellStyle name="Commentaire 2 8 2 3 5" xfId="31315" xr:uid="{00000000-0005-0000-0000-0000CEC60000}"/>
    <cellStyle name="Commentaire 2 8 2 4" xfId="1518" xr:uid="{00000000-0005-0000-0000-0000CFC60000}"/>
    <cellStyle name="Commentaire 2 8 2 4 2" xfId="5074" xr:uid="{00000000-0005-0000-0000-0000D0C60000}"/>
    <cellStyle name="Commentaire 2 8 2 4 2 2" xfId="32995" xr:uid="{00000000-0005-0000-0000-0000D1C60000}"/>
    <cellStyle name="Commentaire 2 8 2 4 3" xfId="29439" xr:uid="{00000000-0005-0000-0000-0000D2C60000}"/>
    <cellStyle name="Commentaire 2 8 2 5" xfId="4108" xr:uid="{00000000-0005-0000-0000-0000D3C60000}"/>
    <cellStyle name="Commentaire 2 8 2 5 2" xfId="32029" xr:uid="{00000000-0005-0000-0000-0000D4C60000}"/>
    <cellStyle name="Commentaire 2 8 2 6" xfId="12203" xr:uid="{00000000-0005-0000-0000-0000D5C60000}"/>
    <cellStyle name="Commentaire 2 8 2 6 2" xfId="40115" xr:uid="{00000000-0005-0000-0000-0000D6C60000}"/>
    <cellStyle name="Commentaire 2 8 2 7" xfId="22435" xr:uid="{00000000-0005-0000-0000-0000D7C60000}"/>
    <cellStyle name="Commentaire 2 8 2 7 2" xfId="50347" xr:uid="{00000000-0005-0000-0000-0000D8C60000}"/>
    <cellStyle name="Commentaire 2 8 2 8" xfId="28473" xr:uid="{00000000-0005-0000-0000-0000D9C60000}"/>
    <cellStyle name="Commentaire 2 8 3" xfId="1924" xr:uid="{00000000-0005-0000-0000-0000DAC60000}"/>
    <cellStyle name="Commentaire 2 8 3 2" xfId="5480" xr:uid="{00000000-0005-0000-0000-0000DBC60000}"/>
    <cellStyle name="Commentaire 2 8 3 2 2" xfId="17322" xr:uid="{00000000-0005-0000-0000-0000DCC60000}"/>
    <cellStyle name="Commentaire 2 8 3 2 2 2" xfId="27554" xr:uid="{00000000-0005-0000-0000-0000DDC60000}"/>
    <cellStyle name="Commentaire 2 8 3 2 2 2 2" xfId="55466" xr:uid="{00000000-0005-0000-0000-0000DEC60000}"/>
    <cellStyle name="Commentaire 2 8 3 2 2 3" xfId="45234" xr:uid="{00000000-0005-0000-0000-0000DFC60000}"/>
    <cellStyle name="Commentaire 2 8 3 2 3" xfId="12206" xr:uid="{00000000-0005-0000-0000-0000E0C60000}"/>
    <cellStyle name="Commentaire 2 8 3 2 3 2" xfId="40118" xr:uid="{00000000-0005-0000-0000-0000E1C60000}"/>
    <cellStyle name="Commentaire 2 8 3 2 4" xfId="22438" xr:uid="{00000000-0005-0000-0000-0000E2C60000}"/>
    <cellStyle name="Commentaire 2 8 3 2 4 2" xfId="50350" xr:uid="{00000000-0005-0000-0000-0000E3C60000}"/>
    <cellStyle name="Commentaire 2 8 3 2 5" xfId="33401" xr:uid="{00000000-0005-0000-0000-0000E4C60000}"/>
    <cellStyle name="Commentaire 2 8 3 3" xfId="17321" xr:uid="{00000000-0005-0000-0000-0000E5C60000}"/>
    <cellStyle name="Commentaire 2 8 3 3 2" xfId="27553" xr:uid="{00000000-0005-0000-0000-0000E6C60000}"/>
    <cellStyle name="Commentaire 2 8 3 3 2 2" xfId="55465" xr:uid="{00000000-0005-0000-0000-0000E7C60000}"/>
    <cellStyle name="Commentaire 2 8 3 3 3" xfId="45233" xr:uid="{00000000-0005-0000-0000-0000E8C60000}"/>
    <cellStyle name="Commentaire 2 8 3 4" xfId="12205" xr:uid="{00000000-0005-0000-0000-0000E9C60000}"/>
    <cellStyle name="Commentaire 2 8 3 4 2" xfId="40117" xr:uid="{00000000-0005-0000-0000-0000EAC60000}"/>
    <cellStyle name="Commentaire 2 8 3 5" xfId="22437" xr:uid="{00000000-0005-0000-0000-0000EBC60000}"/>
    <cellStyle name="Commentaire 2 8 3 5 2" xfId="50349" xr:uid="{00000000-0005-0000-0000-0000ECC60000}"/>
    <cellStyle name="Commentaire 2 8 3 6" xfId="29845" xr:uid="{00000000-0005-0000-0000-0000EDC60000}"/>
    <cellStyle name="Commentaire 2 8 4" xfId="2330" xr:uid="{00000000-0005-0000-0000-0000EEC60000}"/>
    <cellStyle name="Commentaire 2 8 4 2" xfId="5886" xr:uid="{00000000-0005-0000-0000-0000EFC60000}"/>
    <cellStyle name="Commentaire 2 8 4 2 2" xfId="17324" xr:uid="{00000000-0005-0000-0000-0000F0C60000}"/>
    <cellStyle name="Commentaire 2 8 4 2 2 2" xfId="27556" xr:uid="{00000000-0005-0000-0000-0000F1C60000}"/>
    <cellStyle name="Commentaire 2 8 4 2 2 2 2" xfId="55468" xr:uid="{00000000-0005-0000-0000-0000F2C60000}"/>
    <cellStyle name="Commentaire 2 8 4 2 2 3" xfId="45236" xr:uid="{00000000-0005-0000-0000-0000F3C60000}"/>
    <cellStyle name="Commentaire 2 8 4 2 3" xfId="12208" xr:uid="{00000000-0005-0000-0000-0000F4C60000}"/>
    <cellStyle name="Commentaire 2 8 4 2 3 2" xfId="40120" xr:uid="{00000000-0005-0000-0000-0000F5C60000}"/>
    <cellStyle name="Commentaire 2 8 4 2 4" xfId="22440" xr:uid="{00000000-0005-0000-0000-0000F6C60000}"/>
    <cellStyle name="Commentaire 2 8 4 2 4 2" xfId="50352" xr:uid="{00000000-0005-0000-0000-0000F7C60000}"/>
    <cellStyle name="Commentaire 2 8 4 2 5" xfId="33807" xr:uid="{00000000-0005-0000-0000-0000F8C60000}"/>
    <cellStyle name="Commentaire 2 8 4 3" xfId="17323" xr:uid="{00000000-0005-0000-0000-0000F9C60000}"/>
    <cellStyle name="Commentaire 2 8 4 3 2" xfId="27555" xr:uid="{00000000-0005-0000-0000-0000FAC60000}"/>
    <cellStyle name="Commentaire 2 8 4 3 2 2" xfId="55467" xr:uid="{00000000-0005-0000-0000-0000FBC60000}"/>
    <cellStyle name="Commentaire 2 8 4 3 3" xfId="45235" xr:uid="{00000000-0005-0000-0000-0000FCC60000}"/>
    <cellStyle name="Commentaire 2 8 4 4" xfId="12207" xr:uid="{00000000-0005-0000-0000-0000FDC60000}"/>
    <cellStyle name="Commentaire 2 8 4 4 2" xfId="40119" xr:uid="{00000000-0005-0000-0000-0000FEC60000}"/>
    <cellStyle name="Commentaire 2 8 4 5" xfId="22439" xr:uid="{00000000-0005-0000-0000-0000FFC60000}"/>
    <cellStyle name="Commentaire 2 8 4 5 2" xfId="50351" xr:uid="{00000000-0005-0000-0000-000000C70000}"/>
    <cellStyle name="Commentaire 2 8 4 6" xfId="30251" xr:uid="{00000000-0005-0000-0000-000001C70000}"/>
    <cellStyle name="Commentaire 2 8 5" xfId="3030" xr:uid="{00000000-0005-0000-0000-000002C70000}"/>
    <cellStyle name="Commentaire 2 8 5 2" xfId="6586" xr:uid="{00000000-0005-0000-0000-000003C70000}"/>
    <cellStyle name="Commentaire 2 8 5 2 2" xfId="17326" xr:uid="{00000000-0005-0000-0000-000004C70000}"/>
    <cellStyle name="Commentaire 2 8 5 2 2 2" xfId="27558" xr:uid="{00000000-0005-0000-0000-000005C70000}"/>
    <cellStyle name="Commentaire 2 8 5 2 2 2 2" xfId="55470" xr:uid="{00000000-0005-0000-0000-000006C70000}"/>
    <cellStyle name="Commentaire 2 8 5 2 2 3" xfId="45238" xr:uid="{00000000-0005-0000-0000-000007C70000}"/>
    <cellStyle name="Commentaire 2 8 5 2 3" xfId="12210" xr:uid="{00000000-0005-0000-0000-000008C70000}"/>
    <cellStyle name="Commentaire 2 8 5 2 3 2" xfId="40122" xr:uid="{00000000-0005-0000-0000-000009C70000}"/>
    <cellStyle name="Commentaire 2 8 5 2 4" xfId="22442" xr:uid="{00000000-0005-0000-0000-00000AC70000}"/>
    <cellStyle name="Commentaire 2 8 5 2 4 2" xfId="50354" xr:uid="{00000000-0005-0000-0000-00000BC70000}"/>
    <cellStyle name="Commentaire 2 8 5 2 5" xfId="34507" xr:uid="{00000000-0005-0000-0000-00000CC70000}"/>
    <cellStyle name="Commentaire 2 8 5 3" xfId="17325" xr:uid="{00000000-0005-0000-0000-00000DC70000}"/>
    <cellStyle name="Commentaire 2 8 5 3 2" xfId="27557" xr:uid="{00000000-0005-0000-0000-00000EC70000}"/>
    <cellStyle name="Commentaire 2 8 5 3 2 2" xfId="55469" xr:uid="{00000000-0005-0000-0000-00000FC70000}"/>
    <cellStyle name="Commentaire 2 8 5 3 3" xfId="45237" xr:uid="{00000000-0005-0000-0000-000010C70000}"/>
    <cellStyle name="Commentaire 2 8 5 4" xfId="12209" xr:uid="{00000000-0005-0000-0000-000011C70000}"/>
    <cellStyle name="Commentaire 2 8 5 4 2" xfId="40121" xr:uid="{00000000-0005-0000-0000-000012C70000}"/>
    <cellStyle name="Commentaire 2 8 5 5" xfId="22441" xr:uid="{00000000-0005-0000-0000-000013C70000}"/>
    <cellStyle name="Commentaire 2 8 5 5 2" xfId="50353" xr:uid="{00000000-0005-0000-0000-000014C70000}"/>
    <cellStyle name="Commentaire 2 8 5 6" xfId="30951" xr:uid="{00000000-0005-0000-0000-000015C70000}"/>
    <cellStyle name="Commentaire 2 8 6" xfId="972" xr:uid="{00000000-0005-0000-0000-000016C70000}"/>
    <cellStyle name="Commentaire 2 8 6 2" xfId="4528" xr:uid="{00000000-0005-0000-0000-000017C70000}"/>
    <cellStyle name="Commentaire 2 8 6 2 2" xfId="17328" xr:uid="{00000000-0005-0000-0000-000018C70000}"/>
    <cellStyle name="Commentaire 2 8 6 2 2 2" xfId="27560" xr:uid="{00000000-0005-0000-0000-000019C70000}"/>
    <cellStyle name="Commentaire 2 8 6 2 2 2 2" xfId="55472" xr:uid="{00000000-0005-0000-0000-00001AC70000}"/>
    <cellStyle name="Commentaire 2 8 6 2 2 3" xfId="45240" xr:uid="{00000000-0005-0000-0000-00001BC70000}"/>
    <cellStyle name="Commentaire 2 8 6 2 3" xfId="12212" xr:uid="{00000000-0005-0000-0000-00001CC70000}"/>
    <cellStyle name="Commentaire 2 8 6 2 3 2" xfId="40124" xr:uid="{00000000-0005-0000-0000-00001DC70000}"/>
    <cellStyle name="Commentaire 2 8 6 2 4" xfId="22444" xr:uid="{00000000-0005-0000-0000-00001EC70000}"/>
    <cellStyle name="Commentaire 2 8 6 2 4 2" xfId="50356" xr:uid="{00000000-0005-0000-0000-00001FC70000}"/>
    <cellStyle name="Commentaire 2 8 6 2 5" xfId="32449" xr:uid="{00000000-0005-0000-0000-000020C70000}"/>
    <cellStyle name="Commentaire 2 8 6 3" xfId="17327" xr:uid="{00000000-0005-0000-0000-000021C70000}"/>
    <cellStyle name="Commentaire 2 8 6 3 2" xfId="27559" xr:uid="{00000000-0005-0000-0000-000022C70000}"/>
    <cellStyle name="Commentaire 2 8 6 3 2 2" xfId="55471" xr:uid="{00000000-0005-0000-0000-000023C70000}"/>
    <cellStyle name="Commentaire 2 8 6 3 3" xfId="45239" xr:uid="{00000000-0005-0000-0000-000024C70000}"/>
    <cellStyle name="Commentaire 2 8 6 4" xfId="12211" xr:uid="{00000000-0005-0000-0000-000025C70000}"/>
    <cellStyle name="Commentaire 2 8 6 4 2" xfId="40123" xr:uid="{00000000-0005-0000-0000-000026C70000}"/>
    <cellStyle name="Commentaire 2 8 6 5" xfId="22443" xr:uid="{00000000-0005-0000-0000-000027C70000}"/>
    <cellStyle name="Commentaire 2 8 6 5 2" xfId="50355" xr:uid="{00000000-0005-0000-0000-000028C70000}"/>
    <cellStyle name="Commentaire 2 8 6 6" xfId="28893" xr:uid="{00000000-0005-0000-0000-000029C70000}"/>
    <cellStyle name="Commentaire 2 8 7" xfId="3744" xr:uid="{00000000-0005-0000-0000-00002AC70000}"/>
    <cellStyle name="Commentaire 2 8 7 2" xfId="12214" xr:uid="{00000000-0005-0000-0000-00002BC70000}"/>
    <cellStyle name="Commentaire 2 8 7 2 2" xfId="17330" xr:uid="{00000000-0005-0000-0000-00002CC70000}"/>
    <cellStyle name="Commentaire 2 8 7 2 2 2" xfId="27562" xr:uid="{00000000-0005-0000-0000-00002DC70000}"/>
    <cellStyle name="Commentaire 2 8 7 2 2 2 2" xfId="55474" xr:uid="{00000000-0005-0000-0000-00002EC70000}"/>
    <cellStyle name="Commentaire 2 8 7 2 2 3" xfId="45242" xr:uid="{00000000-0005-0000-0000-00002FC70000}"/>
    <cellStyle name="Commentaire 2 8 7 2 3" xfId="22446" xr:uid="{00000000-0005-0000-0000-000030C70000}"/>
    <cellStyle name="Commentaire 2 8 7 2 3 2" xfId="50358" xr:uid="{00000000-0005-0000-0000-000031C70000}"/>
    <cellStyle name="Commentaire 2 8 7 2 4" xfId="40126" xr:uid="{00000000-0005-0000-0000-000032C70000}"/>
    <cellStyle name="Commentaire 2 8 7 3" xfId="17329" xr:uid="{00000000-0005-0000-0000-000033C70000}"/>
    <cellStyle name="Commentaire 2 8 7 3 2" xfId="27561" xr:uid="{00000000-0005-0000-0000-000034C70000}"/>
    <cellStyle name="Commentaire 2 8 7 3 2 2" xfId="55473" xr:uid="{00000000-0005-0000-0000-000035C70000}"/>
    <cellStyle name="Commentaire 2 8 7 3 3" xfId="45241" xr:uid="{00000000-0005-0000-0000-000036C70000}"/>
    <cellStyle name="Commentaire 2 8 7 4" xfId="12213" xr:uid="{00000000-0005-0000-0000-000037C70000}"/>
    <cellStyle name="Commentaire 2 8 7 4 2" xfId="40125" xr:uid="{00000000-0005-0000-0000-000038C70000}"/>
    <cellStyle name="Commentaire 2 8 7 5" xfId="22445" xr:uid="{00000000-0005-0000-0000-000039C70000}"/>
    <cellStyle name="Commentaire 2 8 7 5 2" xfId="50357" xr:uid="{00000000-0005-0000-0000-00003AC70000}"/>
    <cellStyle name="Commentaire 2 8 7 6" xfId="31665" xr:uid="{00000000-0005-0000-0000-00003BC70000}"/>
    <cellStyle name="Commentaire 2 8 8" xfId="7258" xr:uid="{00000000-0005-0000-0000-00003CC70000}"/>
    <cellStyle name="Commentaire 2 8 8 2" xfId="17331" xr:uid="{00000000-0005-0000-0000-00003DC70000}"/>
    <cellStyle name="Commentaire 2 8 8 2 2" xfId="27563" xr:uid="{00000000-0005-0000-0000-00003EC70000}"/>
    <cellStyle name="Commentaire 2 8 8 2 2 2" xfId="55475" xr:uid="{00000000-0005-0000-0000-00003FC70000}"/>
    <cellStyle name="Commentaire 2 8 8 2 3" xfId="45243" xr:uid="{00000000-0005-0000-0000-000040C70000}"/>
    <cellStyle name="Commentaire 2 8 8 3" xfId="12215" xr:uid="{00000000-0005-0000-0000-000041C70000}"/>
    <cellStyle name="Commentaire 2 8 8 3 2" xfId="40127" xr:uid="{00000000-0005-0000-0000-000042C70000}"/>
    <cellStyle name="Commentaire 2 8 8 4" xfId="22447" xr:uid="{00000000-0005-0000-0000-000043C70000}"/>
    <cellStyle name="Commentaire 2 8 8 4 2" xfId="50359" xr:uid="{00000000-0005-0000-0000-000044C70000}"/>
    <cellStyle name="Commentaire 2 8 8 5" xfId="35179" xr:uid="{00000000-0005-0000-0000-000045C70000}"/>
    <cellStyle name="Commentaire 2 8 9" xfId="12216" xr:uid="{00000000-0005-0000-0000-000046C70000}"/>
    <cellStyle name="Commentaire 2 8 9 2" xfId="17332" xr:uid="{00000000-0005-0000-0000-000047C70000}"/>
    <cellStyle name="Commentaire 2 8 9 2 2" xfId="27564" xr:uid="{00000000-0005-0000-0000-000048C70000}"/>
    <cellStyle name="Commentaire 2 8 9 2 2 2" xfId="55476" xr:uid="{00000000-0005-0000-0000-000049C70000}"/>
    <cellStyle name="Commentaire 2 8 9 2 3" xfId="45244" xr:uid="{00000000-0005-0000-0000-00004AC70000}"/>
    <cellStyle name="Commentaire 2 8 9 3" xfId="22448" xr:uid="{00000000-0005-0000-0000-00004BC70000}"/>
    <cellStyle name="Commentaire 2 8 9 3 2" xfId="50360" xr:uid="{00000000-0005-0000-0000-00004CC70000}"/>
    <cellStyle name="Commentaire 2 8 9 4" xfId="40128" xr:uid="{00000000-0005-0000-0000-00004DC70000}"/>
    <cellStyle name="Commentaire 2 9" xfId="89" xr:uid="{00000000-0005-0000-0000-00004EC70000}"/>
    <cellStyle name="Commentaire 2 9 10" xfId="28011" xr:uid="{00000000-0005-0000-0000-00004FC70000}"/>
    <cellStyle name="Commentaire 2 9 2" xfId="1420" xr:uid="{00000000-0005-0000-0000-000050C70000}"/>
    <cellStyle name="Commentaire 2 9 2 2" xfId="4976" xr:uid="{00000000-0005-0000-0000-000051C70000}"/>
    <cellStyle name="Commentaire 2 9 2 2 2" xfId="17334" xr:uid="{00000000-0005-0000-0000-000052C70000}"/>
    <cellStyle name="Commentaire 2 9 2 2 2 2" xfId="45246" xr:uid="{00000000-0005-0000-0000-000053C70000}"/>
    <cellStyle name="Commentaire 2 9 2 2 3" xfId="27566" xr:uid="{00000000-0005-0000-0000-000054C70000}"/>
    <cellStyle name="Commentaire 2 9 2 2 3 2" xfId="55478" xr:uid="{00000000-0005-0000-0000-000055C70000}"/>
    <cellStyle name="Commentaire 2 9 2 2 4" xfId="32897" xr:uid="{00000000-0005-0000-0000-000056C70000}"/>
    <cellStyle name="Commentaire 2 9 2 3" xfId="12218" xr:uid="{00000000-0005-0000-0000-000057C70000}"/>
    <cellStyle name="Commentaire 2 9 2 3 2" xfId="40130" xr:uid="{00000000-0005-0000-0000-000058C70000}"/>
    <cellStyle name="Commentaire 2 9 2 4" xfId="22450" xr:uid="{00000000-0005-0000-0000-000059C70000}"/>
    <cellStyle name="Commentaire 2 9 2 4 2" xfId="50362" xr:uid="{00000000-0005-0000-0000-00005AC70000}"/>
    <cellStyle name="Commentaire 2 9 2 5" xfId="29341" xr:uid="{00000000-0005-0000-0000-00005BC70000}"/>
    <cellStyle name="Commentaire 2 9 3" xfId="1826" xr:uid="{00000000-0005-0000-0000-00005CC70000}"/>
    <cellStyle name="Commentaire 2 9 3 2" xfId="5382" xr:uid="{00000000-0005-0000-0000-00005DC70000}"/>
    <cellStyle name="Commentaire 2 9 3 2 2" xfId="33303" xr:uid="{00000000-0005-0000-0000-00005EC70000}"/>
    <cellStyle name="Commentaire 2 9 3 3" xfId="17333" xr:uid="{00000000-0005-0000-0000-00005FC70000}"/>
    <cellStyle name="Commentaire 2 9 3 3 2" xfId="45245" xr:uid="{00000000-0005-0000-0000-000060C70000}"/>
    <cellStyle name="Commentaire 2 9 3 4" xfId="27565" xr:uid="{00000000-0005-0000-0000-000061C70000}"/>
    <cellStyle name="Commentaire 2 9 3 4 2" xfId="55477" xr:uid="{00000000-0005-0000-0000-000062C70000}"/>
    <cellStyle name="Commentaire 2 9 3 5" xfId="29747" xr:uid="{00000000-0005-0000-0000-000063C70000}"/>
    <cellStyle name="Commentaire 2 9 4" xfId="2232" xr:uid="{00000000-0005-0000-0000-000064C70000}"/>
    <cellStyle name="Commentaire 2 9 4 2" xfId="5788" xr:uid="{00000000-0005-0000-0000-000065C70000}"/>
    <cellStyle name="Commentaire 2 9 4 2 2" xfId="33709" xr:uid="{00000000-0005-0000-0000-000066C70000}"/>
    <cellStyle name="Commentaire 2 9 4 3" xfId="30153" xr:uid="{00000000-0005-0000-0000-000067C70000}"/>
    <cellStyle name="Commentaire 2 9 5" xfId="2932" xr:uid="{00000000-0005-0000-0000-000068C70000}"/>
    <cellStyle name="Commentaire 2 9 5 2" xfId="6488" xr:uid="{00000000-0005-0000-0000-000069C70000}"/>
    <cellStyle name="Commentaire 2 9 5 2 2" xfId="34409" xr:uid="{00000000-0005-0000-0000-00006AC70000}"/>
    <cellStyle name="Commentaire 2 9 5 3" xfId="30853" xr:uid="{00000000-0005-0000-0000-00006BC70000}"/>
    <cellStyle name="Commentaire 2 9 6" xfId="874" xr:uid="{00000000-0005-0000-0000-00006CC70000}"/>
    <cellStyle name="Commentaire 2 9 6 2" xfId="4430" xr:uid="{00000000-0005-0000-0000-00006DC70000}"/>
    <cellStyle name="Commentaire 2 9 6 2 2" xfId="32351" xr:uid="{00000000-0005-0000-0000-00006EC70000}"/>
    <cellStyle name="Commentaire 2 9 6 3" xfId="28795" xr:uid="{00000000-0005-0000-0000-00006FC70000}"/>
    <cellStyle name="Commentaire 2 9 7" xfId="3646" xr:uid="{00000000-0005-0000-0000-000070C70000}"/>
    <cellStyle name="Commentaire 2 9 7 2" xfId="31567" xr:uid="{00000000-0005-0000-0000-000071C70000}"/>
    <cellStyle name="Commentaire 2 9 8" xfId="12217" xr:uid="{00000000-0005-0000-0000-000072C70000}"/>
    <cellStyle name="Commentaire 2 9 8 2" xfId="40129" xr:uid="{00000000-0005-0000-0000-000073C70000}"/>
    <cellStyle name="Commentaire 2 9 9" xfId="22449" xr:uid="{00000000-0005-0000-0000-000074C70000}"/>
    <cellStyle name="Commentaire 2 9 9 2" xfId="50361" xr:uid="{00000000-0005-0000-0000-000075C70000}"/>
    <cellStyle name="Commentaire 3" xfId="47" xr:uid="{00000000-0005-0000-0000-000076C70000}"/>
    <cellStyle name="Commentaire 3 10" xfId="764" xr:uid="{00000000-0005-0000-0000-000077C70000}"/>
    <cellStyle name="Commentaire 3 10 2" xfId="4320" xr:uid="{00000000-0005-0000-0000-000078C70000}"/>
    <cellStyle name="Commentaire 3 10 2 2" xfId="17335" xr:uid="{00000000-0005-0000-0000-000079C70000}"/>
    <cellStyle name="Commentaire 3 10 2 2 2" xfId="45247" xr:uid="{00000000-0005-0000-0000-00007AC70000}"/>
    <cellStyle name="Commentaire 3 10 2 3" xfId="27567" xr:uid="{00000000-0005-0000-0000-00007BC70000}"/>
    <cellStyle name="Commentaire 3 10 2 3 2" xfId="55479" xr:uid="{00000000-0005-0000-0000-00007CC70000}"/>
    <cellStyle name="Commentaire 3 10 2 4" xfId="32241" xr:uid="{00000000-0005-0000-0000-00007DC70000}"/>
    <cellStyle name="Commentaire 3 10 3" xfId="12219" xr:uid="{00000000-0005-0000-0000-00007EC70000}"/>
    <cellStyle name="Commentaire 3 10 3 2" xfId="40131" xr:uid="{00000000-0005-0000-0000-00007FC70000}"/>
    <cellStyle name="Commentaire 3 10 4" xfId="22451" xr:uid="{00000000-0005-0000-0000-000080C70000}"/>
    <cellStyle name="Commentaire 3 10 4 2" xfId="50363" xr:uid="{00000000-0005-0000-0000-000081C70000}"/>
    <cellStyle name="Commentaire 3 10 5" xfId="28685" xr:uid="{00000000-0005-0000-0000-000082C70000}"/>
    <cellStyle name="Commentaire 3 11" xfId="3606" xr:uid="{00000000-0005-0000-0000-000083C70000}"/>
    <cellStyle name="Commentaire 3 11 2" xfId="17336" xr:uid="{00000000-0005-0000-0000-000084C70000}"/>
    <cellStyle name="Commentaire 3 11 2 2" xfId="27568" xr:uid="{00000000-0005-0000-0000-000085C70000}"/>
    <cellStyle name="Commentaire 3 11 2 2 2" xfId="55480" xr:uid="{00000000-0005-0000-0000-000086C70000}"/>
    <cellStyle name="Commentaire 3 11 2 3" xfId="45248" xr:uid="{00000000-0005-0000-0000-000087C70000}"/>
    <cellStyle name="Commentaire 3 11 3" xfId="12220" xr:uid="{00000000-0005-0000-0000-000088C70000}"/>
    <cellStyle name="Commentaire 3 11 3 2" xfId="40132" xr:uid="{00000000-0005-0000-0000-000089C70000}"/>
    <cellStyle name="Commentaire 3 11 4" xfId="22452" xr:uid="{00000000-0005-0000-0000-00008AC70000}"/>
    <cellStyle name="Commentaire 3 11 4 2" xfId="50364" xr:uid="{00000000-0005-0000-0000-00008BC70000}"/>
    <cellStyle name="Commentaire 3 11 5" xfId="31527" xr:uid="{00000000-0005-0000-0000-00008CC70000}"/>
    <cellStyle name="Commentaire 3 12" xfId="7232" xr:uid="{00000000-0005-0000-0000-00008DC70000}"/>
    <cellStyle name="Commentaire 3 12 2" xfId="17337" xr:uid="{00000000-0005-0000-0000-00008EC70000}"/>
    <cellStyle name="Commentaire 3 12 2 2" xfId="27569" xr:uid="{00000000-0005-0000-0000-00008FC70000}"/>
    <cellStyle name="Commentaire 3 12 2 2 2" xfId="55481" xr:uid="{00000000-0005-0000-0000-000090C70000}"/>
    <cellStyle name="Commentaire 3 12 2 3" xfId="45249" xr:uid="{00000000-0005-0000-0000-000091C70000}"/>
    <cellStyle name="Commentaire 3 12 3" xfId="12221" xr:uid="{00000000-0005-0000-0000-000092C70000}"/>
    <cellStyle name="Commentaire 3 12 3 2" xfId="40133" xr:uid="{00000000-0005-0000-0000-000093C70000}"/>
    <cellStyle name="Commentaire 3 12 4" xfId="22453" xr:uid="{00000000-0005-0000-0000-000094C70000}"/>
    <cellStyle name="Commentaire 3 12 4 2" xfId="50365" xr:uid="{00000000-0005-0000-0000-000095C70000}"/>
    <cellStyle name="Commentaire 3 12 5" xfId="35153" xr:uid="{00000000-0005-0000-0000-000096C70000}"/>
    <cellStyle name="Commentaire 3 13" xfId="7890" xr:uid="{00000000-0005-0000-0000-000097C70000}"/>
    <cellStyle name="Commentaire 3 13 2" xfId="13007" xr:uid="{00000000-0005-0000-0000-000098C70000}"/>
    <cellStyle name="Commentaire 3 13 2 2" xfId="23239" xr:uid="{00000000-0005-0000-0000-000099C70000}"/>
    <cellStyle name="Commentaire 3 13 2 2 2" xfId="51151" xr:uid="{00000000-0005-0000-0000-00009AC70000}"/>
    <cellStyle name="Commentaire 3 13 2 3" xfId="40919" xr:uid="{00000000-0005-0000-0000-00009BC70000}"/>
    <cellStyle name="Commentaire 3 13 3" xfId="18123" xr:uid="{00000000-0005-0000-0000-00009CC70000}"/>
    <cellStyle name="Commentaire 3 13 3 2" xfId="46035" xr:uid="{00000000-0005-0000-0000-00009DC70000}"/>
    <cellStyle name="Commentaire 3 13 4" xfId="35803" xr:uid="{00000000-0005-0000-0000-00009EC70000}"/>
    <cellStyle name="Commentaire 3 14" xfId="12679" xr:uid="{00000000-0005-0000-0000-00009FC70000}"/>
    <cellStyle name="Commentaire 3 14 2" xfId="22911" xr:uid="{00000000-0005-0000-0000-0000A0C70000}"/>
    <cellStyle name="Commentaire 3 14 2 2" xfId="50823" xr:uid="{00000000-0005-0000-0000-0000A1C70000}"/>
    <cellStyle name="Commentaire 3 14 3" xfId="40591" xr:uid="{00000000-0005-0000-0000-0000A2C70000}"/>
    <cellStyle name="Commentaire 3 15" xfId="7558" xr:uid="{00000000-0005-0000-0000-0000A3C70000}"/>
    <cellStyle name="Commentaire 3 15 2" xfId="35475" xr:uid="{00000000-0005-0000-0000-0000A4C70000}"/>
    <cellStyle name="Commentaire 3 16" xfId="17795" xr:uid="{00000000-0005-0000-0000-0000A5C70000}"/>
    <cellStyle name="Commentaire 3 16 2" xfId="45707" xr:uid="{00000000-0005-0000-0000-0000A6C70000}"/>
    <cellStyle name="Commentaire 3 17" xfId="27971" xr:uid="{00000000-0005-0000-0000-0000A7C70000}"/>
    <cellStyle name="Commentaire 3 2" xfId="330" xr:uid="{00000000-0005-0000-0000-0000A8C70000}"/>
    <cellStyle name="Commentaire 3 2 10" xfId="8080" xr:uid="{00000000-0005-0000-0000-0000A9C70000}"/>
    <cellStyle name="Commentaire 3 2 10 2" xfId="13196" xr:uid="{00000000-0005-0000-0000-0000AAC70000}"/>
    <cellStyle name="Commentaire 3 2 10 2 2" xfId="23428" xr:uid="{00000000-0005-0000-0000-0000ABC70000}"/>
    <cellStyle name="Commentaire 3 2 10 2 2 2" xfId="51340" xr:uid="{00000000-0005-0000-0000-0000ACC70000}"/>
    <cellStyle name="Commentaire 3 2 10 2 3" xfId="41108" xr:uid="{00000000-0005-0000-0000-0000ADC70000}"/>
    <cellStyle name="Commentaire 3 2 10 3" xfId="18312" xr:uid="{00000000-0005-0000-0000-0000AEC70000}"/>
    <cellStyle name="Commentaire 3 2 10 3 2" xfId="46224" xr:uid="{00000000-0005-0000-0000-0000AFC70000}"/>
    <cellStyle name="Commentaire 3 2 10 4" xfId="35992" xr:uid="{00000000-0005-0000-0000-0000B0C70000}"/>
    <cellStyle name="Commentaire 3 2 11" xfId="12847" xr:uid="{00000000-0005-0000-0000-0000B1C70000}"/>
    <cellStyle name="Commentaire 3 2 11 2" xfId="23079" xr:uid="{00000000-0005-0000-0000-0000B2C70000}"/>
    <cellStyle name="Commentaire 3 2 11 2 2" xfId="50991" xr:uid="{00000000-0005-0000-0000-0000B3C70000}"/>
    <cellStyle name="Commentaire 3 2 11 3" xfId="40759" xr:uid="{00000000-0005-0000-0000-0000B4C70000}"/>
    <cellStyle name="Commentaire 3 2 12" xfId="7726" xr:uid="{00000000-0005-0000-0000-0000B5C70000}"/>
    <cellStyle name="Commentaire 3 2 12 2" xfId="35643" xr:uid="{00000000-0005-0000-0000-0000B6C70000}"/>
    <cellStyle name="Commentaire 3 2 13" xfId="17963" xr:uid="{00000000-0005-0000-0000-0000B7C70000}"/>
    <cellStyle name="Commentaire 3 2 13 2" xfId="45875" xr:uid="{00000000-0005-0000-0000-0000B8C70000}"/>
    <cellStyle name="Commentaire 3 2 14" xfId="28251" xr:uid="{00000000-0005-0000-0000-0000B9C70000}"/>
    <cellStyle name="Commentaire 3 2 2" xfId="694" xr:uid="{00000000-0005-0000-0000-0000BAC70000}"/>
    <cellStyle name="Commentaire 3 2 2 2" xfId="2836" xr:uid="{00000000-0005-0000-0000-0000BBC70000}"/>
    <cellStyle name="Commentaire 3 2 2 2 2" xfId="6392" xr:uid="{00000000-0005-0000-0000-0000BCC70000}"/>
    <cellStyle name="Commentaire 3 2 2 2 2 2" xfId="17339" xr:uid="{00000000-0005-0000-0000-0000BDC70000}"/>
    <cellStyle name="Commentaire 3 2 2 2 2 2 2" xfId="45251" xr:uid="{00000000-0005-0000-0000-0000BEC70000}"/>
    <cellStyle name="Commentaire 3 2 2 2 2 3" xfId="27571" xr:uid="{00000000-0005-0000-0000-0000BFC70000}"/>
    <cellStyle name="Commentaire 3 2 2 2 2 3 2" xfId="55483" xr:uid="{00000000-0005-0000-0000-0000C0C70000}"/>
    <cellStyle name="Commentaire 3 2 2 2 2 4" xfId="34313" xr:uid="{00000000-0005-0000-0000-0000C1C70000}"/>
    <cellStyle name="Commentaire 3 2 2 2 3" xfId="12223" xr:uid="{00000000-0005-0000-0000-0000C2C70000}"/>
    <cellStyle name="Commentaire 3 2 2 2 3 2" xfId="40135" xr:uid="{00000000-0005-0000-0000-0000C3C70000}"/>
    <cellStyle name="Commentaire 3 2 2 2 4" xfId="22455" xr:uid="{00000000-0005-0000-0000-0000C4C70000}"/>
    <cellStyle name="Commentaire 3 2 2 2 4 2" xfId="50367" xr:uid="{00000000-0005-0000-0000-0000C5C70000}"/>
    <cellStyle name="Commentaire 3 2 2 2 5" xfId="30757" xr:uid="{00000000-0005-0000-0000-0000C6C70000}"/>
    <cellStyle name="Commentaire 3 2 2 3" xfId="3536" xr:uid="{00000000-0005-0000-0000-0000C7C70000}"/>
    <cellStyle name="Commentaire 3 2 2 3 2" xfId="7092" xr:uid="{00000000-0005-0000-0000-0000C8C70000}"/>
    <cellStyle name="Commentaire 3 2 2 3 2 2" xfId="35013" xr:uid="{00000000-0005-0000-0000-0000C9C70000}"/>
    <cellStyle name="Commentaire 3 2 2 3 3" xfId="17338" xr:uid="{00000000-0005-0000-0000-0000CAC70000}"/>
    <cellStyle name="Commentaire 3 2 2 3 3 2" xfId="45250" xr:uid="{00000000-0005-0000-0000-0000CBC70000}"/>
    <cellStyle name="Commentaire 3 2 2 3 4" xfId="27570" xr:uid="{00000000-0005-0000-0000-0000CCC70000}"/>
    <cellStyle name="Commentaire 3 2 2 3 4 2" xfId="55482" xr:uid="{00000000-0005-0000-0000-0000CDC70000}"/>
    <cellStyle name="Commentaire 3 2 2 3 5" xfId="31457" xr:uid="{00000000-0005-0000-0000-0000CEC70000}"/>
    <cellStyle name="Commentaire 3 2 2 4" xfId="1114" xr:uid="{00000000-0005-0000-0000-0000CFC70000}"/>
    <cellStyle name="Commentaire 3 2 2 4 2" xfId="4670" xr:uid="{00000000-0005-0000-0000-0000D0C70000}"/>
    <cellStyle name="Commentaire 3 2 2 4 2 2" xfId="32591" xr:uid="{00000000-0005-0000-0000-0000D1C70000}"/>
    <cellStyle name="Commentaire 3 2 2 4 3" xfId="29035" xr:uid="{00000000-0005-0000-0000-0000D2C70000}"/>
    <cellStyle name="Commentaire 3 2 2 5" xfId="4250" xr:uid="{00000000-0005-0000-0000-0000D3C70000}"/>
    <cellStyle name="Commentaire 3 2 2 5 2" xfId="32171" xr:uid="{00000000-0005-0000-0000-0000D4C70000}"/>
    <cellStyle name="Commentaire 3 2 2 6" xfId="12222" xr:uid="{00000000-0005-0000-0000-0000D5C70000}"/>
    <cellStyle name="Commentaire 3 2 2 6 2" xfId="40134" xr:uid="{00000000-0005-0000-0000-0000D6C70000}"/>
    <cellStyle name="Commentaire 3 2 2 7" xfId="22454" xr:uid="{00000000-0005-0000-0000-0000D7C70000}"/>
    <cellStyle name="Commentaire 3 2 2 7 2" xfId="50366" xr:uid="{00000000-0005-0000-0000-0000D8C70000}"/>
    <cellStyle name="Commentaire 3 2 2 8" xfId="28615" xr:uid="{00000000-0005-0000-0000-0000D9C70000}"/>
    <cellStyle name="Commentaire 3 2 3" xfId="1660" xr:uid="{00000000-0005-0000-0000-0000DAC70000}"/>
    <cellStyle name="Commentaire 3 2 3 2" xfId="5216" xr:uid="{00000000-0005-0000-0000-0000DBC70000}"/>
    <cellStyle name="Commentaire 3 2 3 2 2" xfId="17341" xr:uid="{00000000-0005-0000-0000-0000DCC70000}"/>
    <cellStyle name="Commentaire 3 2 3 2 2 2" xfId="27573" xr:uid="{00000000-0005-0000-0000-0000DDC70000}"/>
    <cellStyle name="Commentaire 3 2 3 2 2 2 2" xfId="55485" xr:uid="{00000000-0005-0000-0000-0000DEC70000}"/>
    <cellStyle name="Commentaire 3 2 3 2 2 3" xfId="45253" xr:uid="{00000000-0005-0000-0000-0000DFC70000}"/>
    <cellStyle name="Commentaire 3 2 3 2 3" xfId="12225" xr:uid="{00000000-0005-0000-0000-0000E0C70000}"/>
    <cellStyle name="Commentaire 3 2 3 2 3 2" xfId="40137" xr:uid="{00000000-0005-0000-0000-0000E1C70000}"/>
    <cellStyle name="Commentaire 3 2 3 2 4" xfId="22457" xr:uid="{00000000-0005-0000-0000-0000E2C70000}"/>
    <cellStyle name="Commentaire 3 2 3 2 4 2" xfId="50369" xr:uid="{00000000-0005-0000-0000-0000E3C70000}"/>
    <cellStyle name="Commentaire 3 2 3 2 5" xfId="33137" xr:uid="{00000000-0005-0000-0000-0000E4C70000}"/>
    <cellStyle name="Commentaire 3 2 3 3" xfId="17340" xr:uid="{00000000-0005-0000-0000-0000E5C70000}"/>
    <cellStyle name="Commentaire 3 2 3 3 2" xfId="27572" xr:uid="{00000000-0005-0000-0000-0000E6C70000}"/>
    <cellStyle name="Commentaire 3 2 3 3 2 2" xfId="55484" xr:uid="{00000000-0005-0000-0000-0000E7C70000}"/>
    <cellStyle name="Commentaire 3 2 3 3 3" xfId="45252" xr:uid="{00000000-0005-0000-0000-0000E8C70000}"/>
    <cellStyle name="Commentaire 3 2 3 4" xfId="12224" xr:uid="{00000000-0005-0000-0000-0000E9C70000}"/>
    <cellStyle name="Commentaire 3 2 3 4 2" xfId="40136" xr:uid="{00000000-0005-0000-0000-0000EAC70000}"/>
    <cellStyle name="Commentaire 3 2 3 5" xfId="22456" xr:uid="{00000000-0005-0000-0000-0000EBC70000}"/>
    <cellStyle name="Commentaire 3 2 3 5 2" xfId="50368" xr:uid="{00000000-0005-0000-0000-0000ECC70000}"/>
    <cellStyle name="Commentaire 3 2 3 6" xfId="29581" xr:uid="{00000000-0005-0000-0000-0000EDC70000}"/>
    <cellStyle name="Commentaire 3 2 4" xfId="2066" xr:uid="{00000000-0005-0000-0000-0000EEC70000}"/>
    <cellStyle name="Commentaire 3 2 4 2" xfId="5622" xr:uid="{00000000-0005-0000-0000-0000EFC70000}"/>
    <cellStyle name="Commentaire 3 2 4 2 2" xfId="17343" xr:uid="{00000000-0005-0000-0000-0000F0C70000}"/>
    <cellStyle name="Commentaire 3 2 4 2 2 2" xfId="27575" xr:uid="{00000000-0005-0000-0000-0000F1C70000}"/>
    <cellStyle name="Commentaire 3 2 4 2 2 2 2" xfId="55487" xr:uid="{00000000-0005-0000-0000-0000F2C70000}"/>
    <cellStyle name="Commentaire 3 2 4 2 2 3" xfId="45255" xr:uid="{00000000-0005-0000-0000-0000F3C70000}"/>
    <cellStyle name="Commentaire 3 2 4 2 3" xfId="12227" xr:uid="{00000000-0005-0000-0000-0000F4C70000}"/>
    <cellStyle name="Commentaire 3 2 4 2 3 2" xfId="40139" xr:uid="{00000000-0005-0000-0000-0000F5C70000}"/>
    <cellStyle name="Commentaire 3 2 4 2 4" xfId="22459" xr:uid="{00000000-0005-0000-0000-0000F6C70000}"/>
    <cellStyle name="Commentaire 3 2 4 2 4 2" xfId="50371" xr:uid="{00000000-0005-0000-0000-0000F7C70000}"/>
    <cellStyle name="Commentaire 3 2 4 2 5" xfId="33543" xr:uid="{00000000-0005-0000-0000-0000F8C70000}"/>
    <cellStyle name="Commentaire 3 2 4 3" xfId="17342" xr:uid="{00000000-0005-0000-0000-0000F9C70000}"/>
    <cellStyle name="Commentaire 3 2 4 3 2" xfId="27574" xr:uid="{00000000-0005-0000-0000-0000FAC70000}"/>
    <cellStyle name="Commentaire 3 2 4 3 2 2" xfId="55486" xr:uid="{00000000-0005-0000-0000-0000FBC70000}"/>
    <cellStyle name="Commentaire 3 2 4 3 3" xfId="45254" xr:uid="{00000000-0005-0000-0000-0000FCC70000}"/>
    <cellStyle name="Commentaire 3 2 4 4" xfId="12226" xr:uid="{00000000-0005-0000-0000-0000FDC70000}"/>
    <cellStyle name="Commentaire 3 2 4 4 2" xfId="40138" xr:uid="{00000000-0005-0000-0000-0000FEC70000}"/>
    <cellStyle name="Commentaire 3 2 4 5" xfId="22458" xr:uid="{00000000-0005-0000-0000-0000FFC70000}"/>
    <cellStyle name="Commentaire 3 2 4 5 2" xfId="50370" xr:uid="{00000000-0005-0000-0000-000000C80000}"/>
    <cellStyle name="Commentaire 3 2 4 6" xfId="29987" xr:uid="{00000000-0005-0000-0000-000001C80000}"/>
    <cellStyle name="Commentaire 3 2 5" xfId="2472" xr:uid="{00000000-0005-0000-0000-000002C80000}"/>
    <cellStyle name="Commentaire 3 2 5 2" xfId="6028" xr:uid="{00000000-0005-0000-0000-000003C80000}"/>
    <cellStyle name="Commentaire 3 2 5 2 2" xfId="17345" xr:uid="{00000000-0005-0000-0000-000004C80000}"/>
    <cellStyle name="Commentaire 3 2 5 2 2 2" xfId="27577" xr:uid="{00000000-0005-0000-0000-000005C80000}"/>
    <cellStyle name="Commentaire 3 2 5 2 2 2 2" xfId="55489" xr:uid="{00000000-0005-0000-0000-000006C80000}"/>
    <cellStyle name="Commentaire 3 2 5 2 2 3" xfId="45257" xr:uid="{00000000-0005-0000-0000-000007C80000}"/>
    <cellStyle name="Commentaire 3 2 5 2 3" xfId="12229" xr:uid="{00000000-0005-0000-0000-000008C80000}"/>
    <cellStyle name="Commentaire 3 2 5 2 3 2" xfId="40141" xr:uid="{00000000-0005-0000-0000-000009C80000}"/>
    <cellStyle name="Commentaire 3 2 5 2 4" xfId="22461" xr:uid="{00000000-0005-0000-0000-00000AC80000}"/>
    <cellStyle name="Commentaire 3 2 5 2 4 2" xfId="50373" xr:uid="{00000000-0005-0000-0000-00000BC80000}"/>
    <cellStyle name="Commentaire 3 2 5 2 5" xfId="33949" xr:uid="{00000000-0005-0000-0000-00000CC80000}"/>
    <cellStyle name="Commentaire 3 2 5 3" xfId="17344" xr:uid="{00000000-0005-0000-0000-00000DC80000}"/>
    <cellStyle name="Commentaire 3 2 5 3 2" xfId="27576" xr:uid="{00000000-0005-0000-0000-00000EC80000}"/>
    <cellStyle name="Commentaire 3 2 5 3 2 2" xfId="55488" xr:uid="{00000000-0005-0000-0000-00000FC80000}"/>
    <cellStyle name="Commentaire 3 2 5 3 3" xfId="45256" xr:uid="{00000000-0005-0000-0000-000010C80000}"/>
    <cellStyle name="Commentaire 3 2 5 4" xfId="12228" xr:uid="{00000000-0005-0000-0000-000011C80000}"/>
    <cellStyle name="Commentaire 3 2 5 4 2" xfId="40140" xr:uid="{00000000-0005-0000-0000-000012C80000}"/>
    <cellStyle name="Commentaire 3 2 5 5" xfId="22460" xr:uid="{00000000-0005-0000-0000-000013C80000}"/>
    <cellStyle name="Commentaire 3 2 5 5 2" xfId="50372" xr:uid="{00000000-0005-0000-0000-000014C80000}"/>
    <cellStyle name="Commentaire 3 2 5 6" xfId="30393" xr:uid="{00000000-0005-0000-0000-000015C80000}"/>
    <cellStyle name="Commentaire 3 2 6" xfId="3172" xr:uid="{00000000-0005-0000-0000-000016C80000}"/>
    <cellStyle name="Commentaire 3 2 6 2" xfId="6728" xr:uid="{00000000-0005-0000-0000-000017C80000}"/>
    <cellStyle name="Commentaire 3 2 6 2 2" xfId="17347" xr:uid="{00000000-0005-0000-0000-000018C80000}"/>
    <cellStyle name="Commentaire 3 2 6 2 2 2" xfId="27579" xr:uid="{00000000-0005-0000-0000-000019C80000}"/>
    <cellStyle name="Commentaire 3 2 6 2 2 2 2" xfId="55491" xr:uid="{00000000-0005-0000-0000-00001AC80000}"/>
    <cellStyle name="Commentaire 3 2 6 2 2 3" xfId="45259" xr:uid="{00000000-0005-0000-0000-00001BC80000}"/>
    <cellStyle name="Commentaire 3 2 6 2 3" xfId="12231" xr:uid="{00000000-0005-0000-0000-00001CC80000}"/>
    <cellStyle name="Commentaire 3 2 6 2 3 2" xfId="40143" xr:uid="{00000000-0005-0000-0000-00001DC80000}"/>
    <cellStyle name="Commentaire 3 2 6 2 4" xfId="22463" xr:uid="{00000000-0005-0000-0000-00001EC80000}"/>
    <cellStyle name="Commentaire 3 2 6 2 4 2" xfId="50375" xr:uid="{00000000-0005-0000-0000-00001FC80000}"/>
    <cellStyle name="Commentaire 3 2 6 2 5" xfId="34649" xr:uid="{00000000-0005-0000-0000-000020C80000}"/>
    <cellStyle name="Commentaire 3 2 6 3" xfId="17346" xr:uid="{00000000-0005-0000-0000-000021C80000}"/>
    <cellStyle name="Commentaire 3 2 6 3 2" xfId="27578" xr:uid="{00000000-0005-0000-0000-000022C80000}"/>
    <cellStyle name="Commentaire 3 2 6 3 2 2" xfId="55490" xr:uid="{00000000-0005-0000-0000-000023C80000}"/>
    <cellStyle name="Commentaire 3 2 6 3 3" xfId="45258" xr:uid="{00000000-0005-0000-0000-000024C80000}"/>
    <cellStyle name="Commentaire 3 2 6 4" xfId="12230" xr:uid="{00000000-0005-0000-0000-000025C80000}"/>
    <cellStyle name="Commentaire 3 2 6 4 2" xfId="40142" xr:uid="{00000000-0005-0000-0000-000026C80000}"/>
    <cellStyle name="Commentaire 3 2 6 5" xfId="22462" xr:uid="{00000000-0005-0000-0000-000027C80000}"/>
    <cellStyle name="Commentaire 3 2 6 5 2" xfId="50374" xr:uid="{00000000-0005-0000-0000-000028C80000}"/>
    <cellStyle name="Commentaire 3 2 6 6" xfId="31093" xr:uid="{00000000-0005-0000-0000-000029C80000}"/>
    <cellStyle name="Commentaire 3 2 7" xfId="792" xr:uid="{00000000-0005-0000-0000-00002AC80000}"/>
    <cellStyle name="Commentaire 3 2 7 2" xfId="4348" xr:uid="{00000000-0005-0000-0000-00002BC80000}"/>
    <cellStyle name="Commentaire 3 2 7 2 2" xfId="17349" xr:uid="{00000000-0005-0000-0000-00002CC80000}"/>
    <cellStyle name="Commentaire 3 2 7 2 2 2" xfId="27581" xr:uid="{00000000-0005-0000-0000-00002DC80000}"/>
    <cellStyle name="Commentaire 3 2 7 2 2 2 2" xfId="55493" xr:uid="{00000000-0005-0000-0000-00002EC80000}"/>
    <cellStyle name="Commentaire 3 2 7 2 2 3" xfId="45261" xr:uid="{00000000-0005-0000-0000-00002FC80000}"/>
    <cellStyle name="Commentaire 3 2 7 2 3" xfId="12233" xr:uid="{00000000-0005-0000-0000-000030C80000}"/>
    <cellStyle name="Commentaire 3 2 7 2 3 2" xfId="40145" xr:uid="{00000000-0005-0000-0000-000031C80000}"/>
    <cellStyle name="Commentaire 3 2 7 2 4" xfId="22465" xr:uid="{00000000-0005-0000-0000-000032C80000}"/>
    <cellStyle name="Commentaire 3 2 7 2 4 2" xfId="50377" xr:uid="{00000000-0005-0000-0000-000033C80000}"/>
    <cellStyle name="Commentaire 3 2 7 2 5" xfId="32269" xr:uid="{00000000-0005-0000-0000-000034C80000}"/>
    <cellStyle name="Commentaire 3 2 7 3" xfId="17348" xr:uid="{00000000-0005-0000-0000-000035C80000}"/>
    <cellStyle name="Commentaire 3 2 7 3 2" xfId="27580" xr:uid="{00000000-0005-0000-0000-000036C80000}"/>
    <cellStyle name="Commentaire 3 2 7 3 2 2" xfId="55492" xr:uid="{00000000-0005-0000-0000-000037C80000}"/>
    <cellStyle name="Commentaire 3 2 7 3 3" xfId="45260" xr:uid="{00000000-0005-0000-0000-000038C80000}"/>
    <cellStyle name="Commentaire 3 2 7 4" xfId="12232" xr:uid="{00000000-0005-0000-0000-000039C80000}"/>
    <cellStyle name="Commentaire 3 2 7 4 2" xfId="40144" xr:uid="{00000000-0005-0000-0000-00003AC80000}"/>
    <cellStyle name="Commentaire 3 2 7 5" xfId="22464" xr:uid="{00000000-0005-0000-0000-00003BC80000}"/>
    <cellStyle name="Commentaire 3 2 7 5 2" xfId="50376" xr:uid="{00000000-0005-0000-0000-00003CC80000}"/>
    <cellStyle name="Commentaire 3 2 7 6" xfId="28713" xr:uid="{00000000-0005-0000-0000-00003DC80000}"/>
    <cellStyle name="Commentaire 3 2 8" xfId="3886" xr:uid="{00000000-0005-0000-0000-00003EC80000}"/>
    <cellStyle name="Commentaire 3 2 8 2" xfId="17350" xr:uid="{00000000-0005-0000-0000-00003FC80000}"/>
    <cellStyle name="Commentaire 3 2 8 2 2" xfId="27582" xr:uid="{00000000-0005-0000-0000-000040C80000}"/>
    <cellStyle name="Commentaire 3 2 8 2 2 2" xfId="55494" xr:uid="{00000000-0005-0000-0000-000041C80000}"/>
    <cellStyle name="Commentaire 3 2 8 2 3" xfId="45262" xr:uid="{00000000-0005-0000-0000-000042C80000}"/>
    <cellStyle name="Commentaire 3 2 8 3" xfId="12234" xr:uid="{00000000-0005-0000-0000-000043C80000}"/>
    <cellStyle name="Commentaire 3 2 8 3 2" xfId="40146" xr:uid="{00000000-0005-0000-0000-000044C80000}"/>
    <cellStyle name="Commentaire 3 2 8 4" xfId="22466" xr:uid="{00000000-0005-0000-0000-000045C80000}"/>
    <cellStyle name="Commentaire 3 2 8 4 2" xfId="50378" xr:uid="{00000000-0005-0000-0000-000046C80000}"/>
    <cellStyle name="Commentaire 3 2 8 5" xfId="31807" xr:uid="{00000000-0005-0000-0000-000047C80000}"/>
    <cellStyle name="Commentaire 3 2 9" xfId="7400" xr:uid="{00000000-0005-0000-0000-000048C80000}"/>
    <cellStyle name="Commentaire 3 2 9 2" xfId="17351" xr:uid="{00000000-0005-0000-0000-000049C80000}"/>
    <cellStyle name="Commentaire 3 2 9 2 2" xfId="27583" xr:uid="{00000000-0005-0000-0000-00004AC80000}"/>
    <cellStyle name="Commentaire 3 2 9 2 2 2" xfId="55495" xr:uid="{00000000-0005-0000-0000-00004BC80000}"/>
    <cellStyle name="Commentaire 3 2 9 2 3" xfId="45263" xr:uid="{00000000-0005-0000-0000-00004CC80000}"/>
    <cellStyle name="Commentaire 3 2 9 3" xfId="12235" xr:uid="{00000000-0005-0000-0000-00004DC80000}"/>
    <cellStyle name="Commentaire 3 2 9 3 2" xfId="40147" xr:uid="{00000000-0005-0000-0000-00004EC80000}"/>
    <cellStyle name="Commentaire 3 2 9 4" xfId="22467" xr:uid="{00000000-0005-0000-0000-00004FC80000}"/>
    <cellStyle name="Commentaire 3 2 9 4 2" xfId="50379" xr:uid="{00000000-0005-0000-0000-000050C80000}"/>
    <cellStyle name="Commentaire 3 2 9 5" xfId="35321" xr:uid="{00000000-0005-0000-0000-000051C80000}"/>
    <cellStyle name="Commentaire 3 3" xfId="162" xr:uid="{00000000-0005-0000-0000-000052C80000}"/>
    <cellStyle name="Commentaire 3 3 10" xfId="28083" xr:uid="{00000000-0005-0000-0000-000053C80000}"/>
    <cellStyle name="Commentaire 3 3 2" xfId="1492" xr:uid="{00000000-0005-0000-0000-000054C80000}"/>
    <cellStyle name="Commentaire 3 3 2 2" xfId="5048" xr:uid="{00000000-0005-0000-0000-000055C80000}"/>
    <cellStyle name="Commentaire 3 3 2 2 2" xfId="17353" xr:uid="{00000000-0005-0000-0000-000056C80000}"/>
    <cellStyle name="Commentaire 3 3 2 2 2 2" xfId="45265" xr:uid="{00000000-0005-0000-0000-000057C80000}"/>
    <cellStyle name="Commentaire 3 3 2 2 3" xfId="27585" xr:uid="{00000000-0005-0000-0000-000058C80000}"/>
    <cellStyle name="Commentaire 3 3 2 2 3 2" xfId="55497" xr:uid="{00000000-0005-0000-0000-000059C80000}"/>
    <cellStyle name="Commentaire 3 3 2 2 4" xfId="32969" xr:uid="{00000000-0005-0000-0000-00005AC80000}"/>
    <cellStyle name="Commentaire 3 3 2 3" xfId="12237" xr:uid="{00000000-0005-0000-0000-00005BC80000}"/>
    <cellStyle name="Commentaire 3 3 2 3 2" xfId="40149" xr:uid="{00000000-0005-0000-0000-00005CC80000}"/>
    <cellStyle name="Commentaire 3 3 2 4" xfId="22469" xr:uid="{00000000-0005-0000-0000-00005DC80000}"/>
    <cellStyle name="Commentaire 3 3 2 4 2" xfId="50381" xr:uid="{00000000-0005-0000-0000-00005EC80000}"/>
    <cellStyle name="Commentaire 3 3 2 5" xfId="29413" xr:uid="{00000000-0005-0000-0000-00005FC80000}"/>
    <cellStyle name="Commentaire 3 3 3" xfId="1898" xr:uid="{00000000-0005-0000-0000-000060C80000}"/>
    <cellStyle name="Commentaire 3 3 3 2" xfId="5454" xr:uid="{00000000-0005-0000-0000-000061C80000}"/>
    <cellStyle name="Commentaire 3 3 3 2 2" xfId="33375" xr:uid="{00000000-0005-0000-0000-000062C80000}"/>
    <cellStyle name="Commentaire 3 3 3 3" xfId="17352" xr:uid="{00000000-0005-0000-0000-000063C80000}"/>
    <cellStyle name="Commentaire 3 3 3 3 2" xfId="45264" xr:uid="{00000000-0005-0000-0000-000064C80000}"/>
    <cellStyle name="Commentaire 3 3 3 4" xfId="27584" xr:uid="{00000000-0005-0000-0000-000065C80000}"/>
    <cellStyle name="Commentaire 3 3 3 4 2" xfId="55496" xr:uid="{00000000-0005-0000-0000-000066C80000}"/>
    <cellStyle name="Commentaire 3 3 3 5" xfId="29819" xr:uid="{00000000-0005-0000-0000-000067C80000}"/>
    <cellStyle name="Commentaire 3 3 4" xfId="2304" xr:uid="{00000000-0005-0000-0000-000068C80000}"/>
    <cellStyle name="Commentaire 3 3 4 2" xfId="5860" xr:uid="{00000000-0005-0000-0000-000069C80000}"/>
    <cellStyle name="Commentaire 3 3 4 2 2" xfId="33781" xr:uid="{00000000-0005-0000-0000-00006AC80000}"/>
    <cellStyle name="Commentaire 3 3 4 3" xfId="30225" xr:uid="{00000000-0005-0000-0000-00006BC80000}"/>
    <cellStyle name="Commentaire 3 3 5" xfId="3004" xr:uid="{00000000-0005-0000-0000-00006CC80000}"/>
    <cellStyle name="Commentaire 3 3 5 2" xfId="6560" xr:uid="{00000000-0005-0000-0000-00006DC80000}"/>
    <cellStyle name="Commentaire 3 3 5 2 2" xfId="34481" xr:uid="{00000000-0005-0000-0000-00006EC80000}"/>
    <cellStyle name="Commentaire 3 3 5 3" xfId="30925" xr:uid="{00000000-0005-0000-0000-00006FC80000}"/>
    <cellStyle name="Commentaire 3 3 6" xfId="946" xr:uid="{00000000-0005-0000-0000-000070C80000}"/>
    <cellStyle name="Commentaire 3 3 6 2" xfId="4502" xr:uid="{00000000-0005-0000-0000-000071C80000}"/>
    <cellStyle name="Commentaire 3 3 6 2 2" xfId="32423" xr:uid="{00000000-0005-0000-0000-000072C80000}"/>
    <cellStyle name="Commentaire 3 3 6 3" xfId="28867" xr:uid="{00000000-0005-0000-0000-000073C80000}"/>
    <cellStyle name="Commentaire 3 3 7" xfId="3718" xr:uid="{00000000-0005-0000-0000-000074C80000}"/>
    <cellStyle name="Commentaire 3 3 7 2" xfId="31639" xr:uid="{00000000-0005-0000-0000-000075C80000}"/>
    <cellStyle name="Commentaire 3 3 8" xfId="12236" xr:uid="{00000000-0005-0000-0000-000076C80000}"/>
    <cellStyle name="Commentaire 3 3 8 2" xfId="40148" xr:uid="{00000000-0005-0000-0000-000077C80000}"/>
    <cellStyle name="Commentaire 3 3 9" xfId="22468" xr:uid="{00000000-0005-0000-0000-000078C80000}"/>
    <cellStyle name="Commentaire 3 3 9 2" xfId="50380" xr:uid="{00000000-0005-0000-0000-000079C80000}"/>
    <cellStyle name="Commentaire 3 4" xfId="526" xr:uid="{00000000-0005-0000-0000-00007AC80000}"/>
    <cellStyle name="Commentaire 3 4 2" xfId="2668" xr:uid="{00000000-0005-0000-0000-00007BC80000}"/>
    <cellStyle name="Commentaire 3 4 2 2" xfId="6224" xr:uid="{00000000-0005-0000-0000-00007CC80000}"/>
    <cellStyle name="Commentaire 3 4 2 2 2" xfId="17355" xr:uid="{00000000-0005-0000-0000-00007DC80000}"/>
    <cellStyle name="Commentaire 3 4 2 2 2 2" xfId="45267" xr:uid="{00000000-0005-0000-0000-00007EC80000}"/>
    <cellStyle name="Commentaire 3 4 2 2 3" xfId="27587" xr:uid="{00000000-0005-0000-0000-00007FC80000}"/>
    <cellStyle name="Commentaire 3 4 2 2 3 2" xfId="55499" xr:uid="{00000000-0005-0000-0000-000080C80000}"/>
    <cellStyle name="Commentaire 3 4 2 2 4" xfId="34145" xr:uid="{00000000-0005-0000-0000-000081C80000}"/>
    <cellStyle name="Commentaire 3 4 2 3" xfId="12239" xr:uid="{00000000-0005-0000-0000-000082C80000}"/>
    <cellStyle name="Commentaire 3 4 2 3 2" xfId="40151" xr:uid="{00000000-0005-0000-0000-000083C80000}"/>
    <cellStyle name="Commentaire 3 4 2 4" xfId="22471" xr:uid="{00000000-0005-0000-0000-000084C80000}"/>
    <cellStyle name="Commentaire 3 4 2 4 2" xfId="50383" xr:uid="{00000000-0005-0000-0000-000085C80000}"/>
    <cellStyle name="Commentaire 3 4 2 5" xfId="30589" xr:uid="{00000000-0005-0000-0000-000086C80000}"/>
    <cellStyle name="Commentaire 3 4 3" xfId="3368" xr:uid="{00000000-0005-0000-0000-000087C80000}"/>
    <cellStyle name="Commentaire 3 4 3 2" xfId="6924" xr:uid="{00000000-0005-0000-0000-000088C80000}"/>
    <cellStyle name="Commentaire 3 4 3 2 2" xfId="34845" xr:uid="{00000000-0005-0000-0000-000089C80000}"/>
    <cellStyle name="Commentaire 3 4 3 3" xfId="17354" xr:uid="{00000000-0005-0000-0000-00008AC80000}"/>
    <cellStyle name="Commentaire 3 4 3 3 2" xfId="45266" xr:uid="{00000000-0005-0000-0000-00008BC80000}"/>
    <cellStyle name="Commentaire 3 4 3 4" xfId="27586" xr:uid="{00000000-0005-0000-0000-00008CC80000}"/>
    <cellStyle name="Commentaire 3 4 3 4 2" xfId="55498" xr:uid="{00000000-0005-0000-0000-00008DC80000}"/>
    <cellStyle name="Commentaire 3 4 3 5" xfId="31289" xr:uid="{00000000-0005-0000-0000-00008EC80000}"/>
    <cellStyle name="Commentaire 3 4 4" xfId="834" xr:uid="{00000000-0005-0000-0000-00008FC80000}"/>
    <cellStyle name="Commentaire 3 4 4 2" xfId="4390" xr:uid="{00000000-0005-0000-0000-000090C80000}"/>
    <cellStyle name="Commentaire 3 4 4 2 2" xfId="32311" xr:uid="{00000000-0005-0000-0000-000091C80000}"/>
    <cellStyle name="Commentaire 3 4 4 3" xfId="28755" xr:uid="{00000000-0005-0000-0000-000092C80000}"/>
    <cellStyle name="Commentaire 3 4 5" xfId="4082" xr:uid="{00000000-0005-0000-0000-000093C80000}"/>
    <cellStyle name="Commentaire 3 4 5 2" xfId="32003" xr:uid="{00000000-0005-0000-0000-000094C80000}"/>
    <cellStyle name="Commentaire 3 4 6" xfId="12238" xr:uid="{00000000-0005-0000-0000-000095C80000}"/>
    <cellStyle name="Commentaire 3 4 6 2" xfId="40150" xr:uid="{00000000-0005-0000-0000-000096C80000}"/>
    <cellStyle name="Commentaire 3 4 7" xfId="22470" xr:uid="{00000000-0005-0000-0000-000097C80000}"/>
    <cellStyle name="Commentaire 3 4 7 2" xfId="50382" xr:uid="{00000000-0005-0000-0000-000098C80000}"/>
    <cellStyle name="Commentaire 3 4 8" xfId="28447" xr:uid="{00000000-0005-0000-0000-000099C80000}"/>
    <cellStyle name="Commentaire 3 5" xfId="1352" xr:uid="{00000000-0005-0000-0000-00009AC80000}"/>
    <cellStyle name="Commentaire 3 5 2" xfId="4908" xr:uid="{00000000-0005-0000-0000-00009BC80000}"/>
    <cellStyle name="Commentaire 3 5 2 2" xfId="17357" xr:uid="{00000000-0005-0000-0000-00009CC80000}"/>
    <cellStyle name="Commentaire 3 5 2 2 2" xfId="27589" xr:uid="{00000000-0005-0000-0000-00009DC80000}"/>
    <cellStyle name="Commentaire 3 5 2 2 2 2" xfId="55501" xr:uid="{00000000-0005-0000-0000-00009EC80000}"/>
    <cellStyle name="Commentaire 3 5 2 2 3" xfId="45269" xr:uid="{00000000-0005-0000-0000-00009FC80000}"/>
    <cellStyle name="Commentaire 3 5 2 3" xfId="12241" xr:uid="{00000000-0005-0000-0000-0000A0C80000}"/>
    <cellStyle name="Commentaire 3 5 2 3 2" xfId="40153" xr:uid="{00000000-0005-0000-0000-0000A1C80000}"/>
    <cellStyle name="Commentaire 3 5 2 4" xfId="22473" xr:uid="{00000000-0005-0000-0000-0000A2C80000}"/>
    <cellStyle name="Commentaire 3 5 2 4 2" xfId="50385" xr:uid="{00000000-0005-0000-0000-0000A3C80000}"/>
    <cellStyle name="Commentaire 3 5 2 5" xfId="32829" xr:uid="{00000000-0005-0000-0000-0000A4C80000}"/>
    <cellStyle name="Commentaire 3 5 3" xfId="17356" xr:uid="{00000000-0005-0000-0000-0000A5C80000}"/>
    <cellStyle name="Commentaire 3 5 3 2" xfId="27588" xr:uid="{00000000-0005-0000-0000-0000A6C80000}"/>
    <cellStyle name="Commentaire 3 5 3 2 2" xfId="55500" xr:uid="{00000000-0005-0000-0000-0000A7C80000}"/>
    <cellStyle name="Commentaire 3 5 3 3" xfId="45268" xr:uid="{00000000-0005-0000-0000-0000A8C80000}"/>
    <cellStyle name="Commentaire 3 5 4" xfId="12240" xr:uid="{00000000-0005-0000-0000-0000A9C80000}"/>
    <cellStyle name="Commentaire 3 5 4 2" xfId="40152" xr:uid="{00000000-0005-0000-0000-0000AAC80000}"/>
    <cellStyle name="Commentaire 3 5 5" xfId="22472" xr:uid="{00000000-0005-0000-0000-0000ABC80000}"/>
    <cellStyle name="Commentaire 3 5 5 2" xfId="50384" xr:uid="{00000000-0005-0000-0000-0000ACC80000}"/>
    <cellStyle name="Commentaire 3 5 6" xfId="29273" xr:uid="{00000000-0005-0000-0000-0000ADC80000}"/>
    <cellStyle name="Commentaire 3 6" xfId="1380" xr:uid="{00000000-0005-0000-0000-0000AEC80000}"/>
    <cellStyle name="Commentaire 3 6 2" xfId="4936" xr:uid="{00000000-0005-0000-0000-0000AFC80000}"/>
    <cellStyle name="Commentaire 3 6 2 2" xfId="17359" xr:uid="{00000000-0005-0000-0000-0000B0C80000}"/>
    <cellStyle name="Commentaire 3 6 2 2 2" xfId="27591" xr:uid="{00000000-0005-0000-0000-0000B1C80000}"/>
    <cellStyle name="Commentaire 3 6 2 2 2 2" xfId="55503" xr:uid="{00000000-0005-0000-0000-0000B2C80000}"/>
    <cellStyle name="Commentaire 3 6 2 2 3" xfId="45271" xr:uid="{00000000-0005-0000-0000-0000B3C80000}"/>
    <cellStyle name="Commentaire 3 6 2 3" xfId="12243" xr:uid="{00000000-0005-0000-0000-0000B4C80000}"/>
    <cellStyle name="Commentaire 3 6 2 3 2" xfId="40155" xr:uid="{00000000-0005-0000-0000-0000B5C80000}"/>
    <cellStyle name="Commentaire 3 6 2 4" xfId="22475" xr:uid="{00000000-0005-0000-0000-0000B6C80000}"/>
    <cellStyle name="Commentaire 3 6 2 4 2" xfId="50387" xr:uid="{00000000-0005-0000-0000-0000B7C80000}"/>
    <cellStyle name="Commentaire 3 6 2 5" xfId="32857" xr:uid="{00000000-0005-0000-0000-0000B8C80000}"/>
    <cellStyle name="Commentaire 3 6 3" xfId="17358" xr:uid="{00000000-0005-0000-0000-0000B9C80000}"/>
    <cellStyle name="Commentaire 3 6 3 2" xfId="27590" xr:uid="{00000000-0005-0000-0000-0000BAC80000}"/>
    <cellStyle name="Commentaire 3 6 3 2 2" xfId="55502" xr:uid="{00000000-0005-0000-0000-0000BBC80000}"/>
    <cellStyle name="Commentaire 3 6 3 3" xfId="45270" xr:uid="{00000000-0005-0000-0000-0000BCC80000}"/>
    <cellStyle name="Commentaire 3 6 4" xfId="12242" xr:uid="{00000000-0005-0000-0000-0000BDC80000}"/>
    <cellStyle name="Commentaire 3 6 4 2" xfId="40154" xr:uid="{00000000-0005-0000-0000-0000BEC80000}"/>
    <cellStyle name="Commentaire 3 6 5" xfId="22474" xr:uid="{00000000-0005-0000-0000-0000BFC80000}"/>
    <cellStyle name="Commentaire 3 6 5 2" xfId="50386" xr:uid="{00000000-0005-0000-0000-0000C0C80000}"/>
    <cellStyle name="Commentaire 3 6 6" xfId="29301" xr:uid="{00000000-0005-0000-0000-0000C1C80000}"/>
    <cellStyle name="Commentaire 3 7" xfId="1786" xr:uid="{00000000-0005-0000-0000-0000C2C80000}"/>
    <cellStyle name="Commentaire 3 7 2" xfId="5342" xr:uid="{00000000-0005-0000-0000-0000C3C80000}"/>
    <cellStyle name="Commentaire 3 7 2 2" xfId="17361" xr:uid="{00000000-0005-0000-0000-0000C4C80000}"/>
    <cellStyle name="Commentaire 3 7 2 2 2" xfId="27593" xr:uid="{00000000-0005-0000-0000-0000C5C80000}"/>
    <cellStyle name="Commentaire 3 7 2 2 2 2" xfId="55505" xr:uid="{00000000-0005-0000-0000-0000C6C80000}"/>
    <cellStyle name="Commentaire 3 7 2 2 3" xfId="45273" xr:uid="{00000000-0005-0000-0000-0000C7C80000}"/>
    <cellStyle name="Commentaire 3 7 2 3" xfId="12245" xr:uid="{00000000-0005-0000-0000-0000C8C80000}"/>
    <cellStyle name="Commentaire 3 7 2 3 2" xfId="40157" xr:uid="{00000000-0005-0000-0000-0000C9C80000}"/>
    <cellStyle name="Commentaire 3 7 2 4" xfId="22477" xr:uid="{00000000-0005-0000-0000-0000CAC80000}"/>
    <cellStyle name="Commentaire 3 7 2 4 2" xfId="50389" xr:uid="{00000000-0005-0000-0000-0000CBC80000}"/>
    <cellStyle name="Commentaire 3 7 2 5" xfId="33263" xr:uid="{00000000-0005-0000-0000-0000CCC80000}"/>
    <cellStyle name="Commentaire 3 7 3" xfId="17360" xr:uid="{00000000-0005-0000-0000-0000CDC80000}"/>
    <cellStyle name="Commentaire 3 7 3 2" xfId="27592" xr:uid="{00000000-0005-0000-0000-0000CEC80000}"/>
    <cellStyle name="Commentaire 3 7 3 2 2" xfId="55504" xr:uid="{00000000-0005-0000-0000-0000CFC80000}"/>
    <cellStyle name="Commentaire 3 7 3 3" xfId="45272" xr:uid="{00000000-0005-0000-0000-0000D0C80000}"/>
    <cellStyle name="Commentaire 3 7 4" xfId="12244" xr:uid="{00000000-0005-0000-0000-0000D1C80000}"/>
    <cellStyle name="Commentaire 3 7 4 2" xfId="40156" xr:uid="{00000000-0005-0000-0000-0000D2C80000}"/>
    <cellStyle name="Commentaire 3 7 5" xfId="22476" xr:uid="{00000000-0005-0000-0000-0000D3C80000}"/>
    <cellStyle name="Commentaire 3 7 5 2" xfId="50388" xr:uid="{00000000-0005-0000-0000-0000D4C80000}"/>
    <cellStyle name="Commentaire 3 7 6" xfId="29707" xr:uid="{00000000-0005-0000-0000-0000D5C80000}"/>
    <cellStyle name="Commentaire 3 8" xfId="2192" xr:uid="{00000000-0005-0000-0000-0000D6C80000}"/>
    <cellStyle name="Commentaire 3 8 2" xfId="5748" xr:uid="{00000000-0005-0000-0000-0000D7C80000}"/>
    <cellStyle name="Commentaire 3 8 2 2" xfId="17363" xr:uid="{00000000-0005-0000-0000-0000D8C80000}"/>
    <cellStyle name="Commentaire 3 8 2 2 2" xfId="27595" xr:uid="{00000000-0005-0000-0000-0000D9C80000}"/>
    <cellStyle name="Commentaire 3 8 2 2 2 2" xfId="55507" xr:uid="{00000000-0005-0000-0000-0000DAC80000}"/>
    <cellStyle name="Commentaire 3 8 2 2 3" xfId="45275" xr:uid="{00000000-0005-0000-0000-0000DBC80000}"/>
    <cellStyle name="Commentaire 3 8 2 3" xfId="12247" xr:uid="{00000000-0005-0000-0000-0000DCC80000}"/>
    <cellStyle name="Commentaire 3 8 2 3 2" xfId="40159" xr:uid="{00000000-0005-0000-0000-0000DDC80000}"/>
    <cellStyle name="Commentaire 3 8 2 4" xfId="22479" xr:uid="{00000000-0005-0000-0000-0000DEC80000}"/>
    <cellStyle name="Commentaire 3 8 2 4 2" xfId="50391" xr:uid="{00000000-0005-0000-0000-0000DFC80000}"/>
    <cellStyle name="Commentaire 3 8 2 5" xfId="33669" xr:uid="{00000000-0005-0000-0000-0000E0C80000}"/>
    <cellStyle name="Commentaire 3 8 3" xfId="17362" xr:uid="{00000000-0005-0000-0000-0000E1C80000}"/>
    <cellStyle name="Commentaire 3 8 3 2" xfId="27594" xr:uid="{00000000-0005-0000-0000-0000E2C80000}"/>
    <cellStyle name="Commentaire 3 8 3 2 2" xfId="55506" xr:uid="{00000000-0005-0000-0000-0000E3C80000}"/>
    <cellStyle name="Commentaire 3 8 3 3" xfId="45274" xr:uid="{00000000-0005-0000-0000-0000E4C80000}"/>
    <cellStyle name="Commentaire 3 8 4" xfId="12246" xr:uid="{00000000-0005-0000-0000-0000E5C80000}"/>
    <cellStyle name="Commentaire 3 8 4 2" xfId="40158" xr:uid="{00000000-0005-0000-0000-0000E6C80000}"/>
    <cellStyle name="Commentaire 3 8 5" xfId="22478" xr:uid="{00000000-0005-0000-0000-0000E7C80000}"/>
    <cellStyle name="Commentaire 3 8 5 2" xfId="50390" xr:uid="{00000000-0005-0000-0000-0000E8C80000}"/>
    <cellStyle name="Commentaire 3 8 6" xfId="30113" xr:uid="{00000000-0005-0000-0000-0000E9C80000}"/>
    <cellStyle name="Commentaire 3 9" xfId="2892" xr:uid="{00000000-0005-0000-0000-0000EAC80000}"/>
    <cellStyle name="Commentaire 3 9 2" xfId="6448" xr:uid="{00000000-0005-0000-0000-0000EBC80000}"/>
    <cellStyle name="Commentaire 3 9 2 2" xfId="17365" xr:uid="{00000000-0005-0000-0000-0000ECC80000}"/>
    <cellStyle name="Commentaire 3 9 2 2 2" xfId="27597" xr:uid="{00000000-0005-0000-0000-0000EDC80000}"/>
    <cellStyle name="Commentaire 3 9 2 2 2 2" xfId="55509" xr:uid="{00000000-0005-0000-0000-0000EEC80000}"/>
    <cellStyle name="Commentaire 3 9 2 2 3" xfId="45277" xr:uid="{00000000-0005-0000-0000-0000EFC80000}"/>
    <cellStyle name="Commentaire 3 9 2 3" xfId="12249" xr:uid="{00000000-0005-0000-0000-0000F0C80000}"/>
    <cellStyle name="Commentaire 3 9 2 3 2" xfId="40161" xr:uid="{00000000-0005-0000-0000-0000F1C80000}"/>
    <cellStyle name="Commentaire 3 9 2 4" xfId="22481" xr:uid="{00000000-0005-0000-0000-0000F2C80000}"/>
    <cellStyle name="Commentaire 3 9 2 4 2" xfId="50393" xr:uid="{00000000-0005-0000-0000-0000F3C80000}"/>
    <cellStyle name="Commentaire 3 9 2 5" xfId="34369" xr:uid="{00000000-0005-0000-0000-0000F4C80000}"/>
    <cellStyle name="Commentaire 3 9 3" xfId="17364" xr:uid="{00000000-0005-0000-0000-0000F5C80000}"/>
    <cellStyle name="Commentaire 3 9 3 2" xfId="27596" xr:uid="{00000000-0005-0000-0000-0000F6C80000}"/>
    <cellStyle name="Commentaire 3 9 3 2 2" xfId="55508" xr:uid="{00000000-0005-0000-0000-0000F7C80000}"/>
    <cellStyle name="Commentaire 3 9 3 3" xfId="45276" xr:uid="{00000000-0005-0000-0000-0000F8C80000}"/>
    <cellStyle name="Commentaire 3 9 4" xfId="12248" xr:uid="{00000000-0005-0000-0000-0000F9C80000}"/>
    <cellStyle name="Commentaire 3 9 4 2" xfId="40160" xr:uid="{00000000-0005-0000-0000-0000FAC80000}"/>
    <cellStyle name="Commentaire 3 9 5" xfId="22480" xr:uid="{00000000-0005-0000-0000-0000FBC80000}"/>
    <cellStyle name="Commentaire 3 9 5 2" xfId="50392" xr:uid="{00000000-0005-0000-0000-0000FCC80000}"/>
    <cellStyle name="Commentaire 3 9 6" xfId="30813" xr:uid="{00000000-0005-0000-0000-0000FDC80000}"/>
    <cellStyle name="Commentaire 4" xfId="61" xr:uid="{00000000-0005-0000-0000-0000FEC80000}"/>
    <cellStyle name="Commentaire 4 10" xfId="7740" xr:uid="{00000000-0005-0000-0000-0000FFC80000}"/>
    <cellStyle name="Commentaire 4 10 2" xfId="35657" xr:uid="{00000000-0005-0000-0000-000000C90000}"/>
    <cellStyle name="Commentaire 4 11" xfId="17977" xr:uid="{00000000-0005-0000-0000-000001C90000}"/>
    <cellStyle name="Commentaire 4 11 2" xfId="45889" xr:uid="{00000000-0005-0000-0000-000002C90000}"/>
    <cellStyle name="Commentaire 4 12" xfId="27985" xr:uid="{00000000-0005-0000-0000-000003C90000}"/>
    <cellStyle name="Commentaire 4 2" xfId="708" xr:uid="{00000000-0005-0000-0000-000004C90000}"/>
    <cellStyle name="Commentaire 4 2 2" xfId="2850" xr:uid="{00000000-0005-0000-0000-000005C90000}"/>
    <cellStyle name="Commentaire 4 2 2 2" xfId="6406" xr:uid="{00000000-0005-0000-0000-000006C90000}"/>
    <cellStyle name="Commentaire 4 2 2 2 2" xfId="17367" xr:uid="{00000000-0005-0000-0000-000007C90000}"/>
    <cellStyle name="Commentaire 4 2 2 2 2 2" xfId="45279" xr:uid="{00000000-0005-0000-0000-000008C90000}"/>
    <cellStyle name="Commentaire 4 2 2 2 3" xfId="27599" xr:uid="{00000000-0005-0000-0000-000009C90000}"/>
    <cellStyle name="Commentaire 4 2 2 2 3 2" xfId="55511" xr:uid="{00000000-0005-0000-0000-00000AC90000}"/>
    <cellStyle name="Commentaire 4 2 2 2 4" xfId="34327" xr:uid="{00000000-0005-0000-0000-00000BC90000}"/>
    <cellStyle name="Commentaire 4 2 2 3" xfId="12251" xr:uid="{00000000-0005-0000-0000-00000CC90000}"/>
    <cellStyle name="Commentaire 4 2 2 3 2" xfId="40163" xr:uid="{00000000-0005-0000-0000-00000DC90000}"/>
    <cellStyle name="Commentaire 4 2 2 4" xfId="22483" xr:uid="{00000000-0005-0000-0000-00000EC90000}"/>
    <cellStyle name="Commentaire 4 2 2 4 2" xfId="50395" xr:uid="{00000000-0005-0000-0000-00000FC90000}"/>
    <cellStyle name="Commentaire 4 2 2 5" xfId="30771" xr:uid="{00000000-0005-0000-0000-000010C90000}"/>
    <cellStyle name="Commentaire 4 2 3" xfId="3550" xr:uid="{00000000-0005-0000-0000-000011C90000}"/>
    <cellStyle name="Commentaire 4 2 3 2" xfId="7106" xr:uid="{00000000-0005-0000-0000-000012C90000}"/>
    <cellStyle name="Commentaire 4 2 3 2 2" xfId="35027" xr:uid="{00000000-0005-0000-0000-000013C90000}"/>
    <cellStyle name="Commentaire 4 2 3 3" xfId="17366" xr:uid="{00000000-0005-0000-0000-000014C90000}"/>
    <cellStyle name="Commentaire 4 2 3 3 2" xfId="45278" xr:uid="{00000000-0005-0000-0000-000015C90000}"/>
    <cellStyle name="Commentaire 4 2 3 4" xfId="27598" xr:uid="{00000000-0005-0000-0000-000016C90000}"/>
    <cellStyle name="Commentaire 4 2 3 4 2" xfId="55510" xr:uid="{00000000-0005-0000-0000-000017C90000}"/>
    <cellStyle name="Commentaire 4 2 3 5" xfId="31471" xr:uid="{00000000-0005-0000-0000-000018C90000}"/>
    <cellStyle name="Commentaire 4 2 4" xfId="848" xr:uid="{00000000-0005-0000-0000-000019C90000}"/>
    <cellStyle name="Commentaire 4 2 4 2" xfId="4404" xr:uid="{00000000-0005-0000-0000-00001AC90000}"/>
    <cellStyle name="Commentaire 4 2 4 2 2" xfId="32325" xr:uid="{00000000-0005-0000-0000-00001BC90000}"/>
    <cellStyle name="Commentaire 4 2 4 3" xfId="28769" xr:uid="{00000000-0005-0000-0000-00001CC90000}"/>
    <cellStyle name="Commentaire 4 2 5" xfId="4264" xr:uid="{00000000-0005-0000-0000-00001DC90000}"/>
    <cellStyle name="Commentaire 4 2 5 2" xfId="32185" xr:uid="{00000000-0005-0000-0000-00001EC90000}"/>
    <cellStyle name="Commentaire 4 2 6" xfId="12250" xr:uid="{00000000-0005-0000-0000-00001FC90000}"/>
    <cellStyle name="Commentaire 4 2 6 2" xfId="40162" xr:uid="{00000000-0005-0000-0000-000020C90000}"/>
    <cellStyle name="Commentaire 4 2 7" xfId="22482" xr:uid="{00000000-0005-0000-0000-000021C90000}"/>
    <cellStyle name="Commentaire 4 2 7 2" xfId="50394" xr:uid="{00000000-0005-0000-0000-000022C90000}"/>
    <cellStyle name="Commentaire 4 2 8" xfId="28629" xr:uid="{00000000-0005-0000-0000-000023C90000}"/>
    <cellStyle name="Commentaire 4 3" xfId="1394" xr:uid="{00000000-0005-0000-0000-000024C90000}"/>
    <cellStyle name="Commentaire 4 3 2" xfId="4950" xr:uid="{00000000-0005-0000-0000-000025C90000}"/>
    <cellStyle name="Commentaire 4 3 2 2" xfId="17369" xr:uid="{00000000-0005-0000-0000-000026C90000}"/>
    <cellStyle name="Commentaire 4 3 2 2 2" xfId="27601" xr:uid="{00000000-0005-0000-0000-000027C90000}"/>
    <cellStyle name="Commentaire 4 3 2 2 2 2" xfId="55513" xr:uid="{00000000-0005-0000-0000-000028C90000}"/>
    <cellStyle name="Commentaire 4 3 2 2 3" xfId="45281" xr:uid="{00000000-0005-0000-0000-000029C90000}"/>
    <cellStyle name="Commentaire 4 3 2 3" xfId="12253" xr:uid="{00000000-0005-0000-0000-00002AC90000}"/>
    <cellStyle name="Commentaire 4 3 2 3 2" xfId="40165" xr:uid="{00000000-0005-0000-0000-00002BC90000}"/>
    <cellStyle name="Commentaire 4 3 2 4" xfId="22485" xr:uid="{00000000-0005-0000-0000-00002CC90000}"/>
    <cellStyle name="Commentaire 4 3 2 4 2" xfId="50397" xr:uid="{00000000-0005-0000-0000-00002DC90000}"/>
    <cellStyle name="Commentaire 4 3 2 5" xfId="32871" xr:uid="{00000000-0005-0000-0000-00002EC90000}"/>
    <cellStyle name="Commentaire 4 3 3" xfId="17368" xr:uid="{00000000-0005-0000-0000-00002FC90000}"/>
    <cellStyle name="Commentaire 4 3 3 2" xfId="27600" xr:uid="{00000000-0005-0000-0000-000030C90000}"/>
    <cellStyle name="Commentaire 4 3 3 2 2" xfId="55512" xr:uid="{00000000-0005-0000-0000-000031C90000}"/>
    <cellStyle name="Commentaire 4 3 3 3" xfId="45280" xr:uid="{00000000-0005-0000-0000-000032C90000}"/>
    <cellStyle name="Commentaire 4 3 4" xfId="12252" xr:uid="{00000000-0005-0000-0000-000033C90000}"/>
    <cellStyle name="Commentaire 4 3 4 2" xfId="40164" xr:uid="{00000000-0005-0000-0000-000034C90000}"/>
    <cellStyle name="Commentaire 4 3 5" xfId="22484" xr:uid="{00000000-0005-0000-0000-000035C90000}"/>
    <cellStyle name="Commentaire 4 3 5 2" xfId="50396" xr:uid="{00000000-0005-0000-0000-000036C90000}"/>
    <cellStyle name="Commentaire 4 3 6" xfId="29315" xr:uid="{00000000-0005-0000-0000-000037C90000}"/>
    <cellStyle name="Commentaire 4 4" xfId="1800" xr:uid="{00000000-0005-0000-0000-000038C90000}"/>
    <cellStyle name="Commentaire 4 4 2" xfId="5356" xr:uid="{00000000-0005-0000-0000-000039C90000}"/>
    <cellStyle name="Commentaire 4 4 2 2" xfId="17371" xr:uid="{00000000-0005-0000-0000-00003AC90000}"/>
    <cellStyle name="Commentaire 4 4 2 2 2" xfId="27603" xr:uid="{00000000-0005-0000-0000-00003BC90000}"/>
    <cellStyle name="Commentaire 4 4 2 2 2 2" xfId="55515" xr:uid="{00000000-0005-0000-0000-00003CC90000}"/>
    <cellStyle name="Commentaire 4 4 2 2 3" xfId="45283" xr:uid="{00000000-0005-0000-0000-00003DC90000}"/>
    <cellStyle name="Commentaire 4 4 2 3" xfId="12255" xr:uid="{00000000-0005-0000-0000-00003EC90000}"/>
    <cellStyle name="Commentaire 4 4 2 3 2" xfId="40167" xr:uid="{00000000-0005-0000-0000-00003FC90000}"/>
    <cellStyle name="Commentaire 4 4 2 4" xfId="22487" xr:uid="{00000000-0005-0000-0000-000040C90000}"/>
    <cellStyle name="Commentaire 4 4 2 4 2" xfId="50399" xr:uid="{00000000-0005-0000-0000-000041C90000}"/>
    <cellStyle name="Commentaire 4 4 2 5" xfId="33277" xr:uid="{00000000-0005-0000-0000-000042C90000}"/>
    <cellStyle name="Commentaire 4 4 3" xfId="17370" xr:uid="{00000000-0005-0000-0000-000043C90000}"/>
    <cellStyle name="Commentaire 4 4 3 2" xfId="27602" xr:uid="{00000000-0005-0000-0000-000044C90000}"/>
    <cellStyle name="Commentaire 4 4 3 2 2" xfId="55514" xr:uid="{00000000-0005-0000-0000-000045C90000}"/>
    <cellStyle name="Commentaire 4 4 3 3" xfId="45282" xr:uid="{00000000-0005-0000-0000-000046C90000}"/>
    <cellStyle name="Commentaire 4 4 4" xfId="12254" xr:uid="{00000000-0005-0000-0000-000047C90000}"/>
    <cellStyle name="Commentaire 4 4 4 2" xfId="40166" xr:uid="{00000000-0005-0000-0000-000048C90000}"/>
    <cellStyle name="Commentaire 4 4 5" xfId="22486" xr:uid="{00000000-0005-0000-0000-000049C90000}"/>
    <cellStyle name="Commentaire 4 4 5 2" xfId="50398" xr:uid="{00000000-0005-0000-0000-00004AC90000}"/>
    <cellStyle name="Commentaire 4 4 6" xfId="29721" xr:uid="{00000000-0005-0000-0000-00004BC90000}"/>
    <cellStyle name="Commentaire 4 5" xfId="2206" xr:uid="{00000000-0005-0000-0000-00004CC90000}"/>
    <cellStyle name="Commentaire 4 5 2" xfId="5762" xr:uid="{00000000-0005-0000-0000-00004DC90000}"/>
    <cellStyle name="Commentaire 4 5 2 2" xfId="17373" xr:uid="{00000000-0005-0000-0000-00004EC90000}"/>
    <cellStyle name="Commentaire 4 5 2 2 2" xfId="27605" xr:uid="{00000000-0005-0000-0000-00004FC90000}"/>
    <cellStyle name="Commentaire 4 5 2 2 2 2" xfId="55517" xr:uid="{00000000-0005-0000-0000-000050C90000}"/>
    <cellStyle name="Commentaire 4 5 2 2 3" xfId="45285" xr:uid="{00000000-0005-0000-0000-000051C90000}"/>
    <cellStyle name="Commentaire 4 5 2 3" xfId="12257" xr:uid="{00000000-0005-0000-0000-000052C90000}"/>
    <cellStyle name="Commentaire 4 5 2 3 2" xfId="40169" xr:uid="{00000000-0005-0000-0000-000053C90000}"/>
    <cellStyle name="Commentaire 4 5 2 4" xfId="22489" xr:uid="{00000000-0005-0000-0000-000054C90000}"/>
    <cellStyle name="Commentaire 4 5 2 4 2" xfId="50401" xr:uid="{00000000-0005-0000-0000-000055C90000}"/>
    <cellStyle name="Commentaire 4 5 2 5" xfId="33683" xr:uid="{00000000-0005-0000-0000-000056C90000}"/>
    <cellStyle name="Commentaire 4 5 3" xfId="17372" xr:uid="{00000000-0005-0000-0000-000057C90000}"/>
    <cellStyle name="Commentaire 4 5 3 2" xfId="27604" xr:uid="{00000000-0005-0000-0000-000058C90000}"/>
    <cellStyle name="Commentaire 4 5 3 2 2" xfId="55516" xr:uid="{00000000-0005-0000-0000-000059C90000}"/>
    <cellStyle name="Commentaire 4 5 3 3" xfId="45284" xr:uid="{00000000-0005-0000-0000-00005AC90000}"/>
    <cellStyle name="Commentaire 4 5 4" xfId="12256" xr:uid="{00000000-0005-0000-0000-00005BC90000}"/>
    <cellStyle name="Commentaire 4 5 4 2" xfId="40168" xr:uid="{00000000-0005-0000-0000-00005CC90000}"/>
    <cellStyle name="Commentaire 4 5 5" xfId="22488" xr:uid="{00000000-0005-0000-0000-00005DC90000}"/>
    <cellStyle name="Commentaire 4 5 5 2" xfId="50400" xr:uid="{00000000-0005-0000-0000-00005EC90000}"/>
    <cellStyle name="Commentaire 4 5 6" xfId="30127" xr:uid="{00000000-0005-0000-0000-00005FC90000}"/>
    <cellStyle name="Commentaire 4 6" xfId="2906" xr:uid="{00000000-0005-0000-0000-000060C90000}"/>
    <cellStyle name="Commentaire 4 6 2" xfId="6462" xr:uid="{00000000-0005-0000-0000-000061C90000}"/>
    <cellStyle name="Commentaire 4 6 2 2" xfId="17374" xr:uid="{00000000-0005-0000-0000-000062C90000}"/>
    <cellStyle name="Commentaire 4 6 2 2 2" xfId="45286" xr:uid="{00000000-0005-0000-0000-000063C90000}"/>
    <cellStyle name="Commentaire 4 6 2 3" xfId="27606" xr:uid="{00000000-0005-0000-0000-000064C90000}"/>
    <cellStyle name="Commentaire 4 6 2 3 2" xfId="55518" xr:uid="{00000000-0005-0000-0000-000065C90000}"/>
    <cellStyle name="Commentaire 4 6 2 4" xfId="34383" xr:uid="{00000000-0005-0000-0000-000066C90000}"/>
    <cellStyle name="Commentaire 4 6 3" xfId="12258" xr:uid="{00000000-0005-0000-0000-000067C90000}"/>
    <cellStyle name="Commentaire 4 6 3 2" xfId="40170" xr:uid="{00000000-0005-0000-0000-000068C90000}"/>
    <cellStyle name="Commentaire 4 6 4" xfId="22490" xr:uid="{00000000-0005-0000-0000-000069C90000}"/>
    <cellStyle name="Commentaire 4 6 4 2" xfId="50402" xr:uid="{00000000-0005-0000-0000-00006AC90000}"/>
    <cellStyle name="Commentaire 4 6 5" xfId="30827" xr:uid="{00000000-0005-0000-0000-00006BC90000}"/>
    <cellStyle name="Commentaire 4 7" xfId="806" xr:uid="{00000000-0005-0000-0000-00006CC90000}"/>
    <cellStyle name="Commentaire 4 7 2" xfId="4362" xr:uid="{00000000-0005-0000-0000-00006DC90000}"/>
    <cellStyle name="Commentaire 4 7 2 2" xfId="17375" xr:uid="{00000000-0005-0000-0000-00006EC90000}"/>
    <cellStyle name="Commentaire 4 7 2 2 2" xfId="45287" xr:uid="{00000000-0005-0000-0000-00006FC90000}"/>
    <cellStyle name="Commentaire 4 7 2 3" xfId="27607" xr:uid="{00000000-0005-0000-0000-000070C90000}"/>
    <cellStyle name="Commentaire 4 7 2 3 2" xfId="55519" xr:uid="{00000000-0005-0000-0000-000071C90000}"/>
    <cellStyle name="Commentaire 4 7 2 4" xfId="32283" xr:uid="{00000000-0005-0000-0000-000072C90000}"/>
    <cellStyle name="Commentaire 4 7 3" xfId="12259" xr:uid="{00000000-0005-0000-0000-000073C90000}"/>
    <cellStyle name="Commentaire 4 7 3 2" xfId="40171" xr:uid="{00000000-0005-0000-0000-000074C90000}"/>
    <cellStyle name="Commentaire 4 7 4" xfId="22491" xr:uid="{00000000-0005-0000-0000-000075C90000}"/>
    <cellStyle name="Commentaire 4 7 4 2" xfId="50403" xr:uid="{00000000-0005-0000-0000-000076C90000}"/>
    <cellStyle name="Commentaire 4 7 5" xfId="28727" xr:uid="{00000000-0005-0000-0000-000077C90000}"/>
    <cellStyle name="Commentaire 4 8" xfId="3620" xr:uid="{00000000-0005-0000-0000-000078C90000}"/>
    <cellStyle name="Commentaire 4 8 2" xfId="13197" xr:uid="{00000000-0005-0000-0000-000079C90000}"/>
    <cellStyle name="Commentaire 4 8 2 2" xfId="23429" xr:uid="{00000000-0005-0000-0000-00007AC90000}"/>
    <cellStyle name="Commentaire 4 8 2 2 2" xfId="51341" xr:uid="{00000000-0005-0000-0000-00007BC90000}"/>
    <cellStyle name="Commentaire 4 8 2 3" xfId="41109" xr:uid="{00000000-0005-0000-0000-00007CC90000}"/>
    <cellStyle name="Commentaire 4 8 3" xfId="8081" xr:uid="{00000000-0005-0000-0000-00007DC90000}"/>
    <cellStyle name="Commentaire 4 8 3 2" xfId="35993" xr:uid="{00000000-0005-0000-0000-00007EC90000}"/>
    <cellStyle name="Commentaire 4 8 4" xfId="18313" xr:uid="{00000000-0005-0000-0000-00007FC90000}"/>
    <cellStyle name="Commentaire 4 8 4 2" xfId="46225" xr:uid="{00000000-0005-0000-0000-000080C90000}"/>
    <cellStyle name="Commentaire 4 8 5" xfId="31541" xr:uid="{00000000-0005-0000-0000-000081C90000}"/>
    <cellStyle name="Commentaire 4 9" xfId="7414" xr:uid="{00000000-0005-0000-0000-000082C90000}"/>
    <cellStyle name="Commentaire 4 9 2" xfId="12861" xr:uid="{00000000-0005-0000-0000-000083C90000}"/>
    <cellStyle name="Commentaire 4 9 2 2" xfId="40773" xr:uid="{00000000-0005-0000-0000-000084C90000}"/>
    <cellStyle name="Commentaire 4 9 3" xfId="23093" xr:uid="{00000000-0005-0000-0000-000085C90000}"/>
    <cellStyle name="Commentaire 4 9 3 2" xfId="51005" xr:uid="{00000000-0005-0000-0000-000086C90000}"/>
    <cellStyle name="Commentaire 4 9 4" xfId="35335" xr:uid="{00000000-0005-0000-0000-000087C90000}"/>
    <cellStyle name="Commentaire 5" xfId="344" xr:uid="{00000000-0005-0000-0000-000088C90000}"/>
    <cellStyle name="Commentaire 5 10" xfId="17991" xr:uid="{00000000-0005-0000-0000-000089C90000}"/>
    <cellStyle name="Commentaire 5 10 2" xfId="45903" xr:uid="{00000000-0005-0000-0000-00008AC90000}"/>
    <cellStyle name="Commentaire 5 11" xfId="28265" xr:uid="{00000000-0005-0000-0000-00008BC90000}"/>
    <cellStyle name="Commentaire 5 2" xfId="1674" xr:uid="{00000000-0005-0000-0000-00008CC90000}"/>
    <cellStyle name="Commentaire 5 2 2" xfId="5230" xr:uid="{00000000-0005-0000-0000-00008DC90000}"/>
    <cellStyle name="Commentaire 5 2 2 2" xfId="17377" xr:uid="{00000000-0005-0000-0000-00008EC90000}"/>
    <cellStyle name="Commentaire 5 2 2 2 2" xfId="27609" xr:uid="{00000000-0005-0000-0000-00008FC90000}"/>
    <cellStyle name="Commentaire 5 2 2 2 2 2" xfId="55521" xr:uid="{00000000-0005-0000-0000-000090C90000}"/>
    <cellStyle name="Commentaire 5 2 2 2 3" xfId="45289" xr:uid="{00000000-0005-0000-0000-000091C90000}"/>
    <cellStyle name="Commentaire 5 2 2 3" xfId="12261" xr:uid="{00000000-0005-0000-0000-000092C90000}"/>
    <cellStyle name="Commentaire 5 2 2 3 2" xfId="40173" xr:uid="{00000000-0005-0000-0000-000093C90000}"/>
    <cellStyle name="Commentaire 5 2 2 4" xfId="22493" xr:uid="{00000000-0005-0000-0000-000094C90000}"/>
    <cellStyle name="Commentaire 5 2 2 4 2" xfId="50405" xr:uid="{00000000-0005-0000-0000-000095C90000}"/>
    <cellStyle name="Commentaire 5 2 2 5" xfId="33151" xr:uid="{00000000-0005-0000-0000-000096C90000}"/>
    <cellStyle name="Commentaire 5 2 3" xfId="17376" xr:uid="{00000000-0005-0000-0000-000097C90000}"/>
    <cellStyle name="Commentaire 5 2 3 2" xfId="27608" xr:uid="{00000000-0005-0000-0000-000098C90000}"/>
    <cellStyle name="Commentaire 5 2 3 2 2" xfId="55520" xr:uid="{00000000-0005-0000-0000-000099C90000}"/>
    <cellStyle name="Commentaire 5 2 3 3" xfId="45288" xr:uid="{00000000-0005-0000-0000-00009AC90000}"/>
    <cellStyle name="Commentaire 5 2 4" xfId="12260" xr:uid="{00000000-0005-0000-0000-00009BC90000}"/>
    <cellStyle name="Commentaire 5 2 4 2" xfId="40172" xr:uid="{00000000-0005-0000-0000-00009CC90000}"/>
    <cellStyle name="Commentaire 5 2 5" xfId="22492" xr:uid="{00000000-0005-0000-0000-00009DC90000}"/>
    <cellStyle name="Commentaire 5 2 5 2" xfId="50404" xr:uid="{00000000-0005-0000-0000-00009EC90000}"/>
    <cellStyle name="Commentaire 5 2 6" xfId="29595" xr:uid="{00000000-0005-0000-0000-00009FC90000}"/>
    <cellStyle name="Commentaire 5 3" xfId="2080" xr:uid="{00000000-0005-0000-0000-0000A0C90000}"/>
    <cellStyle name="Commentaire 5 3 2" xfId="5636" xr:uid="{00000000-0005-0000-0000-0000A1C90000}"/>
    <cellStyle name="Commentaire 5 3 2 2" xfId="17379" xr:uid="{00000000-0005-0000-0000-0000A2C90000}"/>
    <cellStyle name="Commentaire 5 3 2 2 2" xfId="27611" xr:uid="{00000000-0005-0000-0000-0000A3C90000}"/>
    <cellStyle name="Commentaire 5 3 2 2 2 2" xfId="55523" xr:uid="{00000000-0005-0000-0000-0000A4C90000}"/>
    <cellStyle name="Commentaire 5 3 2 2 3" xfId="45291" xr:uid="{00000000-0005-0000-0000-0000A5C90000}"/>
    <cellStyle name="Commentaire 5 3 2 3" xfId="12263" xr:uid="{00000000-0005-0000-0000-0000A6C90000}"/>
    <cellStyle name="Commentaire 5 3 2 3 2" xfId="40175" xr:uid="{00000000-0005-0000-0000-0000A7C90000}"/>
    <cellStyle name="Commentaire 5 3 2 4" xfId="22495" xr:uid="{00000000-0005-0000-0000-0000A8C90000}"/>
    <cellStyle name="Commentaire 5 3 2 4 2" xfId="50407" xr:uid="{00000000-0005-0000-0000-0000A9C90000}"/>
    <cellStyle name="Commentaire 5 3 2 5" xfId="33557" xr:uid="{00000000-0005-0000-0000-0000AAC90000}"/>
    <cellStyle name="Commentaire 5 3 3" xfId="17378" xr:uid="{00000000-0005-0000-0000-0000ABC90000}"/>
    <cellStyle name="Commentaire 5 3 3 2" xfId="27610" xr:uid="{00000000-0005-0000-0000-0000ACC90000}"/>
    <cellStyle name="Commentaire 5 3 3 2 2" xfId="55522" xr:uid="{00000000-0005-0000-0000-0000ADC90000}"/>
    <cellStyle name="Commentaire 5 3 3 3" xfId="45290" xr:uid="{00000000-0005-0000-0000-0000AEC90000}"/>
    <cellStyle name="Commentaire 5 3 4" xfId="12262" xr:uid="{00000000-0005-0000-0000-0000AFC90000}"/>
    <cellStyle name="Commentaire 5 3 4 2" xfId="40174" xr:uid="{00000000-0005-0000-0000-0000B0C90000}"/>
    <cellStyle name="Commentaire 5 3 5" xfId="22494" xr:uid="{00000000-0005-0000-0000-0000B1C90000}"/>
    <cellStyle name="Commentaire 5 3 5 2" xfId="50406" xr:uid="{00000000-0005-0000-0000-0000B2C90000}"/>
    <cellStyle name="Commentaire 5 3 6" xfId="30001" xr:uid="{00000000-0005-0000-0000-0000B3C90000}"/>
    <cellStyle name="Commentaire 5 4" xfId="2486" xr:uid="{00000000-0005-0000-0000-0000B4C90000}"/>
    <cellStyle name="Commentaire 5 4 2" xfId="6042" xr:uid="{00000000-0005-0000-0000-0000B5C90000}"/>
    <cellStyle name="Commentaire 5 4 2 2" xfId="17381" xr:uid="{00000000-0005-0000-0000-0000B6C90000}"/>
    <cellStyle name="Commentaire 5 4 2 2 2" xfId="27613" xr:uid="{00000000-0005-0000-0000-0000B7C90000}"/>
    <cellStyle name="Commentaire 5 4 2 2 2 2" xfId="55525" xr:uid="{00000000-0005-0000-0000-0000B8C90000}"/>
    <cellStyle name="Commentaire 5 4 2 2 3" xfId="45293" xr:uid="{00000000-0005-0000-0000-0000B9C90000}"/>
    <cellStyle name="Commentaire 5 4 2 3" xfId="12265" xr:uid="{00000000-0005-0000-0000-0000BAC90000}"/>
    <cellStyle name="Commentaire 5 4 2 3 2" xfId="40177" xr:uid="{00000000-0005-0000-0000-0000BBC90000}"/>
    <cellStyle name="Commentaire 5 4 2 4" xfId="22497" xr:uid="{00000000-0005-0000-0000-0000BCC90000}"/>
    <cellStyle name="Commentaire 5 4 2 4 2" xfId="50409" xr:uid="{00000000-0005-0000-0000-0000BDC90000}"/>
    <cellStyle name="Commentaire 5 4 2 5" xfId="33963" xr:uid="{00000000-0005-0000-0000-0000BEC90000}"/>
    <cellStyle name="Commentaire 5 4 3" xfId="17380" xr:uid="{00000000-0005-0000-0000-0000BFC90000}"/>
    <cellStyle name="Commentaire 5 4 3 2" xfId="27612" xr:uid="{00000000-0005-0000-0000-0000C0C90000}"/>
    <cellStyle name="Commentaire 5 4 3 2 2" xfId="55524" xr:uid="{00000000-0005-0000-0000-0000C1C90000}"/>
    <cellStyle name="Commentaire 5 4 3 3" xfId="45292" xr:uid="{00000000-0005-0000-0000-0000C2C90000}"/>
    <cellStyle name="Commentaire 5 4 4" xfId="12264" xr:uid="{00000000-0005-0000-0000-0000C3C90000}"/>
    <cellStyle name="Commentaire 5 4 4 2" xfId="40176" xr:uid="{00000000-0005-0000-0000-0000C4C90000}"/>
    <cellStyle name="Commentaire 5 4 5" xfId="22496" xr:uid="{00000000-0005-0000-0000-0000C5C90000}"/>
    <cellStyle name="Commentaire 5 4 5 2" xfId="50408" xr:uid="{00000000-0005-0000-0000-0000C6C90000}"/>
    <cellStyle name="Commentaire 5 4 6" xfId="30407" xr:uid="{00000000-0005-0000-0000-0000C7C90000}"/>
    <cellStyle name="Commentaire 5 5" xfId="3186" xr:uid="{00000000-0005-0000-0000-0000C8C90000}"/>
    <cellStyle name="Commentaire 5 5 2" xfId="6742" xr:uid="{00000000-0005-0000-0000-0000C9C90000}"/>
    <cellStyle name="Commentaire 5 5 2 2" xfId="17382" xr:uid="{00000000-0005-0000-0000-0000CAC90000}"/>
    <cellStyle name="Commentaire 5 5 2 2 2" xfId="45294" xr:uid="{00000000-0005-0000-0000-0000CBC90000}"/>
    <cellStyle name="Commentaire 5 5 2 3" xfId="27614" xr:uid="{00000000-0005-0000-0000-0000CCC90000}"/>
    <cellStyle name="Commentaire 5 5 2 3 2" xfId="55526" xr:uid="{00000000-0005-0000-0000-0000CDC90000}"/>
    <cellStyle name="Commentaire 5 5 2 4" xfId="34663" xr:uid="{00000000-0005-0000-0000-0000CEC90000}"/>
    <cellStyle name="Commentaire 5 5 3" xfId="12266" xr:uid="{00000000-0005-0000-0000-0000CFC90000}"/>
    <cellStyle name="Commentaire 5 5 3 2" xfId="40178" xr:uid="{00000000-0005-0000-0000-0000D0C90000}"/>
    <cellStyle name="Commentaire 5 5 4" xfId="22498" xr:uid="{00000000-0005-0000-0000-0000D1C90000}"/>
    <cellStyle name="Commentaire 5 5 4 2" xfId="50410" xr:uid="{00000000-0005-0000-0000-0000D2C90000}"/>
    <cellStyle name="Commentaire 5 5 5" xfId="31107" xr:uid="{00000000-0005-0000-0000-0000D3C90000}"/>
    <cellStyle name="Commentaire 5 6" xfId="1128" xr:uid="{00000000-0005-0000-0000-0000D4C90000}"/>
    <cellStyle name="Commentaire 5 6 2" xfId="4684" xr:uid="{00000000-0005-0000-0000-0000D5C90000}"/>
    <cellStyle name="Commentaire 5 6 2 2" xfId="17383" xr:uid="{00000000-0005-0000-0000-0000D6C90000}"/>
    <cellStyle name="Commentaire 5 6 2 2 2" xfId="45295" xr:uid="{00000000-0005-0000-0000-0000D7C90000}"/>
    <cellStyle name="Commentaire 5 6 2 3" xfId="27615" xr:uid="{00000000-0005-0000-0000-0000D8C90000}"/>
    <cellStyle name="Commentaire 5 6 2 3 2" xfId="55527" xr:uid="{00000000-0005-0000-0000-0000D9C90000}"/>
    <cellStyle name="Commentaire 5 6 2 4" xfId="32605" xr:uid="{00000000-0005-0000-0000-0000DAC90000}"/>
    <cellStyle name="Commentaire 5 6 3" xfId="12267" xr:uid="{00000000-0005-0000-0000-0000DBC90000}"/>
    <cellStyle name="Commentaire 5 6 3 2" xfId="40179" xr:uid="{00000000-0005-0000-0000-0000DCC90000}"/>
    <cellStyle name="Commentaire 5 6 4" xfId="22499" xr:uid="{00000000-0005-0000-0000-0000DDC90000}"/>
    <cellStyle name="Commentaire 5 6 4 2" xfId="50411" xr:uid="{00000000-0005-0000-0000-0000DEC90000}"/>
    <cellStyle name="Commentaire 5 6 5" xfId="29049" xr:uid="{00000000-0005-0000-0000-0000DFC90000}"/>
    <cellStyle name="Commentaire 5 7" xfId="3900" xr:uid="{00000000-0005-0000-0000-0000E0C90000}"/>
    <cellStyle name="Commentaire 5 7 2" xfId="13198" xr:uid="{00000000-0005-0000-0000-0000E1C90000}"/>
    <cellStyle name="Commentaire 5 7 2 2" xfId="23430" xr:uid="{00000000-0005-0000-0000-0000E2C90000}"/>
    <cellStyle name="Commentaire 5 7 2 2 2" xfId="51342" xr:uid="{00000000-0005-0000-0000-0000E3C90000}"/>
    <cellStyle name="Commentaire 5 7 2 3" xfId="41110" xr:uid="{00000000-0005-0000-0000-0000E4C90000}"/>
    <cellStyle name="Commentaire 5 7 3" xfId="8082" xr:uid="{00000000-0005-0000-0000-0000E5C90000}"/>
    <cellStyle name="Commentaire 5 7 3 2" xfId="35994" xr:uid="{00000000-0005-0000-0000-0000E6C90000}"/>
    <cellStyle name="Commentaire 5 7 4" xfId="18314" xr:uid="{00000000-0005-0000-0000-0000E7C90000}"/>
    <cellStyle name="Commentaire 5 7 4 2" xfId="46226" xr:uid="{00000000-0005-0000-0000-0000E8C90000}"/>
    <cellStyle name="Commentaire 5 7 5" xfId="31821" xr:uid="{00000000-0005-0000-0000-0000E9C90000}"/>
    <cellStyle name="Commentaire 5 8" xfId="7428" xr:uid="{00000000-0005-0000-0000-0000EAC90000}"/>
    <cellStyle name="Commentaire 5 8 2" xfId="12875" xr:uid="{00000000-0005-0000-0000-0000EBC90000}"/>
    <cellStyle name="Commentaire 5 8 2 2" xfId="40787" xr:uid="{00000000-0005-0000-0000-0000ECC90000}"/>
    <cellStyle name="Commentaire 5 8 3" xfId="23107" xr:uid="{00000000-0005-0000-0000-0000EDC90000}"/>
    <cellStyle name="Commentaire 5 8 3 2" xfId="51019" xr:uid="{00000000-0005-0000-0000-0000EEC90000}"/>
    <cellStyle name="Commentaire 5 8 4" xfId="35349" xr:uid="{00000000-0005-0000-0000-0000EFC90000}"/>
    <cellStyle name="Commentaire 5 9" xfId="7754" xr:uid="{00000000-0005-0000-0000-0000F0C90000}"/>
    <cellStyle name="Commentaire 5 9 2" xfId="35671" xr:uid="{00000000-0005-0000-0000-0000F1C90000}"/>
    <cellStyle name="Commentaire 6" xfId="358" xr:uid="{00000000-0005-0000-0000-0000F2C90000}"/>
    <cellStyle name="Commentaire 6 10" xfId="18005" xr:uid="{00000000-0005-0000-0000-0000F3C90000}"/>
    <cellStyle name="Commentaire 6 10 2" xfId="45917" xr:uid="{00000000-0005-0000-0000-0000F4C90000}"/>
    <cellStyle name="Commentaire 6 11" xfId="28279" xr:uid="{00000000-0005-0000-0000-0000F5C90000}"/>
    <cellStyle name="Commentaire 6 2" xfId="1688" xr:uid="{00000000-0005-0000-0000-0000F6C90000}"/>
    <cellStyle name="Commentaire 6 2 2" xfId="5244" xr:uid="{00000000-0005-0000-0000-0000F7C90000}"/>
    <cellStyle name="Commentaire 6 2 2 2" xfId="17384" xr:uid="{00000000-0005-0000-0000-0000F8C90000}"/>
    <cellStyle name="Commentaire 6 2 2 2 2" xfId="45296" xr:uid="{00000000-0005-0000-0000-0000F9C90000}"/>
    <cellStyle name="Commentaire 6 2 2 3" xfId="27616" xr:uid="{00000000-0005-0000-0000-0000FAC90000}"/>
    <cellStyle name="Commentaire 6 2 2 3 2" xfId="55528" xr:uid="{00000000-0005-0000-0000-0000FBC90000}"/>
    <cellStyle name="Commentaire 6 2 2 4" xfId="33165" xr:uid="{00000000-0005-0000-0000-0000FCC90000}"/>
    <cellStyle name="Commentaire 6 2 3" xfId="12268" xr:uid="{00000000-0005-0000-0000-0000FDC90000}"/>
    <cellStyle name="Commentaire 6 2 3 2" xfId="40180" xr:uid="{00000000-0005-0000-0000-0000FEC90000}"/>
    <cellStyle name="Commentaire 6 2 4" xfId="22500" xr:uid="{00000000-0005-0000-0000-0000FFC90000}"/>
    <cellStyle name="Commentaire 6 2 4 2" xfId="50412" xr:uid="{00000000-0005-0000-0000-000000CA0000}"/>
    <cellStyle name="Commentaire 6 2 5" xfId="29609" xr:uid="{00000000-0005-0000-0000-000001CA0000}"/>
    <cellStyle name="Commentaire 6 3" xfId="2094" xr:uid="{00000000-0005-0000-0000-000002CA0000}"/>
    <cellStyle name="Commentaire 6 3 2" xfId="5650" xr:uid="{00000000-0005-0000-0000-000003CA0000}"/>
    <cellStyle name="Commentaire 6 3 2 2" xfId="17385" xr:uid="{00000000-0005-0000-0000-000004CA0000}"/>
    <cellStyle name="Commentaire 6 3 2 2 2" xfId="45297" xr:uid="{00000000-0005-0000-0000-000005CA0000}"/>
    <cellStyle name="Commentaire 6 3 2 3" xfId="27617" xr:uid="{00000000-0005-0000-0000-000006CA0000}"/>
    <cellStyle name="Commentaire 6 3 2 3 2" xfId="55529" xr:uid="{00000000-0005-0000-0000-000007CA0000}"/>
    <cellStyle name="Commentaire 6 3 2 4" xfId="33571" xr:uid="{00000000-0005-0000-0000-000008CA0000}"/>
    <cellStyle name="Commentaire 6 3 3" xfId="12269" xr:uid="{00000000-0005-0000-0000-000009CA0000}"/>
    <cellStyle name="Commentaire 6 3 3 2" xfId="40181" xr:uid="{00000000-0005-0000-0000-00000ACA0000}"/>
    <cellStyle name="Commentaire 6 3 4" xfId="22501" xr:uid="{00000000-0005-0000-0000-00000BCA0000}"/>
    <cellStyle name="Commentaire 6 3 4 2" xfId="50413" xr:uid="{00000000-0005-0000-0000-00000CCA0000}"/>
    <cellStyle name="Commentaire 6 3 5" xfId="30015" xr:uid="{00000000-0005-0000-0000-00000DCA0000}"/>
    <cellStyle name="Commentaire 6 4" xfId="2500" xr:uid="{00000000-0005-0000-0000-00000ECA0000}"/>
    <cellStyle name="Commentaire 6 4 2" xfId="6056" xr:uid="{00000000-0005-0000-0000-00000FCA0000}"/>
    <cellStyle name="Commentaire 6 4 2 2" xfId="13199" xr:uid="{00000000-0005-0000-0000-000010CA0000}"/>
    <cellStyle name="Commentaire 6 4 2 2 2" xfId="41111" xr:uid="{00000000-0005-0000-0000-000011CA0000}"/>
    <cellStyle name="Commentaire 6 4 2 3" xfId="23431" xr:uid="{00000000-0005-0000-0000-000012CA0000}"/>
    <cellStyle name="Commentaire 6 4 2 3 2" xfId="51343" xr:uid="{00000000-0005-0000-0000-000013CA0000}"/>
    <cellStyle name="Commentaire 6 4 2 4" xfId="33977" xr:uid="{00000000-0005-0000-0000-000014CA0000}"/>
    <cellStyle name="Commentaire 6 4 3" xfId="8083" xr:uid="{00000000-0005-0000-0000-000015CA0000}"/>
    <cellStyle name="Commentaire 6 4 3 2" xfId="35995" xr:uid="{00000000-0005-0000-0000-000016CA0000}"/>
    <cellStyle name="Commentaire 6 4 4" xfId="18315" xr:uid="{00000000-0005-0000-0000-000017CA0000}"/>
    <cellStyle name="Commentaire 6 4 4 2" xfId="46227" xr:uid="{00000000-0005-0000-0000-000018CA0000}"/>
    <cellStyle name="Commentaire 6 4 5" xfId="30421" xr:uid="{00000000-0005-0000-0000-000019CA0000}"/>
    <cellStyle name="Commentaire 6 5" xfId="3200" xr:uid="{00000000-0005-0000-0000-00001ACA0000}"/>
    <cellStyle name="Commentaire 6 5 2" xfId="6756" xr:uid="{00000000-0005-0000-0000-00001BCA0000}"/>
    <cellStyle name="Commentaire 6 5 2 2" xfId="34677" xr:uid="{00000000-0005-0000-0000-00001CCA0000}"/>
    <cellStyle name="Commentaire 6 5 3" xfId="12889" xr:uid="{00000000-0005-0000-0000-00001DCA0000}"/>
    <cellStyle name="Commentaire 6 5 3 2" xfId="40801" xr:uid="{00000000-0005-0000-0000-00001ECA0000}"/>
    <cellStyle name="Commentaire 6 5 4" xfId="23121" xr:uid="{00000000-0005-0000-0000-00001FCA0000}"/>
    <cellStyle name="Commentaire 6 5 4 2" xfId="51033" xr:uid="{00000000-0005-0000-0000-000020CA0000}"/>
    <cellStyle name="Commentaire 6 5 5" xfId="31121" xr:uid="{00000000-0005-0000-0000-000021CA0000}"/>
    <cellStyle name="Commentaire 6 6" xfId="1142" xr:uid="{00000000-0005-0000-0000-000022CA0000}"/>
    <cellStyle name="Commentaire 6 6 2" xfId="4698" xr:uid="{00000000-0005-0000-0000-000023CA0000}"/>
    <cellStyle name="Commentaire 6 6 2 2" xfId="32619" xr:uid="{00000000-0005-0000-0000-000024CA0000}"/>
    <cellStyle name="Commentaire 6 6 3" xfId="29063" xr:uid="{00000000-0005-0000-0000-000025CA0000}"/>
    <cellStyle name="Commentaire 6 7" xfId="3914" xr:uid="{00000000-0005-0000-0000-000026CA0000}"/>
    <cellStyle name="Commentaire 6 7 2" xfId="31835" xr:uid="{00000000-0005-0000-0000-000027CA0000}"/>
    <cellStyle name="Commentaire 6 8" xfId="7442" xr:uid="{00000000-0005-0000-0000-000028CA0000}"/>
    <cellStyle name="Commentaire 6 8 2" xfId="35363" xr:uid="{00000000-0005-0000-0000-000029CA0000}"/>
    <cellStyle name="Commentaire 6 9" xfId="7768" xr:uid="{00000000-0005-0000-0000-00002ACA0000}"/>
    <cellStyle name="Commentaire 6 9 2" xfId="35685" xr:uid="{00000000-0005-0000-0000-00002BCA0000}"/>
    <cellStyle name="Commentaire 7" xfId="372" xr:uid="{00000000-0005-0000-0000-00002CCA0000}"/>
    <cellStyle name="Commentaire 7 10" xfId="28293" xr:uid="{00000000-0005-0000-0000-00002DCA0000}"/>
    <cellStyle name="Commentaire 7 2" xfId="1702" xr:uid="{00000000-0005-0000-0000-00002ECA0000}"/>
    <cellStyle name="Commentaire 7 2 2" xfId="5258" xr:uid="{00000000-0005-0000-0000-00002FCA0000}"/>
    <cellStyle name="Commentaire 7 2 2 2" xfId="33179" xr:uid="{00000000-0005-0000-0000-000030CA0000}"/>
    <cellStyle name="Commentaire 7 2 3" xfId="12903" xr:uid="{00000000-0005-0000-0000-000031CA0000}"/>
    <cellStyle name="Commentaire 7 2 3 2" xfId="40815" xr:uid="{00000000-0005-0000-0000-000032CA0000}"/>
    <cellStyle name="Commentaire 7 2 4" xfId="23135" xr:uid="{00000000-0005-0000-0000-000033CA0000}"/>
    <cellStyle name="Commentaire 7 2 4 2" xfId="51047" xr:uid="{00000000-0005-0000-0000-000034CA0000}"/>
    <cellStyle name="Commentaire 7 2 5" xfId="29623" xr:uid="{00000000-0005-0000-0000-000035CA0000}"/>
    <cellStyle name="Commentaire 7 3" xfId="2108" xr:uid="{00000000-0005-0000-0000-000036CA0000}"/>
    <cellStyle name="Commentaire 7 3 2" xfId="5664" xr:uid="{00000000-0005-0000-0000-000037CA0000}"/>
    <cellStyle name="Commentaire 7 3 2 2" xfId="33585" xr:uid="{00000000-0005-0000-0000-000038CA0000}"/>
    <cellStyle name="Commentaire 7 3 3" xfId="30029" xr:uid="{00000000-0005-0000-0000-000039CA0000}"/>
    <cellStyle name="Commentaire 7 4" xfId="2514" xr:uid="{00000000-0005-0000-0000-00003ACA0000}"/>
    <cellStyle name="Commentaire 7 4 2" xfId="6070" xr:uid="{00000000-0005-0000-0000-00003BCA0000}"/>
    <cellStyle name="Commentaire 7 4 2 2" xfId="33991" xr:uid="{00000000-0005-0000-0000-00003CCA0000}"/>
    <cellStyle name="Commentaire 7 4 3" xfId="30435" xr:uid="{00000000-0005-0000-0000-00003DCA0000}"/>
    <cellStyle name="Commentaire 7 5" xfId="3214" xr:uid="{00000000-0005-0000-0000-00003ECA0000}"/>
    <cellStyle name="Commentaire 7 5 2" xfId="6770" xr:uid="{00000000-0005-0000-0000-00003FCA0000}"/>
    <cellStyle name="Commentaire 7 5 2 2" xfId="34691" xr:uid="{00000000-0005-0000-0000-000040CA0000}"/>
    <cellStyle name="Commentaire 7 5 3" xfId="31135" xr:uid="{00000000-0005-0000-0000-000041CA0000}"/>
    <cellStyle name="Commentaire 7 6" xfId="1156" xr:uid="{00000000-0005-0000-0000-000042CA0000}"/>
    <cellStyle name="Commentaire 7 6 2" xfId="4712" xr:uid="{00000000-0005-0000-0000-000043CA0000}"/>
    <cellStyle name="Commentaire 7 6 2 2" xfId="32633" xr:uid="{00000000-0005-0000-0000-000044CA0000}"/>
    <cellStyle name="Commentaire 7 6 3" xfId="29077" xr:uid="{00000000-0005-0000-0000-000045CA0000}"/>
    <cellStyle name="Commentaire 7 7" xfId="3928" xr:uid="{00000000-0005-0000-0000-000046CA0000}"/>
    <cellStyle name="Commentaire 7 7 2" xfId="31849" xr:uid="{00000000-0005-0000-0000-000047CA0000}"/>
    <cellStyle name="Commentaire 7 8" xfId="7782" xr:uid="{00000000-0005-0000-0000-000048CA0000}"/>
    <cellStyle name="Commentaire 7 8 2" xfId="35699" xr:uid="{00000000-0005-0000-0000-000049CA0000}"/>
    <cellStyle name="Commentaire 7 9" xfId="18019" xr:uid="{00000000-0005-0000-0000-00004ACA0000}"/>
    <cellStyle name="Commentaire 7 9 2" xfId="45931" xr:uid="{00000000-0005-0000-0000-00004BCA0000}"/>
    <cellStyle name="Commentaire 8" xfId="386" xr:uid="{00000000-0005-0000-0000-00004CCA0000}"/>
    <cellStyle name="Commentaire 8 2" xfId="1716" xr:uid="{00000000-0005-0000-0000-00004DCA0000}"/>
    <cellStyle name="Commentaire 8 2 2" xfId="5272" xr:uid="{00000000-0005-0000-0000-00004ECA0000}"/>
    <cellStyle name="Commentaire 8 2 2 2" xfId="33193" xr:uid="{00000000-0005-0000-0000-00004FCA0000}"/>
    <cellStyle name="Commentaire 8 2 3" xfId="29637" xr:uid="{00000000-0005-0000-0000-000050CA0000}"/>
    <cellStyle name="Commentaire 8 3" xfId="2122" xr:uid="{00000000-0005-0000-0000-000051CA0000}"/>
    <cellStyle name="Commentaire 8 3 2" xfId="5678" xr:uid="{00000000-0005-0000-0000-000052CA0000}"/>
    <cellStyle name="Commentaire 8 3 2 2" xfId="33599" xr:uid="{00000000-0005-0000-0000-000053CA0000}"/>
    <cellStyle name="Commentaire 8 3 3" xfId="30043" xr:uid="{00000000-0005-0000-0000-000054CA0000}"/>
    <cellStyle name="Commentaire 8 4" xfId="2528" xr:uid="{00000000-0005-0000-0000-000055CA0000}"/>
    <cellStyle name="Commentaire 8 4 2" xfId="6084" xr:uid="{00000000-0005-0000-0000-000056CA0000}"/>
    <cellStyle name="Commentaire 8 4 2 2" xfId="34005" xr:uid="{00000000-0005-0000-0000-000057CA0000}"/>
    <cellStyle name="Commentaire 8 4 3" xfId="30449" xr:uid="{00000000-0005-0000-0000-000058CA0000}"/>
    <cellStyle name="Commentaire 8 5" xfId="3228" xr:uid="{00000000-0005-0000-0000-000059CA0000}"/>
    <cellStyle name="Commentaire 8 5 2" xfId="6784" xr:uid="{00000000-0005-0000-0000-00005ACA0000}"/>
    <cellStyle name="Commentaire 8 5 2 2" xfId="34705" xr:uid="{00000000-0005-0000-0000-00005BCA0000}"/>
    <cellStyle name="Commentaire 8 5 3" xfId="31149" xr:uid="{00000000-0005-0000-0000-00005CCA0000}"/>
    <cellStyle name="Commentaire 8 6" xfId="1170" xr:uid="{00000000-0005-0000-0000-00005DCA0000}"/>
    <cellStyle name="Commentaire 8 6 2" xfId="4726" xr:uid="{00000000-0005-0000-0000-00005ECA0000}"/>
    <cellStyle name="Commentaire 8 6 2 2" xfId="32647" xr:uid="{00000000-0005-0000-0000-00005FCA0000}"/>
    <cellStyle name="Commentaire 8 6 3" xfId="29091" xr:uid="{00000000-0005-0000-0000-000060CA0000}"/>
    <cellStyle name="Commentaire 8 7" xfId="3942" xr:uid="{00000000-0005-0000-0000-000061CA0000}"/>
    <cellStyle name="Commentaire 8 7 2" xfId="31863" xr:uid="{00000000-0005-0000-0000-000062CA0000}"/>
    <cellStyle name="Commentaire 8 8" xfId="28307" xr:uid="{00000000-0005-0000-0000-000063CA0000}"/>
    <cellStyle name="Commentaire 9" xfId="400" xr:uid="{00000000-0005-0000-0000-000064CA0000}"/>
    <cellStyle name="Commentaire 9 2" xfId="1730" xr:uid="{00000000-0005-0000-0000-000065CA0000}"/>
    <cellStyle name="Commentaire 9 2 2" xfId="5286" xr:uid="{00000000-0005-0000-0000-000066CA0000}"/>
    <cellStyle name="Commentaire 9 2 2 2" xfId="33207" xr:uid="{00000000-0005-0000-0000-000067CA0000}"/>
    <cellStyle name="Commentaire 9 2 3" xfId="29651" xr:uid="{00000000-0005-0000-0000-000068CA0000}"/>
    <cellStyle name="Commentaire 9 3" xfId="2136" xr:uid="{00000000-0005-0000-0000-000069CA0000}"/>
    <cellStyle name="Commentaire 9 3 2" xfId="5692" xr:uid="{00000000-0005-0000-0000-00006ACA0000}"/>
    <cellStyle name="Commentaire 9 3 2 2" xfId="33613" xr:uid="{00000000-0005-0000-0000-00006BCA0000}"/>
    <cellStyle name="Commentaire 9 3 3" xfId="30057" xr:uid="{00000000-0005-0000-0000-00006CCA0000}"/>
    <cellStyle name="Commentaire 9 4" xfId="2542" xr:uid="{00000000-0005-0000-0000-00006DCA0000}"/>
    <cellStyle name="Commentaire 9 4 2" xfId="6098" xr:uid="{00000000-0005-0000-0000-00006ECA0000}"/>
    <cellStyle name="Commentaire 9 4 2 2" xfId="34019" xr:uid="{00000000-0005-0000-0000-00006FCA0000}"/>
    <cellStyle name="Commentaire 9 4 3" xfId="30463" xr:uid="{00000000-0005-0000-0000-000070CA0000}"/>
    <cellStyle name="Commentaire 9 5" xfId="3242" xr:uid="{00000000-0005-0000-0000-000071CA0000}"/>
    <cellStyle name="Commentaire 9 5 2" xfId="6798" xr:uid="{00000000-0005-0000-0000-000072CA0000}"/>
    <cellStyle name="Commentaire 9 5 2 2" xfId="34719" xr:uid="{00000000-0005-0000-0000-000073CA0000}"/>
    <cellStyle name="Commentaire 9 5 3" xfId="31163" xr:uid="{00000000-0005-0000-0000-000074CA0000}"/>
    <cellStyle name="Commentaire 9 6" xfId="1184" xr:uid="{00000000-0005-0000-0000-000075CA0000}"/>
    <cellStyle name="Commentaire 9 6 2" xfId="4740" xr:uid="{00000000-0005-0000-0000-000076CA0000}"/>
    <cellStyle name="Commentaire 9 6 2 2" xfId="32661" xr:uid="{00000000-0005-0000-0000-000077CA0000}"/>
    <cellStyle name="Commentaire 9 6 3" xfId="29105" xr:uid="{00000000-0005-0000-0000-000078CA0000}"/>
    <cellStyle name="Commentaire 9 7" xfId="3956" xr:uid="{00000000-0005-0000-0000-000079CA0000}"/>
    <cellStyle name="Commentaire 9 7 2" xfId="31877" xr:uid="{00000000-0005-0000-0000-00007ACA0000}"/>
    <cellStyle name="Commentaire 9 8" xfId="28321" xr:uid="{00000000-0005-0000-0000-00007BCA0000}"/>
    <cellStyle name="Entrée" xfId="12" builtinId="20" customBuiltin="1"/>
    <cellStyle name="Euro" xfId="1" xr:uid="{00000000-0005-0000-0000-00007DCA0000}"/>
    <cellStyle name="Insatisfaisant" xfId="10" builtinId="27" customBuiltin="1"/>
    <cellStyle name="labelkolom" xfId="7797" xr:uid="{00000000-0005-0000-0000-00007FCA0000}"/>
    <cellStyle name="labelkolom 2" xfId="7891" xr:uid="{00000000-0005-0000-0000-000080CA0000}"/>
    <cellStyle name="Lien hypertexte" xfId="2" builtinId="8"/>
    <cellStyle name="Lien hypertexte 2" xfId="7457" xr:uid="{00000000-0005-0000-0000-000082CA0000}"/>
    <cellStyle name="Neutre" xfId="11" builtinId="28" customBuiltin="1"/>
    <cellStyle name="Normal" xfId="0" builtinId="0"/>
    <cellStyle name="Normal 10" xfId="399" xr:uid="{00000000-0005-0000-0000-000085CA0000}"/>
    <cellStyle name="Normal 10 2" xfId="1729" xr:uid="{00000000-0005-0000-0000-000086CA0000}"/>
    <cellStyle name="Normal 10 2 2" xfId="5285" xr:uid="{00000000-0005-0000-0000-000087CA0000}"/>
    <cellStyle name="Normal 10 2 2 2" xfId="33206" xr:uid="{00000000-0005-0000-0000-000088CA0000}"/>
    <cellStyle name="Normal 10 2 3" xfId="29650" xr:uid="{00000000-0005-0000-0000-000089CA0000}"/>
    <cellStyle name="Normal 10 3" xfId="2135" xr:uid="{00000000-0005-0000-0000-00008ACA0000}"/>
    <cellStyle name="Normal 10 3 2" xfId="5691" xr:uid="{00000000-0005-0000-0000-00008BCA0000}"/>
    <cellStyle name="Normal 10 3 2 2" xfId="33612" xr:uid="{00000000-0005-0000-0000-00008CCA0000}"/>
    <cellStyle name="Normal 10 3 3" xfId="30056" xr:uid="{00000000-0005-0000-0000-00008DCA0000}"/>
    <cellStyle name="Normal 10 4" xfId="2541" xr:uid="{00000000-0005-0000-0000-00008ECA0000}"/>
    <cellStyle name="Normal 10 4 2" xfId="6097" xr:uid="{00000000-0005-0000-0000-00008FCA0000}"/>
    <cellStyle name="Normal 10 4 2 2" xfId="34018" xr:uid="{00000000-0005-0000-0000-000090CA0000}"/>
    <cellStyle name="Normal 10 4 3" xfId="30462" xr:uid="{00000000-0005-0000-0000-000091CA0000}"/>
    <cellStyle name="Normal 10 5" xfId="3241" xr:uid="{00000000-0005-0000-0000-000092CA0000}"/>
    <cellStyle name="Normal 10 5 2" xfId="6797" xr:uid="{00000000-0005-0000-0000-000093CA0000}"/>
    <cellStyle name="Normal 10 5 2 2" xfId="34718" xr:uid="{00000000-0005-0000-0000-000094CA0000}"/>
    <cellStyle name="Normal 10 5 3" xfId="31162" xr:uid="{00000000-0005-0000-0000-000095CA0000}"/>
    <cellStyle name="Normal 10 6" xfId="1183" xr:uid="{00000000-0005-0000-0000-000096CA0000}"/>
    <cellStyle name="Normal 10 6 2" xfId="4739" xr:uid="{00000000-0005-0000-0000-000097CA0000}"/>
    <cellStyle name="Normal 10 6 2 2" xfId="32660" xr:uid="{00000000-0005-0000-0000-000098CA0000}"/>
    <cellStyle name="Normal 10 6 3" xfId="29104" xr:uid="{00000000-0005-0000-0000-000099CA0000}"/>
    <cellStyle name="Normal 10 7" xfId="3955" xr:uid="{00000000-0005-0000-0000-00009ACA0000}"/>
    <cellStyle name="Normal 10 7 2" xfId="31876" xr:uid="{00000000-0005-0000-0000-00009BCA0000}"/>
    <cellStyle name="Normal 10 8" xfId="28320" xr:uid="{00000000-0005-0000-0000-00009CCA0000}"/>
    <cellStyle name="Normal 11" xfId="413" xr:uid="{00000000-0005-0000-0000-00009DCA0000}"/>
    <cellStyle name="Normal 11 2" xfId="2149" xr:uid="{00000000-0005-0000-0000-00009ECA0000}"/>
    <cellStyle name="Normal 11 2 2" xfId="5705" xr:uid="{00000000-0005-0000-0000-00009FCA0000}"/>
    <cellStyle name="Normal 11 2 2 2" xfId="33626" xr:uid="{00000000-0005-0000-0000-0000A0CA0000}"/>
    <cellStyle name="Normal 11 2 3" xfId="30070" xr:uid="{00000000-0005-0000-0000-0000A1CA0000}"/>
    <cellStyle name="Normal 11 3" xfId="2555" xr:uid="{00000000-0005-0000-0000-0000A2CA0000}"/>
    <cellStyle name="Normal 11 3 2" xfId="6111" xr:uid="{00000000-0005-0000-0000-0000A3CA0000}"/>
    <cellStyle name="Normal 11 3 2 2" xfId="34032" xr:uid="{00000000-0005-0000-0000-0000A4CA0000}"/>
    <cellStyle name="Normal 11 3 3" xfId="30476" xr:uid="{00000000-0005-0000-0000-0000A5CA0000}"/>
    <cellStyle name="Normal 11 4" xfId="3255" xr:uid="{00000000-0005-0000-0000-0000A6CA0000}"/>
    <cellStyle name="Normal 11 4 2" xfId="6811" xr:uid="{00000000-0005-0000-0000-0000A7CA0000}"/>
    <cellStyle name="Normal 11 4 2 2" xfId="34732" xr:uid="{00000000-0005-0000-0000-0000A8CA0000}"/>
    <cellStyle name="Normal 11 4 3" xfId="31176" xr:uid="{00000000-0005-0000-0000-0000A9CA0000}"/>
    <cellStyle name="Normal 11 5" xfId="1743" xr:uid="{00000000-0005-0000-0000-0000AACA0000}"/>
    <cellStyle name="Normal 11 5 2" xfId="5299" xr:uid="{00000000-0005-0000-0000-0000ABCA0000}"/>
    <cellStyle name="Normal 11 5 2 2" xfId="33220" xr:uid="{00000000-0005-0000-0000-0000ACCA0000}"/>
    <cellStyle name="Normal 11 5 3" xfId="29664" xr:uid="{00000000-0005-0000-0000-0000ADCA0000}"/>
    <cellStyle name="Normal 11 6" xfId="3969" xr:uid="{00000000-0005-0000-0000-0000AECA0000}"/>
    <cellStyle name="Normal 11 6 2" xfId="31890" xr:uid="{00000000-0005-0000-0000-0000AFCA0000}"/>
    <cellStyle name="Normal 11 7" xfId="28334" xr:uid="{00000000-0005-0000-0000-0000B0CA0000}"/>
    <cellStyle name="Normal 12" xfId="427" xr:uid="{00000000-0005-0000-0000-0000B1CA0000}"/>
    <cellStyle name="Normal 12 2" xfId="2163" xr:uid="{00000000-0005-0000-0000-0000B2CA0000}"/>
    <cellStyle name="Normal 12 2 2" xfId="5719" xr:uid="{00000000-0005-0000-0000-0000B3CA0000}"/>
    <cellStyle name="Normal 12 2 2 2" xfId="33640" xr:uid="{00000000-0005-0000-0000-0000B4CA0000}"/>
    <cellStyle name="Normal 12 2 3" xfId="30084" xr:uid="{00000000-0005-0000-0000-0000B5CA0000}"/>
    <cellStyle name="Normal 12 3" xfId="2569" xr:uid="{00000000-0005-0000-0000-0000B6CA0000}"/>
    <cellStyle name="Normal 12 3 2" xfId="6125" xr:uid="{00000000-0005-0000-0000-0000B7CA0000}"/>
    <cellStyle name="Normal 12 3 2 2" xfId="34046" xr:uid="{00000000-0005-0000-0000-0000B8CA0000}"/>
    <cellStyle name="Normal 12 3 3" xfId="30490" xr:uid="{00000000-0005-0000-0000-0000B9CA0000}"/>
    <cellStyle name="Normal 12 4" xfId="3269" xr:uid="{00000000-0005-0000-0000-0000BACA0000}"/>
    <cellStyle name="Normal 12 4 2" xfId="6825" xr:uid="{00000000-0005-0000-0000-0000BBCA0000}"/>
    <cellStyle name="Normal 12 4 2 2" xfId="34746" xr:uid="{00000000-0005-0000-0000-0000BCCA0000}"/>
    <cellStyle name="Normal 12 4 3" xfId="31190" xr:uid="{00000000-0005-0000-0000-0000BDCA0000}"/>
    <cellStyle name="Normal 12 5" xfId="1757" xr:uid="{00000000-0005-0000-0000-0000BECA0000}"/>
    <cellStyle name="Normal 12 5 2" xfId="5313" xr:uid="{00000000-0005-0000-0000-0000BFCA0000}"/>
    <cellStyle name="Normal 12 5 2 2" xfId="33234" xr:uid="{00000000-0005-0000-0000-0000C0CA0000}"/>
    <cellStyle name="Normal 12 5 3" xfId="29678" xr:uid="{00000000-0005-0000-0000-0000C1CA0000}"/>
    <cellStyle name="Normal 12 6" xfId="3983" xr:uid="{00000000-0005-0000-0000-0000C2CA0000}"/>
    <cellStyle name="Normal 12 6 2" xfId="31904" xr:uid="{00000000-0005-0000-0000-0000C3CA0000}"/>
    <cellStyle name="Normal 12 7" xfId="28348" xr:uid="{00000000-0005-0000-0000-0000C4CA0000}"/>
    <cellStyle name="Normal 13" xfId="721" xr:uid="{00000000-0005-0000-0000-0000C5CA0000}"/>
    <cellStyle name="Normal 13 2" xfId="3563" xr:uid="{00000000-0005-0000-0000-0000C6CA0000}"/>
    <cellStyle name="Normal 13 2 2" xfId="7119" xr:uid="{00000000-0005-0000-0000-0000C7CA0000}"/>
    <cellStyle name="Normal 13 2 2 2" xfId="35040" xr:uid="{00000000-0005-0000-0000-0000C8CA0000}"/>
    <cellStyle name="Normal 13 2 3" xfId="31484" xr:uid="{00000000-0005-0000-0000-0000C9CA0000}"/>
    <cellStyle name="Normal 13 3" xfId="2863" xr:uid="{00000000-0005-0000-0000-0000CACA0000}"/>
    <cellStyle name="Normal 13 3 2" xfId="6419" xr:uid="{00000000-0005-0000-0000-0000CBCA0000}"/>
    <cellStyle name="Normal 13 3 2 2" xfId="34340" xr:uid="{00000000-0005-0000-0000-0000CCCA0000}"/>
    <cellStyle name="Normal 13 3 3" xfId="30784" xr:uid="{00000000-0005-0000-0000-0000CDCA0000}"/>
    <cellStyle name="Normal 13 4" xfId="4277" xr:uid="{00000000-0005-0000-0000-0000CECA0000}"/>
    <cellStyle name="Normal 13 4 2" xfId="32198" xr:uid="{00000000-0005-0000-0000-0000CFCA0000}"/>
    <cellStyle name="Normal 13 5" xfId="28642" xr:uid="{00000000-0005-0000-0000-0000D0CA0000}"/>
    <cellStyle name="Normal 14" xfId="3577" xr:uid="{00000000-0005-0000-0000-0000D1CA0000}"/>
    <cellStyle name="Normal 14 2" xfId="7133" xr:uid="{00000000-0005-0000-0000-0000D2CA0000}"/>
    <cellStyle name="Normal 14 2 2" xfId="35054" xr:uid="{00000000-0005-0000-0000-0000D3CA0000}"/>
    <cellStyle name="Normal 14 3" xfId="31498" xr:uid="{00000000-0005-0000-0000-0000D4CA0000}"/>
    <cellStyle name="Normal 15" xfId="7459" xr:uid="{00000000-0005-0000-0000-0000D5CA0000}"/>
    <cellStyle name="Normal 15 2" xfId="35376" xr:uid="{00000000-0005-0000-0000-0000D6CA0000}"/>
    <cellStyle name="Normal 16" xfId="27942" xr:uid="{00000000-0005-0000-0000-0000D7CA0000}"/>
    <cellStyle name="Normal 16 2" xfId="55854" xr:uid="{00000000-0005-0000-0000-0000D8CA0000}"/>
    <cellStyle name="Normal 17" xfId="55868" xr:uid="{00000000-0005-0000-0000-0000D9CA0000}"/>
    <cellStyle name="Normal 2" xfId="44" xr:uid="{00000000-0005-0000-0000-0000DACA0000}"/>
    <cellStyle name="Normal 2 10" xfId="3603" xr:uid="{00000000-0005-0000-0000-0000DBCA0000}"/>
    <cellStyle name="Normal 2 10 2" xfId="31524" xr:uid="{00000000-0005-0000-0000-0000DCCA0000}"/>
    <cellStyle name="Normal 2 11" xfId="27968" xr:uid="{00000000-0005-0000-0000-0000DDCA0000}"/>
    <cellStyle name="Normal 2 2" xfId="75" xr:uid="{00000000-0005-0000-0000-0000DECA0000}"/>
    <cellStyle name="Normal 2 2 3" xfId="761" xr:uid="{00000000-0005-0000-0000-0000E0CA0000}"/>
    <cellStyle name="Normal 2 2 3 2" xfId="4317" xr:uid="{00000000-0005-0000-0000-0000E1CA0000}"/>
    <cellStyle name="Normal 2 2 3 2 2" xfId="32238" xr:uid="{00000000-0005-0000-0000-0000E2CA0000}"/>
    <cellStyle name="Normal 2 2 3 3" xfId="28682" xr:uid="{00000000-0005-0000-0000-0000E3CA0000}"/>
    <cellStyle name="Normal 2 3" xfId="789" xr:uid="{00000000-0005-0000-0000-0000E4CA0000}"/>
    <cellStyle name="Normal 2 3 2" xfId="4345" xr:uid="{00000000-0005-0000-0000-0000E5CA0000}"/>
    <cellStyle name="Normal 2 3 2 2" xfId="32266" xr:uid="{00000000-0005-0000-0000-0000E6CA0000}"/>
    <cellStyle name="Normal 2 3 3" xfId="28710" xr:uid="{00000000-0005-0000-0000-0000E7CA0000}"/>
    <cellStyle name="Normal 2 4" xfId="831" xr:uid="{00000000-0005-0000-0000-0000E8CA0000}"/>
    <cellStyle name="Normal 2 4 2" xfId="4387" xr:uid="{00000000-0005-0000-0000-0000E9CA0000}"/>
    <cellStyle name="Normal 2 4 2 2" xfId="32308" xr:uid="{00000000-0005-0000-0000-0000EACA0000}"/>
    <cellStyle name="Normal 2 4 3" xfId="28752" xr:uid="{00000000-0005-0000-0000-0000EBCA0000}"/>
    <cellStyle name="Normal 2 5" xfId="1377" xr:uid="{00000000-0005-0000-0000-0000ECCA0000}"/>
    <cellStyle name="Normal 2 5 2" xfId="4933" xr:uid="{00000000-0005-0000-0000-0000EDCA0000}"/>
    <cellStyle name="Normal 2 5 2 2" xfId="32854" xr:uid="{00000000-0005-0000-0000-0000EECA0000}"/>
    <cellStyle name="Normal 2 5 3" xfId="29298" xr:uid="{00000000-0005-0000-0000-0000EFCA0000}"/>
    <cellStyle name="Normal 2 6" xfId="1783" xr:uid="{00000000-0005-0000-0000-0000F0CA0000}"/>
    <cellStyle name="Normal 2 6 2" xfId="5339" xr:uid="{00000000-0005-0000-0000-0000F1CA0000}"/>
    <cellStyle name="Normal 2 6 2 2" xfId="33260" xr:uid="{00000000-0005-0000-0000-0000F2CA0000}"/>
    <cellStyle name="Normal 2 6 3" xfId="29704" xr:uid="{00000000-0005-0000-0000-0000F3CA0000}"/>
    <cellStyle name="Normal 2 7" xfId="2189" xr:uid="{00000000-0005-0000-0000-0000F4CA0000}"/>
    <cellStyle name="Normal 2 7 2" xfId="5745" xr:uid="{00000000-0005-0000-0000-0000F5CA0000}"/>
    <cellStyle name="Normal 2 7 2 2" xfId="33666" xr:uid="{00000000-0005-0000-0000-0000F6CA0000}"/>
    <cellStyle name="Normal 2 7 3" xfId="30110" xr:uid="{00000000-0005-0000-0000-0000F7CA0000}"/>
    <cellStyle name="Normal 2 8" xfId="2889" xr:uid="{00000000-0005-0000-0000-0000F8CA0000}"/>
    <cellStyle name="Normal 2 8 2" xfId="6445" xr:uid="{00000000-0005-0000-0000-0000F9CA0000}"/>
    <cellStyle name="Normal 2 8 2 2" xfId="34366" xr:uid="{00000000-0005-0000-0000-0000FACA0000}"/>
    <cellStyle name="Normal 2 8 3" xfId="30810" xr:uid="{00000000-0005-0000-0000-0000FBCA0000}"/>
    <cellStyle name="Normal 2 9" xfId="747" xr:uid="{00000000-0005-0000-0000-0000FCCA0000}"/>
    <cellStyle name="Normal 2 9 2" xfId="4303" xr:uid="{00000000-0005-0000-0000-0000FDCA0000}"/>
    <cellStyle name="Normal 2 9 2 2" xfId="32224" xr:uid="{00000000-0005-0000-0000-0000FECA0000}"/>
    <cellStyle name="Normal 2 9 3" xfId="28668" xr:uid="{00000000-0005-0000-0000-0000FFCA0000}"/>
    <cellStyle name="Normal 3" xfId="46" xr:uid="{00000000-0005-0000-0000-000000CB0000}"/>
    <cellStyle name="Normal 3 10" xfId="453" xr:uid="{00000000-0005-0000-0000-000001CB0000}"/>
    <cellStyle name="Normal 3 10 2" xfId="2595" xr:uid="{00000000-0005-0000-0000-000002CB0000}"/>
    <cellStyle name="Normal 3 10 2 2" xfId="6151" xr:uid="{00000000-0005-0000-0000-000003CB0000}"/>
    <cellStyle name="Normal 3 10 2 2 2" xfId="17387" xr:uid="{00000000-0005-0000-0000-000004CB0000}"/>
    <cellStyle name="Normal 3 10 2 2 2 2" xfId="45299" xr:uid="{00000000-0005-0000-0000-000005CB0000}"/>
    <cellStyle name="Normal 3 10 2 2 3" xfId="27619" xr:uid="{00000000-0005-0000-0000-000006CB0000}"/>
    <cellStyle name="Normal 3 10 2 2 3 2" xfId="55531" xr:uid="{00000000-0005-0000-0000-000007CB0000}"/>
    <cellStyle name="Normal 3 10 2 2 4" xfId="34072" xr:uid="{00000000-0005-0000-0000-000008CB0000}"/>
    <cellStyle name="Normal 3 10 2 3" xfId="12271" xr:uid="{00000000-0005-0000-0000-000009CB0000}"/>
    <cellStyle name="Normal 3 10 2 3 2" xfId="40183" xr:uid="{00000000-0005-0000-0000-00000ACB0000}"/>
    <cellStyle name="Normal 3 10 2 4" xfId="22503" xr:uid="{00000000-0005-0000-0000-00000BCB0000}"/>
    <cellStyle name="Normal 3 10 2 4 2" xfId="50415" xr:uid="{00000000-0005-0000-0000-00000CCB0000}"/>
    <cellStyle name="Normal 3 10 2 5" xfId="30516" xr:uid="{00000000-0005-0000-0000-00000DCB0000}"/>
    <cellStyle name="Normal 3 10 3" xfId="3295" xr:uid="{00000000-0005-0000-0000-00000ECB0000}"/>
    <cellStyle name="Normal 3 10 3 2" xfId="6851" xr:uid="{00000000-0005-0000-0000-00000FCB0000}"/>
    <cellStyle name="Normal 3 10 3 2 2" xfId="34772" xr:uid="{00000000-0005-0000-0000-000010CB0000}"/>
    <cellStyle name="Normal 3 10 3 3" xfId="17386" xr:uid="{00000000-0005-0000-0000-000011CB0000}"/>
    <cellStyle name="Normal 3 10 3 3 2" xfId="45298" xr:uid="{00000000-0005-0000-0000-000012CB0000}"/>
    <cellStyle name="Normal 3 10 3 4" xfId="27618" xr:uid="{00000000-0005-0000-0000-000013CB0000}"/>
    <cellStyle name="Normal 3 10 3 4 2" xfId="55530" xr:uid="{00000000-0005-0000-0000-000014CB0000}"/>
    <cellStyle name="Normal 3 10 3 5" xfId="31216" xr:uid="{00000000-0005-0000-0000-000015CB0000}"/>
    <cellStyle name="Normal 3 10 4" xfId="833" xr:uid="{00000000-0005-0000-0000-000016CB0000}"/>
    <cellStyle name="Normal 3 10 4 2" xfId="4389" xr:uid="{00000000-0005-0000-0000-000017CB0000}"/>
    <cellStyle name="Normal 3 10 4 2 2" xfId="32310" xr:uid="{00000000-0005-0000-0000-000018CB0000}"/>
    <cellStyle name="Normal 3 10 4 3" xfId="28754" xr:uid="{00000000-0005-0000-0000-000019CB0000}"/>
    <cellStyle name="Normal 3 10 5" xfId="4009" xr:uid="{00000000-0005-0000-0000-00001ACB0000}"/>
    <cellStyle name="Normal 3 10 5 2" xfId="31930" xr:uid="{00000000-0005-0000-0000-00001BCB0000}"/>
    <cellStyle name="Normal 3 10 6" xfId="12270" xr:uid="{00000000-0005-0000-0000-00001CCB0000}"/>
    <cellStyle name="Normal 3 10 6 2" xfId="40182" xr:uid="{00000000-0005-0000-0000-00001DCB0000}"/>
    <cellStyle name="Normal 3 10 7" xfId="22502" xr:uid="{00000000-0005-0000-0000-00001ECB0000}"/>
    <cellStyle name="Normal 3 10 7 2" xfId="50414" xr:uid="{00000000-0005-0000-0000-00001FCB0000}"/>
    <cellStyle name="Normal 3 10 8" xfId="28374" xr:uid="{00000000-0005-0000-0000-000020CB0000}"/>
    <cellStyle name="Normal 3 11" xfId="1379" xr:uid="{00000000-0005-0000-0000-000021CB0000}"/>
    <cellStyle name="Normal 3 11 2" xfId="4935" xr:uid="{00000000-0005-0000-0000-000022CB0000}"/>
    <cellStyle name="Normal 3 11 2 2" xfId="17389" xr:uid="{00000000-0005-0000-0000-000023CB0000}"/>
    <cellStyle name="Normal 3 11 2 2 2" xfId="27621" xr:uid="{00000000-0005-0000-0000-000024CB0000}"/>
    <cellStyle name="Normal 3 11 2 2 2 2" xfId="55533" xr:uid="{00000000-0005-0000-0000-000025CB0000}"/>
    <cellStyle name="Normal 3 11 2 2 3" xfId="45301" xr:uid="{00000000-0005-0000-0000-000026CB0000}"/>
    <cellStyle name="Normal 3 11 2 3" xfId="12273" xr:uid="{00000000-0005-0000-0000-000027CB0000}"/>
    <cellStyle name="Normal 3 11 2 3 2" xfId="40185" xr:uid="{00000000-0005-0000-0000-000028CB0000}"/>
    <cellStyle name="Normal 3 11 2 4" xfId="22505" xr:uid="{00000000-0005-0000-0000-000029CB0000}"/>
    <cellStyle name="Normal 3 11 2 4 2" xfId="50417" xr:uid="{00000000-0005-0000-0000-00002ACB0000}"/>
    <cellStyle name="Normal 3 11 2 5" xfId="32856" xr:uid="{00000000-0005-0000-0000-00002BCB0000}"/>
    <cellStyle name="Normal 3 11 3" xfId="17388" xr:uid="{00000000-0005-0000-0000-00002CCB0000}"/>
    <cellStyle name="Normal 3 11 3 2" xfId="27620" xr:uid="{00000000-0005-0000-0000-00002DCB0000}"/>
    <cellStyle name="Normal 3 11 3 2 2" xfId="55532" xr:uid="{00000000-0005-0000-0000-00002ECB0000}"/>
    <cellStyle name="Normal 3 11 3 3" xfId="45300" xr:uid="{00000000-0005-0000-0000-00002FCB0000}"/>
    <cellStyle name="Normal 3 11 4" xfId="12272" xr:uid="{00000000-0005-0000-0000-000030CB0000}"/>
    <cellStyle name="Normal 3 11 4 2" xfId="40184" xr:uid="{00000000-0005-0000-0000-000031CB0000}"/>
    <cellStyle name="Normal 3 11 5" xfId="22504" xr:uid="{00000000-0005-0000-0000-000032CB0000}"/>
    <cellStyle name="Normal 3 11 5 2" xfId="50416" xr:uid="{00000000-0005-0000-0000-000033CB0000}"/>
    <cellStyle name="Normal 3 11 6" xfId="29300" xr:uid="{00000000-0005-0000-0000-000034CB0000}"/>
    <cellStyle name="Normal 3 12" xfId="1785" xr:uid="{00000000-0005-0000-0000-000035CB0000}"/>
    <cellStyle name="Normal 3 12 2" xfId="5341" xr:uid="{00000000-0005-0000-0000-000036CB0000}"/>
    <cellStyle name="Normal 3 12 2 2" xfId="17391" xr:uid="{00000000-0005-0000-0000-000037CB0000}"/>
    <cellStyle name="Normal 3 12 2 2 2" xfId="27623" xr:uid="{00000000-0005-0000-0000-000038CB0000}"/>
    <cellStyle name="Normal 3 12 2 2 2 2" xfId="55535" xr:uid="{00000000-0005-0000-0000-000039CB0000}"/>
    <cellStyle name="Normal 3 12 2 2 3" xfId="45303" xr:uid="{00000000-0005-0000-0000-00003ACB0000}"/>
    <cellStyle name="Normal 3 12 2 3" xfId="12275" xr:uid="{00000000-0005-0000-0000-00003BCB0000}"/>
    <cellStyle name="Normal 3 12 2 3 2" xfId="40187" xr:uid="{00000000-0005-0000-0000-00003CCB0000}"/>
    <cellStyle name="Normal 3 12 2 4" xfId="22507" xr:uid="{00000000-0005-0000-0000-00003DCB0000}"/>
    <cellStyle name="Normal 3 12 2 4 2" xfId="50419" xr:uid="{00000000-0005-0000-0000-00003ECB0000}"/>
    <cellStyle name="Normal 3 12 2 5" xfId="33262" xr:uid="{00000000-0005-0000-0000-00003FCB0000}"/>
    <cellStyle name="Normal 3 12 3" xfId="17390" xr:uid="{00000000-0005-0000-0000-000040CB0000}"/>
    <cellStyle name="Normal 3 12 3 2" xfId="27622" xr:uid="{00000000-0005-0000-0000-000041CB0000}"/>
    <cellStyle name="Normal 3 12 3 2 2" xfId="55534" xr:uid="{00000000-0005-0000-0000-000042CB0000}"/>
    <cellStyle name="Normal 3 12 3 3" xfId="45302" xr:uid="{00000000-0005-0000-0000-000043CB0000}"/>
    <cellStyle name="Normal 3 12 4" xfId="12274" xr:uid="{00000000-0005-0000-0000-000044CB0000}"/>
    <cellStyle name="Normal 3 12 4 2" xfId="40186" xr:uid="{00000000-0005-0000-0000-000045CB0000}"/>
    <cellStyle name="Normal 3 12 5" xfId="22506" xr:uid="{00000000-0005-0000-0000-000046CB0000}"/>
    <cellStyle name="Normal 3 12 5 2" xfId="50418" xr:uid="{00000000-0005-0000-0000-000047CB0000}"/>
    <cellStyle name="Normal 3 12 6" xfId="29706" xr:uid="{00000000-0005-0000-0000-000048CB0000}"/>
    <cellStyle name="Normal 3 13" xfId="2191" xr:uid="{00000000-0005-0000-0000-000049CB0000}"/>
    <cellStyle name="Normal 3 13 2" xfId="5747" xr:uid="{00000000-0005-0000-0000-00004ACB0000}"/>
    <cellStyle name="Normal 3 13 2 2" xfId="17393" xr:uid="{00000000-0005-0000-0000-00004BCB0000}"/>
    <cellStyle name="Normal 3 13 2 2 2" xfId="27625" xr:uid="{00000000-0005-0000-0000-00004CCB0000}"/>
    <cellStyle name="Normal 3 13 2 2 2 2" xfId="55537" xr:uid="{00000000-0005-0000-0000-00004DCB0000}"/>
    <cellStyle name="Normal 3 13 2 2 3" xfId="45305" xr:uid="{00000000-0005-0000-0000-00004ECB0000}"/>
    <cellStyle name="Normal 3 13 2 3" xfId="12277" xr:uid="{00000000-0005-0000-0000-00004FCB0000}"/>
    <cellStyle name="Normal 3 13 2 3 2" xfId="40189" xr:uid="{00000000-0005-0000-0000-000050CB0000}"/>
    <cellStyle name="Normal 3 13 2 4" xfId="22509" xr:uid="{00000000-0005-0000-0000-000051CB0000}"/>
    <cellStyle name="Normal 3 13 2 4 2" xfId="50421" xr:uid="{00000000-0005-0000-0000-000052CB0000}"/>
    <cellStyle name="Normal 3 13 2 5" xfId="33668" xr:uid="{00000000-0005-0000-0000-000053CB0000}"/>
    <cellStyle name="Normal 3 13 3" xfId="17392" xr:uid="{00000000-0005-0000-0000-000054CB0000}"/>
    <cellStyle name="Normal 3 13 3 2" xfId="27624" xr:uid="{00000000-0005-0000-0000-000055CB0000}"/>
    <cellStyle name="Normal 3 13 3 2 2" xfId="55536" xr:uid="{00000000-0005-0000-0000-000056CB0000}"/>
    <cellStyle name="Normal 3 13 3 3" xfId="45304" xr:uid="{00000000-0005-0000-0000-000057CB0000}"/>
    <cellStyle name="Normal 3 13 4" xfId="12276" xr:uid="{00000000-0005-0000-0000-000058CB0000}"/>
    <cellStyle name="Normal 3 13 4 2" xfId="40188" xr:uid="{00000000-0005-0000-0000-000059CB0000}"/>
    <cellStyle name="Normal 3 13 5" xfId="22508" xr:uid="{00000000-0005-0000-0000-00005ACB0000}"/>
    <cellStyle name="Normal 3 13 5 2" xfId="50420" xr:uid="{00000000-0005-0000-0000-00005BCB0000}"/>
    <cellStyle name="Normal 3 13 6" xfId="30112" xr:uid="{00000000-0005-0000-0000-00005CCB0000}"/>
    <cellStyle name="Normal 3 14" xfId="2891" xr:uid="{00000000-0005-0000-0000-00005DCB0000}"/>
    <cellStyle name="Normal 3 14 2" xfId="6447" xr:uid="{00000000-0005-0000-0000-00005ECB0000}"/>
    <cellStyle name="Normal 3 14 2 2" xfId="17395" xr:uid="{00000000-0005-0000-0000-00005FCB0000}"/>
    <cellStyle name="Normal 3 14 2 2 2" xfId="27627" xr:uid="{00000000-0005-0000-0000-000060CB0000}"/>
    <cellStyle name="Normal 3 14 2 2 2 2" xfId="55539" xr:uid="{00000000-0005-0000-0000-000061CB0000}"/>
    <cellStyle name="Normal 3 14 2 2 3" xfId="45307" xr:uid="{00000000-0005-0000-0000-000062CB0000}"/>
    <cellStyle name="Normal 3 14 2 3" xfId="12279" xr:uid="{00000000-0005-0000-0000-000063CB0000}"/>
    <cellStyle name="Normal 3 14 2 3 2" xfId="40191" xr:uid="{00000000-0005-0000-0000-000064CB0000}"/>
    <cellStyle name="Normal 3 14 2 4" xfId="22511" xr:uid="{00000000-0005-0000-0000-000065CB0000}"/>
    <cellStyle name="Normal 3 14 2 4 2" xfId="50423" xr:uid="{00000000-0005-0000-0000-000066CB0000}"/>
    <cellStyle name="Normal 3 14 2 5" xfId="34368" xr:uid="{00000000-0005-0000-0000-000067CB0000}"/>
    <cellStyle name="Normal 3 14 3" xfId="17394" xr:uid="{00000000-0005-0000-0000-000068CB0000}"/>
    <cellStyle name="Normal 3 14 3 2" xfId="27626" xr:uid="{00000000-0005-0000-0000-000069CB0000}"/>
    <cellStyle name="Normal 3 14 3 2 2" xfId="55538" xr:uid="{00000000-0005-0000-0000-00006ACB0000}"/>
    <cellStyle name="Normal 3 14 3 3" xfId="45306" xr:uid="{00000000-0005-0000-0000-00006BCB0000}"/>
    <cellStyle name="Normal 3 14 4" xfId="12278" xr:uid="{00000000-0005-0000-0000-00006CCB0000}"/>
    <cellStyle name="Normal 3 14 4 2" xfId="40190" xr:uid="{00000000-0005-0000-0000-00006DCB0000}"/>
    <cellStyle name="Normal 3 14 5" xfId="22510" xr:uid="{00000000-0005-0000-0000-00006ECB0000}"/>
    <cellStyle name="Normal 3 14 5 2" xfId="50422" xr:uid="{00000000-0005-0000-0000-00006FCB0000}"/>
    <cellStyle name="Normal 3 14 6" xfId="30812" xr:uid="{00000000-0005-0000-0000-000070CB0000}"/>
    <cellStyle name="Normal 3 15" xfId="3605" xr:uid="{00000000-0005-0000-0000-000071CB0000}"/>
    <cellStyle name="Normal 3 15 2" xfId="12281" xr:uid="{00000000-0005-0000-0000-000072CB0000}"/>
    <cellStyle name="Normal 3 15 2 2" xfId="17397" xr:uid="{00000000-0005-0000-0000-000073CB0000}"/>
    <cellStyle name="Normal 3 15 2 2 2" xfId="27629" xr:uid="{00000000-0005-0000-0000-000074CB0000}"/>
    <cellStyle name="Normal 3 15 2 2 2 2" xfId="55541" xr:uid="{00000000-0005-0000-0000-000075CB0000}"/>
    <cellStyle name="Normal 3 15 2 2 3" xfId="45309" xr:uid="{00000000-0005-0000-0000-000076CB0000}"/>
    <cellStyle name="Normal 3 15 2 3" xfId="22513" xr:uid="{00000000-0005-0000-0000-000077CB0000}"/>
    <cellStyle name="Normal 3 15 2 3 2" xfId="50425" xr:uid="{00000000-0005-0000-0000-000078CB0000}"/>
    <cellStyle name="Normal 3 15 2 4" xfId="40193" xr:uid="{00000000-0005-0000-0000-000079CB0000}"/>
    <cellStyle name="Normal 3 15 3" xfId="17396" xr:uid="{00000000-0005-0000-0000-00007ACB0000}"/>
    <cellStyle name="Normal 3 15 3 2" xfId="27628" xr:uid="{00000000-0005-0000-0000-00007BCB0000}"/>
    <cellStyle name="Normal 3 15 3 2 2" xfId="55540" xr:uid="{00000000-0005-0000-0000-00007CCB0000}"/>
    <cellStyle name="Normal 3 15 3 3" xfId="45308" xr:uid="{00000000-0005-0000-0000-00007DCB0000}"/>
    <cellStyle name="Normal 3 15 4" xfId="12280" xr:uid="{00000000-0005-0000-0000-00007ECB0000}"/>
    <cellStyle name="Normal 3 15 4 2" xfId="40192" xr:uid="{00000000-0005-0000-0000-00007FCB0000}"/>
    <cellStyle name="Normal 3 15 5" xfId="22512" xr:uid="{00000000-0005-0000-0000-000080CB0000}"/>
    <cellStyle name="Normal 3 15 5 2" xfId="50424" xr:uid="{00000000-0005-0000-0000-000081CB0000}"/>
    <cellStyle name="Normal 3 15 6" xfId="31526" xr:uid="{00000000-0005-0000-0000-000082CB0000}"/>
    <cellStyle name="Normal 3 16" xfId="7159" xr:uid="{00000000-0005-0000-0000-000083CB0000}"/>
    <cellStyle name="Normal 3 16 2" xfId="17398" xr:uid="{00000000-0005-0000-0000-000084CB0000}"/>
    <cellStyle name="Normal 3 16 2 2" xfId="27630" xr:uid="{00000000-0005-0000-0000-000085CB0000}"/>
    <cellStyle name="Normal 3 16 2 2 2" xfId="55542" xr:uid="{00000000-0005-0000-0000-000086CB0000}"/>
    <cellStyle name="Normal 3 16 2 3" xfId="45310" xr:uid="{00000000-0005-0000-0000-000087CB0000}"/>
    <cellStyle name="Normal 3 16 3" xfId="12282" xr:uid="{00000000-0005-0000-0000-000088CB0000}"/>
    <cellStyle name="Normal 3 16 3 2" xfId="40194" xr:uid="{00000000-0005-0000-0000-000089CB0000}"/>
    <cellStyle name="Normal 3 16 4" xfId="22514" xr:uid="{00000000-0005-0000-0000-00008ACB0000}"/>
    <cellStyle name="Normal 3 16 4 2" xfId="50426" xr:uid="{00000000-0005-0000-0000-00008BCB0000}"/>
    <cellStyle name="Normal 3 16 5" xfId="35080" xr:uid="{00000000-0005-0000-0000-00008CCB0000}"/>
    <cellStyle name="Normal 3 17" xfId="7892" xr:uid="{00000000-0005-0000-0000-00008DCB0000}"/>
    <cellStyle name="Normal 3 17 2" xfId="13008" xr:uid="{00000000-0005-0000-0000-00008ECB0000}"/>
    <cellStyle name="Normal 3 17 2 2" xfId="23240" xr:uid="{00000000-0005-0000-0000-00008FCB0000}"/>
    <cellStyle name="Normal 3 17 2 2 2" xfId="51152" xr:uid="{00000000-0005-0000-0000-000090CB0000}"/>
    <cellStyle name="Normal 3 17 2 3" xfId="40920" xr:uid="{00000000-0005-0000-0000-000091CB0000}"/>
    <cellStyle name="Normal 3 17 3" xfId="18124" xr:uid="{00000000-0005-0000-0000-000092CB0000}"/>
    <cellStyle name="Normal 3 17 3 2" xfId="46036" xr:uid="{00000000-0005-0000-0000-000093CB0000}"/>
    <cellStyle name="Normal 3 17 4" xfId="35804" xr:uid="{00000000-0005-0000-0000-000094CB0000}"/>
    <cellStyle name="Normal 3 18" xfId="12606" xr:uid="{00000000-0005-0000-0000-000095CB0000}"/>
    <cellStyle name="Normal 3 18 2" xfId="22838" xr:uid="{00000000-0005-0000-0000-000096CB0000}"/>
    <cellStyle name="Normal 3 18 2 2" xfId="50750" xr:uid="{00000000-0005-0000-0000-000097CB0000}"/>
    <cellStyle name="Normal 3 18 3" xfId="40518" xr:uid="{00000000-0005-0000-0000-000098CB0000}"/>
    <cellStyle name="Normal 3 19" xfId="7485" xr:uid="{00000000-0005-0000-0000-000099CB0000}"/>
    <cellStyle name="Normal 3 19 2" xfId="35402" xr:uid="{00000000-0005-0000-0000-00009ACB0000}"/>
    <cellStyle name="Normal 3 2" xfId="103" xr:uid="{00000000-0005-0000-0000-00009BCB0000}"/>
    <cellStyle name="Normal 3 2 10" xfId="763" xr:uid="{00000000-0005-0000-0000-00009CCB0000}"/>
    <cellStyle name="Normal 3 2 10 2" xfId="4319" xr:uid="{00000000-0005-0000-0000-00009DCB0000}"/>
    <cellStyle name="Normal 3 2 10 2 2" xfId="17400" xr:uid="{00000000-0005-0000-0000-00009ECB0000}"/>
    <cellStyle name="Normal 3 2 10 2 2 2" xfId="27632" xr:uid="{00000000-0005-0000-0000-00009FCB0000}"/>
    <cellStyle name="Normal 3 2 10 2 2 2 2" xfId="55544" xr:uid="{00000000-0005-0000-0000-0000A0CB0000}"/>
    <cellStyle name="Normal 3 2 10 2 2 3" xfId="45312" xr:uid="{00000000-0005-0000-0000-0000A1CB0000}"/>
    <cellStyle name="Normal 3 2 10 2 3" xfId="12284" xr:uid="{00000000-0005-0000-0000-0000A2CB0000}"/>
    <cellStyle name="Normal 3 2 10 2 3 2" xfId="40196" xr:uid="{00000000-0005-0000-0000-0000A3CB0000}"/>
    <cellStyle name="Normal 3 2 10 2 4" xfId="22516" xr:uid="{00000000-0005-0000-0000-0000A4CB0000}"/>
    <cellStyle name="Normal 3 2 10 2 4 2" xfId="50428" xr:uid="{00000000-0005-0000-0000-0000A5CB0000}"/>
    <cellStyle name="Normal 3 2 10 2 5" xfId="32240" xr:uid="{00000000-0005-0000-0000-0000A6CB0000}"/>
    <cellStyle name="Normal 3 2 10 3" xfId="17399" xr:uid="{00000000-0005-0000-0000-0000A7CB0000}"/>
    <cellStyle name="Normal 3 2 10 3 2" xfId="27631" xr:uid="{00000000-0005-0000-0000-0000A8CB0000}"/>
    <cellStyle name="Normal 3 2 10 3 2 2" xfId="55543" xr:uid="{00000000-0005-0000-0000-0000A9CB0000}"/>
    <cellStyle name="Normal 3 2 10 3 3" xfId="45311" xr:uid="{00000000-0005-0000-0000-0000AACB0000}"/>
    <cellStyle name="Normal 3 2 10 4" xfId="12283" xr:uid="{00000000-0005-0000-0000-0000ABCB0000}"/>
    <cellStyle name="Normal 3 2 10 4 2" xfId="40195" xr:uid="{00000000-0005-0000-0000-0000ACCB0000}"/>
    <cellStyle name="Normal 3 2 10 5" xfId="22515" xr:uid="{00000000-0005-0000-0000-0000ADCB0000}"/>
    <cellStyle name="Normal 3 2 10 5 2" xfId="50427" xr:uid="{00000000-0005-0000-0000-0000AECB0000}"/>
    <cellStyle name="Normal 3 2 10 6" xfId="28684" xr:uid="{00000000-0005-0000-0000-0000AFCB0000}"/>
    <cellStyle name="Normal 3 2 11" xfId="3659" xr:uid="{00000000-0005-0000-0000-0000B0CB0000}"/>
    <cellStyle name="Normal 3 2 11 2" xfId="17401" xr:uid="{00000000-0005-0000-0000-0000B1CB0000}"/>
    <cellStyle name="Normal 3 2 11 2 2" xfId="27633" xr:uid="{00000000-0005-0000-0000-0000B2CB0000}"/>
    <cellStyle name="Normal 3 2 11 2 2 2" xfId="55545" xr:uid="{00000000-0005-0000-0000-0000B3CB0000}"/>
    <cellStyle name="Normal 3 2 11 2 3" xfId="45313" xr:uid="{00000000-0005-0000-0000-0000B4CB0000}"/>
    <cellStyle name="Normal 3 2 11 3" xfId="12285" xr:uid="{00000000-0005-0000-0000-0000B5CB0000}"/>
    <cellStyle name="Normal 3 2 11 3 2" xfId="40197" xr:uid="{00000000-0005-0000-0000-0000B6CB0000}"/>
    <cellStyle name="Normal 3 2 11 4" xfId="22517" xr:uid="{00000000-0005-0000-0000-0000B7CB0000}"/>
    <cellStyle name="Normal 3 2 11 4 2" xfId="50429" xr:uid="{00000000-0005-0000-0000-0000B8CB0000}"/>
    <cellStyle name="Normal 3 2 11 5" xfId="31580" xr:uid="{00000000-0005-0000-0000-0000B9CB0000}"/>
    <cellStyle name="Normal 3 2 12" xfId="7173" xr:uid="{00000000-0005-0000-0000-0000BACB0000}"/>
    <cellStyle name="Normal 3 2 12 2" xfId="17402" xr:uid="{00000000-0005-0000-0000-0000BBCB0000}"/>
    <cellStyle name="Normal 3 2 12 2 2" xfId="27634" xr:uid="{00000000-0005-0000-0000-0000BCCB0000}"/>
    <cellStyle name="Normal 3 2 12 2 2 2" xfId="55546" xr:uid="{00000000-0005-0000-0000-0000BDCB0000}"/>
    <cellStyle name="Normal 3 2 12 2 3" xfId="45314" xr:uid="{00000000-0005-0000-0000-0000BECB0000}"/>
    <cellStyle name="Normal 3 2 12 3" xfId="12286" xr:uid="{00000000-0005-0000-0000-0000BFCB0000}"/>
    <cellStyle name="Normal 3 2 12 3 2" xfId="40198" xr:uid="{00000000-0005-0000-0000-0000C0CB0000}"/>
    <cellStyle name="Normal 3 2 12 4" xfId="22518" xr:uid="{00000000-0005-0000-0000-0000C1CB0000}"/>
    <cellStyle name="Normal 3 2 12 4 2" xfId="50430" xr:uid="{00000000-0005-0000-0000-0000C2CB0000}"/>
    <cellStyle name="Normal 3 2 12 5" xfId="35094" xr:uid="{00000000-0005-0000-0000-0000C3CB0000}"/>
    <cellStyle name="Normal 3 2 13" xfId="12287" xr:uid="{00000000-0005-0000-0000-0000C4CB0000}"/>
    <cellStyle name="Normal 3 2 13 2" xfId="17403" xr:uid="{00000000-0005-0000-0000-0000C5CB0000}"/>
    <cellStyle name="Normal 3 2 13 2 2" xfId="27635" xr:uid="{00000000-0005-0000-0000-0000C6CB0000}"/>
    <cellStyle name="Normal 3 2 13 2 2 2" xfId="55547" xr:uid="{00000000-0005-0000-0000-0000C7CB0000}"/>
    <cellStyle name="Normal 3 2 13 2 3" xfId="45315" xr:uid="{00000000-0005-0000-0000-0000C8CB0000}"/>
    <cellStyle name="Normal 3 2 13 3" xfId="22519" xr:uid="{00000000-0005-0000-0000-0000C9CB0000}"/>
    <cellStyle name="Normal 3 2 13 3 2" xfId="50431" xr:uid="{00000000-0005-0000-0000-0000CACB0000}"/>
    <cellStyle name="Normal 3 2 13 4" xfId="40199" xr:uid="{00000000-0005-0000-0000-0000CBCB0000}"/>
    <cellStyle name="Normal 3 2 14" xfId="7893" xr:uid="{00000000-0005-0000-0000-0000CCCB0000}"/>
    <cellStyle name="Normal 3 2 14 2" xfId="13009" xr:uid="{00000000-0005-0000-0000-0000CDCB0000}"/>
    <cellStyle name="Normal 3 2 14 2 2" xfId="23241" xr:uid="{00000000-0005-0000-0000-0000CECB0000}"/>
    <cellStyle name="Normal 3 2 14 2 2 2" xfId="51153" xr:uid="{00000000-0005-0000-0000-0000CFCB0000}"/>
    <cellStyle name="Normal 3 2 14 2 3" xfId="40921" xr:uid="{00000000-0005-0000-0000-0000D0CB0000}"/>
    <cellStyle name="Normal 3 2 14 3" xfId="18125" xr:uid="{00000000-0005-0000-0000-0000D1CB0000}"/>
    <cellStyle name="Normal 3 2 14 3 2" xfId="46037" xr:uid="{00000000-0005-0000-0000-0000D2CB0000}"/>
    <cellStyle name="Normal 3 2 14 4" xfId="35805" xr:uid="{00000000-0005-0000-0000-0000D3CB0000}"/>
    <cellStyle name="Normal 3 2 15" xfId="12620" xr:uid="{00000000-0005-0000-0000-0000D4CB0000}"/>
    <cellStyle name="Normal 3 2 15 2" xfId="22852" xr:uid="{00000000-0005-0000-0000-0000D5CB0000}"/>
    <cellStyle name="Normal 3 2 15 2 2" xfId="50764" xr:uid="{00000000-0005-0000-0000-0000D6CB0000}"/>
    <cellStyle name="Normal 3 2 15 3" xfId="40532" xr:uid="{00000000-0005-0000-0000-0000D7CB0000}"/>
    <cellStyle name="Normal 3 2 16" xfId="7499" xr:uid="{00000000-0005-0000-0000-0000D8CB0000}"/>
    <cellStyle name="Normal 3 2 16 2" xfId="35416" xr:uid="{00000000-0005-0000-0000-0000D9CB0000}"/>
    <cellStyle name="Normal 3 2 17" xfId="17736" xr:uid="{00000000-0005-0000-0000-0000DACB0000}"/>
    <cellStyle name="Normal 3 2 17 2" xfId="45648" xr:uid="{00000000-0005-0000-0000-0000DBCB0000}"/>
    <cellStyle name="Normal 3 2 18" xfId="28024" xr:uid="{00000000-0005-0000-0000-0000DCCB0000}"/>
    <cellStyle name="Normal 3 2 2" xfId="271" xr:uid="{00000000-0005-0000-0000-0000DDCB0000}"/>
    <cellStyle name="Normal 3 2 2 10" xfId="12288" xr:uid="{00000000-0005-0000-0000-0000DECB0000}"/>
    <cellStyle name="Normal 3 2 2 10 2" xfId="17404" xr:uid="{00000000-0005-0000-0000-0000DFCB0000}"/>
    <cellStyle name="Normal 3 2 2 10 2 2" xfId="27636" xr:uid="{00000000-0005-0000-0000-0000E0CB0000}"/>
    <cellStyle name="Normal 3 2 2 10 2 2 2" xfId="55548" xr:uid="{00000000-0005-0000-0000-0000E1CB0000}"/>
    <cellStyle name="Normal 3 2 2 10 2 3" xfId="45316" xr:uid="{00000000-0005-0000-0000-0000E2CB0000}"/>
    <cellStyle name="Normal 3 2 2 10 3" xfId="22520" xr:uid="{00000000-0005-0000-0000-0000E3CB0000}"/>
    <cellStyle name="Normal 3 2 2 10 3 2" xfId="50432" xr:uid="{00000000-0005-0000-0000-0000E4CB0000}"/>
    <cellStyle name="Normal 3 2 2 10 4" xfId="40200" xr:uid="{00000000-0005-0000-0000-0000E5CB0000}"/>
    <cellStyle name="Normal 3 2 2 11" xfId="12289" xr:uid="{00000000-0005-0000-0000-0000E6CB0000}"/>
    <cellStyle name="Normal 3 2 2 11 2" xfId="17405" xr:uid="{00000000-0005-0000-0000-0000E7CB0000}"/>
    <cellStyle name="Normal 3 2 2 11 2 2" xfId="27637" xr:uid="{00000000-0005-0000-0000-0000E8CB0000}"/>
    <cellStyle name="Normal 3 2 2 11 2 2 2" xfId="55549" xr:uid="{00000000-0005-0000-0000-0000E9CB0000}"/>
    <cellStyle name="Normal 3 2 2 11 2 3" xfId="45317" xr:uid="{00000000-0005-0000-0000-0000EACB0000}"/>
    <cellStyle name="Normal 3 2 2 11 3" xfId="22521" xr:uid="{00000000-0005-0000-0000-0000EBCB0000}"/>
    <cellStyle name="Normal 3 2 2 11 3 2" xfId="50433" xr:uid="{00000000-0005-0000-0000-0000ECCB0000}"/>
    <cellStyle name="Normal 3 2 2 11 4" xfId="40201" xr:uid="{00000000-0005-0000-0000-0000EDCB0000}"/>
    <cellStyle name="Normal 3 2 2 12" xfId="8084" xr:uid="{00000000-0005-0000-0000-0000EECB0000}"/>
    <cellStyle name="Normal 3 2 2 12 2" xfId="13200" xr:uid="{00000000-0005-0000-0000-0000EFCB0000}"/>
    <cellStyle name="Normal 3 2 2 12 2 2" xfId="23432" xr:uid="{00000000-0005-0000-0000-0000F0CB0000}"/>
    <cellStyle name="Normal 3 2 2 12 2 2 2" xfId="51344" xr:uid="{00000000-0005-0000-0000-0000F1CB0000}"/>
    <cellStyle name="Normal 3 2 2 12 2 3" xfId="41112" xr:uid="{00000000-0005-0000-0000-0000F2CB0000}"/>
    <cellStyle name="Normal 3 2 2 12 3" xfId="18316" xr:uid="{00000000-0005-0000-0000-0000F3CB0000}"/>
    <cellStyle name="Normal 3 2 2 12 3 2" xfId="46228" xr:uid="{00000000-0005-0000-0000-0000F4CB0000}"/>
    <cellStyle name="Normal 3 2 2 12 4" xfId="35996" xr:uid="{00000000-0005-0000-0000-0000F5CB0000}"/>
    <cellStyle name="Normal 3 2 2 13" xfId="12788" xr:uid="{00000000-0005-0000-0000-0000F6CB0000}"/>
    <cellStyle name="Normal 3 2 2 13 2" xfId="23020" xr:uid="{00000000-0005-0000-0000-0000F7CB0000}"/>
    <cellStyle name="Normal 3 2 2 13 2 2" xfId="50932" xr:uid="{00000000-0005-0000-0000-0000F8CB0000}"/>
    <cellStyle name="Normal 3 2 2 13 3" xfId="40700" xr:uid="{00000000-0005-0000-0000-0000F9CB0000}"/>
    <cellStyle name="Normal 3 2 2 14" xfId="7667" xr:uid="{00000000-0005-0000-0000-0000FACB0000}"/>
    <cellStyle name="Normal 3 2 2 14 2" xfId="35584" xr:uid="{00000000-0005-0000-0000-0000FBCB0000}"/>
    <cellStyle name="Normal 3 2 2 15" xfId="17904" xr:uid="{00000000-0005-0000-0000-0000FCCB0000}"/>
    <cellStyle name="Normal 3 2 2 15 2" xfId="45816" xr:uid="{00000000-0005-0000-0000-0000FDCB0000}"/>
    <cellStyle name="Normal 3 2 2 16" xfId="28192" xr:uid="{00000000-0005-0000-0000-0000FECB0000}"/>
    <cellStyle name="Normal 3 2 2 2" xfId="635" xr:uid="{00000000-0005-0000-0000-0000FFCB0000}"/>
    <cellStyle name="Normal 3 2 2 2 2" xfId="2777" xr:uid="{00000000-0005-0000-0000-000000CC0000}"/>
    <cellStyle name="Normal 3 2 2 2 2 2" xfId="6333" xr:uid="{00000000-0005-0000-0000-000001CC0000}"/>
    <cellStyle name="Normal 3 2 2 2 2 2 2" xfId="17407" xr:uid="{00000000-0005-0000-0000-000002CC0000}"/>
    <cellStyle name="Normal 3 2 2 2 2 2 2 2" xfId="45319" xr:uid="{00000000-0005-0000-0000-000003CC0000}"/>
    <cellStyle name="Normal 3 2 2 2 2 2 3" xfId="27639" xr:uid="{00000000-0005-0000-0000-000004CC0000}"/>
    <cellStyle name="Normal 3 2 2 2 2 2 3 2" xfId="55551" xr:uid="{00000000-0005-0000-0000-000005CC0000}"/>
    <cellStyle name="Normal 3 2 2 2 2 2 4" xfId="34254" xr:uid="{00000000-0005-0000-0000-000006CC0000}"/>
    <cellStyle name="Normal 3 2 2 2 2 3" xfId="12291" xr:uid="{00000000-0005-0000-0000-000007CC0000}"/>
    <cellStyle name="Normal 3 2 2 2 2 3 2" xfId="40203" xr:uid="{00000000-0005-0000-0000-000008CC0000}"/>
    <cellStyle name="Normal 3 2 2 2 2 4" xfId="22523" xr:uid="{00000000-0005-0000-0000-000009CC0000}"/>
    <cellStyle name="Normal 3 2 2 2 2 4 2" xfId="50435" xr:uid="{00000000-0005-0000-0000-00000ACC0000}"/>
    <cellStyle name="Normal 3 2 2 2 2 5" xfId="30698" xr:uid="{00000000-0005-0000-0000-00000BCC0000}"/>
    <cellStyle name="Normal 3 2 2 2 3" xfId="3477" xr:uid="{00000000-0005-0000-0000-00000CCC0000}"/>
    <cellStyle name="Normal 3 2 2 2 3 2" xfId="7033" xr:uid="{00000000-0005-0000-0000-00000DCC0000}"/>
    <cellStyle name="Normal 3 2 2 2 3 2 2" xfId="34954" xr:uid="{00000000-0005-0000-0000-00000ECC0000}"/>
    <cellStyle name="Normal 3 2 2 2 3 3" xfId="17406" xr:uid="{00000000-0005-0000-0000-00000FCC0000}"/>
    <cellStyle name="Normal 3 2 2 2 3 3 2" xfId="45318" xr:uid="{00000000-0005-0000-0000-000010CC0000}"/>
    <cellStyle name="Normal 3 2 2 2 3 4" xfId="27638" xr:uid="{00000000-0005-0000-0000-000011CC0000}"/>
    <cellStyle name="Normal 3 2 2 2 3 4 2" xfId="55550" xr:uid="{00000000-0005-0000-0000-000012CC0000}"/>
    <cellStyle name="Normal 3 2 2 2 3 5" xfId="31398" xr:uid="{00000000-0005-0000-0000-000013CC0000}"/>
    <cellStyle name="Normal 3 2 2 2 4" xfId="1293" xr:uid="{00000000-0005-0000-0000-000014CC0000}"/>
    <cellStyle name="Normal 3 2 2 2 4 2" xfId="4849" xr:uid="{00000000-0005-0000-0000-000015CC0000}"/>
    <cellStyle name="Normal 3 2 2 2 4 2 2" xfId="32770" xr:uid="{00000000-0005-0000-0000-000016CC0000}"/>
    <cellStyle name="Normal 3 2 2 2 4 3" xfId="29214" xr:uid="{00000000-0005-0000-0000-000017CC0000}"/>
    <cellStyle name="Normal 3 2 2 2 5" xfId="4191" xr:uid="{00000000-0005-0000-0000-000018CC0000}"/>
    <cellStyle name="Normal 3 2 2 2 5 2" xfId="32112" xr:uid="{00000000-0005-0000-0000-000019CC0000}"/>
    <cellStyle name="Normal 3 2 2 2 6" xfId="12290" xr:uid="{00000000-0005-0000-0000-00001ACC0000}"/>
    <cellStyle name="Normal 3 2 2 2 6 2" xfId="40202" xr:uid="{00000000-0005-0000-0000-00001BCC0000}"/>
    <cellStyle name="Normal 3 2 2 2 7" xfId="22522" xr:uid="{00000000-0005-0000-0000-00001CCC0000}"/>
    <cellStyle name="Normal 3 2 2 2 7 2" xfId="50434" xr:uid="{00000000-0005-0000-0000-00001DCC0000}"/>
    <cellStyle name="Normal 3 2 2 2 8" xfId="28556" xr:uid="{00000000-0005-0000-0000-00001ECC0000}"/>
    <cellStyle name="Normal 3 2 2 3" xfId="1601" xr:uid="{00000000-0005-0000-0000-00001FCC0000}"/>
    <cellStyle name="Normal 3 2 2 3 2" xfId="5157" xr:uid="{00000000-0005-0000-0000-000020CC0000}"/>
    <cellStyle name="Normal 3 2 2 3 2 2" xfId="17409" xr:uid="{00000000-0005-0000-0000-000021CC0000}"/>
    <cellStyle name="Normal 3 2 2 3 2 2 2" xfId="27641" xr:uid="{00000000-0005-0000-0000-000022CC0000}"/>
    <cellStyle name="Normal 3 2 2 3 2 2 2 2" xfId="55553" xr:uid="{00000000-0005-0000-0000-000023CC0000}"/>
    <cellStyle name="Normal 3 2 2 3 2 2 3" xfId="45321" xr:uid="{00000000-0005-0000-0000-000024CC0000}"/>
    <cellStyle name="Normal 3 2 2 3 2 3" xfId="12293" xr:uid="{00000000-0005-0000-0000-000025CC0000}"/>
    <cellStyle name="Normal 3 2 2 3 2 3 2" xfId="40205" xr:uid="{00000000-0005-0000-0000-000026CC0000}"/>
    <cellStyle name="Normal 3 2 2 3 2 4" xfId="22525" xr:uid="{00000000-0005-0000-0000-000027CC0000}"/>
    <cellStyle name="Normal 3 2 2 3 2 4 2" xfId="50437" xr:uid="{00000000-0005-0000-0000-000028CC0000}"/>
    <cellStyle name="Normal 3 2 2 3 2 5" xfId="33078" xr:uid="{00000000-0005-0000-0000-000029CC0000}"/>
    <cellStyle name="Normal 3 2 2 3 3" xfId="17408" xr:uid="{00000000-0005-0000-0000-00002ACC0000}"/>
    <cellStyle name="Normal 3 2 2 3 3 2" xfId="27640" xr:uid="{00000000-0005-0000-0000-00002BCC0000}"/>
    <cellStyle name="Normal 3 2 2 3 3 2 2" xfId="55552" xr:uid="{00000000-0005-0000-0000-00002CCC0000}"/>
    <cellStyle name="Normal 3 2 2 3 3 3" xfId="45320" xr:uid="{00000000-0005-0000-0000-00002DCC0000}"/>
    <cellStyle name="Normal 3 2 2 3 4" xfId="12292" xr:uid="{00000000-0005-0000-0000-00002ECC0000}"/>
    <cellStyle name="Normal 3 2 2 3 4 2" xfId="40204" xr:uid="{00000000-0005-0000-0000-00002FCC0000}"/>
    <cellStyle name="Normal 3 2 2 3 5" xfId="22524" xr:uid="{00000000-0005-0000-0000-000030CC0000}"/>
    <cellStyle name="Normal 3 2 2 3 5 2" xfId="50436" xr:uid="{00000000-0005-0000-0000-000031CC0000}"/>
    <cellStyle name="Normal 3 2 2 3 6" xfId="29522" xr:uid="{00000000-0005-0000-0000-000032CC0000}"/>
    <cellStyle name="Normal 3 2 2 4" xfId="2007" xr:uid="{00000000-0005-0000-0000-000033CC0000}"/>
    <cellStyle name="Normal 3 2 2 4 2" xfId="5563" xr:uid="{00000000-0005-0000-0000-000034CC0000}"/>
    <cellStyle name="Normal 3 2 2 4 2 2" xfId="17411" xr:uid="{00000000-0005-0000-0000-000035CC0000}"/>
    <cellStyle name="Normal 3 2 2 4 2 2 2" xfId="27643" xr:uid="{00000000-0005-0000-0000-000036CC0000}"/>
    <cellStyle name="Normal 3 2 2 4 2 2 2 2" xfId="55555" xr:uid="{00000000-0005-0000-0000-000037CC0000}"/>
    <cellStyle name="Normal 3 2 2 4 2 2 3" xfId="45323" xr:uid="{00000000-0005-0000-0000-000038CC0000}"/>
    <cellStyle name="Normal 3 2 2 4 2 3" xfId="12295" xr:uid="{00000000-0005-0000-0000-000039CC0000}"/>
    <cellStyle name="Normal 3 2 2 4 2 3 2" xfId="40207" xr:uid="{00000000-0005-0000-0000-00003ACC0000}"/>
    <cellStyle name="Normal 3 2 2 4 2 4" xfId="22527" xr:uid="{00000000-0005-0000-0000-00003BCC0000}"/>
    <cellStyle name="Normal 3 2 2 4 2 4 2" xfId="50439" xr:uid="{00000000-0005-0000-0000-00003CCC0000}"/>
    <cellStyle name="Normal 3 2 2 4 2 5" xfId="33484" xr:uid="{00000000-0005-0000-0000-00003DCC0000}"/>
    <cellStyle name="Normal 3 2 2 4 3" xfId="17410" xr:uid="{00000000-0005-0000-0000-00003ECC0000}"/>
    <cellStyle name="Normal 3 2 2 4 3 2" xfId="27642" xr:uid="{00000000-0005-0000-0000-00003FCC0000}"/>
    <cellStyle name="Normal 3 2 2 4 3 2 2" xfId="55554" xr:uid="{00000000-0005-0000-0000-000040CC0000}"/>
    <cellStyle name="Normal 3 2 2 4 3 3" xfId="45322" xr:uid="{00000000-0005-0000-0000-000041CC0000}"/>
    <cellStyle name="Normal 3 2 2 4 4" xfId="12294" xr:uid="{00000000-0005-0000-0000-000042CC0000}"/>
    <cellStyle name="Normal 3 2 2 4 4 2" xfId="40206" xr:uid="{00000000-0005-0000-0000-000043CC0000}"/>
    <cellStyle name="Normal 3 2 2 4 5" xfId="22526" xr:uid="{00000000-0005-0000-0000-000044CC0000}"/>
    <cellStyle name="Normal 3 2 2 4 5 2" xfId="50438" xr:uid="{00000000-0005-0000-0000-000045CC0000}"/>
    <cellStyle name="Normal 3 2 2 4 6" xfId="29928" xr:uid="{00000000-0005-0000-0000-000046CC0000}"/>
    <cellStyle name="Normal 3 2 2 5" xfId="2413" xr:uid="{00000000-0005-0000-0000-000047CC0000}"/>
    <cellStyle name="Normal 3 2 2 5 2" xfId="5969" xr:uid="{00000000-0005-0000-0000-000048CC0000}"/>
    <cellStyle name="Normal 3 2 2 5 2 2" xfId="17413" xr:uid="{00000000-0005-0000-0000-000049CC0000}"/>
    <cellStyle name="Normal 3 2 2 5 2 2 2" xfId="27645" xr:uid="{00000000-0005-0000-0000-00004ACC0000}"/>
    <cellStyle name="Normal 3 2 2 5 2 2 2 2" xfId="55557" xr:uid="{00000000-0005-0000-0000-00004BCC0000}"/>
    <cellStyle name="Normal 3 2 2 5 2 2 3" xfId="45325" xr:uid="{00000000-0005-0000-0000-00004CCC0000}"/>
    <cellStyle name="Normal 3 2 2 5 2 3" xfId="12297" xr:uid="{00000000-0005-0000-0000-00004DCC0000}"/>
    <cellStyle name="Normal 3 2 2 5 2 3 2" xfId="40209" xr:uid="{00000000-0005-0000-0000-00004ECC0000}"/>
    <cellStyle name="Normal 3 2 2 5 2 4" xfId="22529" xr:uid="{00000000-0005-0000-0000-00004FCC0000}"/>
    <cellStyle name="Normal 3 2 2 5 2 4 2" xfId="50441" xr:uid="{00000000-0005-0000-0000-000050CC0000}"/>
    <cellStyle name="Normal 3 2 2 5 2 5" xfId="33890" xr:uid="{00000000-0005-0000-0000-000051CC0000}"/>
    <cellStyle name="Normal 3 2 2 5 3" xfId="17412" xr:uid="{00000000-0005-0000-0000-000052CC0000}"/>
    <cellStyle name="Normal 3 2 2 5 3 2" xfId="27644" xr:uid="{00000000-0005-0000-0000-000053CC0000}"/>
    <cellStyle name="Normal 3 2 2 5 3 2 2" xfId="55556" xr:uid="{00000000-0005-0000-0000-000054CC0000}"/>
    <cellStyle name="Normal 3 2 2 5 3 3" xfId="45324" xr:uid="{00000000-0005-0000-0000-000055CC0000}"/>
    <cellStyle name="Normal 3 2 2 5 4" xfId="12296" xr:uid="{00000000-0005-0000-0000-000056CC0000}"/>
    <cellStyle name="Normal 3 2 2 5 4 2" xfId="40208" xr:uid="{00000000-0005-0000-0000-000057CC0000}"/>
    <cellStyle name="Normal 3 2 2 5 5" xfId="22528" xr:uid="{00000000-0005-0000-0000-000058CC0000}"/>
    <cellStyle name="Normal 3 2 2 5 5 2" xfId="50440" xr:uid="{00000000-0005-0000-0000-000059CC0000}"/>
    <cellStyle name="Normal 3 2 2 5 6" xfId="30334" xr:uid="{00000000-0005-0000-0000-00005ACC0000}"/>
    <cellStyle name="Normal 3 2 2 6" xfId="3113" xr:uid="{00000000-0005-0000-0000-00005BCC0000}"/>
    <cellStyle name="Normal 3 2 2 6 2" xfId="6669" xr:uid="{00000000-0005-0000-0000-00005CCC0000}"/>
    <cellStyle name="Normal 3 2 2 6 2 2" xfId="17415" xr:uid="{00000000-0005-0000-0000-00005DCC0000}"/>
    <cellStyle name="Normal 3 2 2 6 2 2 2" xfId="27647" xr:uid="{00000000-0005-0000-0000-00005ECC0000}"/>
    <cellStyle name="Normal 3 2 2 6 2 2 2 2" xfId="55559" xr:uid="{00000000-0005-0000-0000-00005FCC0000}"/>
    <cellStyle name="Normal 3 2 2 6 2 2 3" xfId="45327" xr:uid="{00000000-0005-0000-0000-000060CC0000}"/>
    <cellStyle name="Normal 3 2 2 6 2 3" xfId="12299" xr:uid="{00000000-0005-0000-0000-000061CC0000}"/>
    <cellStyle name="Normal 3 2 2 6 2 3 2" xfId="40211" xr:uid="{00000000-0005-0000-0000-000062CC0000}"/>
    <cellStyle name="Normal 3 2 2 6 2 4" xfId="22531" xr:uid="{00000000-0005-0000-0000-000063CC0000}"/>
    <cellStyle name="Normal 3 2 2 6 2 4 2" xfId="50443" xr:uid="{00000000-0005-0000-0000-000064CC0000}"/>
    <cellStyle name="Normal 3 2 2 6 2 5" xfId="34590" xr:uid="{00000000-0005-0000-0000-000065CC0000}"/>
    <cellStyle name="Normal 3 2 2 6 3" xfId="17414" xr:uid="{00000000-0005-0000-0000-000066CC0000}"/>
    <cellStyle name="Normal 3 2 2 6 3 2" xfId="27646" xr:uid="{00000000-0005-0000-0000-000067CC0000}"/>
    <cellStyle name="Normal 3 2 2 6 3 2 2" xfId="55558" xr:uid="{00000000-0005-0000-0000-000068CC0000}"/>
    <cellStyle name="Normal 3 2 2 6 3 3" xfId="45326" xr:uid="{00000000-0005-0000-0000-000069CC0000}"/>
    <cellStyle name="Normal 3 2 2 6 4" xfId="12298" xr:uid="{00000000-0005-0000-0000-00006ACC0000}"/>
    <cellStyle name="Normal 3 2 2 6 4 2" xfId="40210" xr:uid="{00000000-0005-0000-0000-00006BCC0000}"/>
    <cellStyle name="Normal 3 2 2 6 5" xfId="22530" xr:uid="{00000000-0005-0000-0000-00006CCC0000}"/>
    <cellStyle name="Normal 3 2 2 6 5 2" xfId="50442" xr:uid="{00000000-0005-0000-0000-00006DCC0000}"/>
    <cellStyle name="Normal 3 2 2 6 6" xfId="31034" xr:uid="{00000000-0005-0000-0000-00006ECC0000}"/>
    <cellStyle name="Normal 3 2 2 7" xfId="1055" xr:uid="{00000000-0005-0000-0000-00006FCC0000}"/>
    <cellStyle name="Normal 3 2 2 7 2" xfId="4611" xr:uid="{00000000-0005-0000-0000-000070CC0000}"/>
    <cellStyle name="Normal 3 2 2 7 2 2" xfId="17417" xr:uid="{00000000-0005-0000-0000-000071CC0000}"/>
    <cellStyle name="Normal 3 2 2 7 2 2 2" xfId="27649" xr:uid="{00000000-0005-0000-0000-000072CC0000}"/>
    <cellStyle name="Normal 3 2 2 7 2 2 2 2" xfId="55561" xr:uid="{00000000-0005-0000-0000-000073CC0000}"/>
    <cellStyle name="Normal 3 2 2 7 2 2 3" xfId="45329" xr:uid="{00000000-0005-0000-0000-000074CC0000}"/>
    <cellStyle name="Normal 3 2 2 7 2 3" xfId="12301" xr:uid="{00000000-0005-0000-0000-000075CC0000}"/>
    <cellStyle name="Normal 3 2 2 7 2 3 2" xfId="40213" xr:uid="{00000000-0005-0000-0000-000076CC0000}"/>
    <cellStyle name="Normal 3 2 2 7 2 4" xfId="22533" xr:uid="{00000000-0005-0000-0000-000077CC0000}"/>
    <cellStyle name="Normal 3 2 2 7 2 4 2" xfId="50445" xr:uid="{00000000-0005-0000-0000-000078CC0000}"/>
    <cellStyle name="Normal 3 2 2 7 2 5" xfId="32532" xr:uid="{00000000-0005-0000-0000-000079CC0000}"/>
    <cellStyle name="Normal 3 2 2 7 3" xfId="17416" xr:uid="{00000000-0005-0000-0000-00007ACC0000}"/>
    <cellStyle name="Normal 3 2 2 7 3 2" xfId="27648" xr:uid="{00000000-0005-0000-0000-00007BCC0000}"/>
    <cellStyle name="Normal 3 2 2 7 3 2 2" xfId="55560" xr:uid="{00000000-0005-0000-0000-00007CCC0000}"/>
    <cellStyle name="Normal 3 2 2 7 3 3" xfId="45328" xr:uid="{00000000-0005-0000-0000-00007DCC0000}"/>
    <cellStyle name="Normal 3 2 2 7 4" xfId="12300" xr:uid="{00000000-0005-0000-0000-00007ECC0000}"/>
    <cellStyle name="Normal 3 2 2 7 4 2" xfId="40212" xr:uid="{00000000-0005-0000-0000-00007FCC0000}"/>
    <cellStyle name="Normal 3 2 2 7 5" xfId="22532" xr:uid="{00000000-0005-0000-0000-000080CC0000}"/>
    <cellStyle name="Normal 3 2 2 7 5 2" xfId="50444" xr:uid="{00000000-0005-0000-0000-000081CC0000}"/>
    <cellStyle name="Normal 3 2 2 7 6" xfId="28976" xr:uid="{00000000-0005-0000-0000-000082CC0000}"/>
    <cellStyle name="Normal 3 2 2 8" xfId="3827" xr:uid="{00000000-0005-0000-0000-000083CC0000}"/>
    <cellStyle name="Normal 3 2 2 8 2" xfId="12303" xr:uid="{00000000-0005-0000-0000-000084CC0000}"/>
    <cellStyle name="Normal 3 2 2 8 2 2" xfId="17419" xr:uid="{00000000-0005-0000-0000-000085CC0000}"/>
    <cellStyle name="Normal 3 2 2 8 2 2 2" xfId="27651" xr:uid="{00000000-0005-0000-0000-000086CC0000}"/>
    <cellStyle name="Normal 3 2 2 8 2 2 2 2" xfId="55563" xr:uid="{00000000-0005-0000-0000-000087CC0000}"/>
    <cellStyle name="Normal 3 2 2 8 2 2 3" xfId="45331" xr:uid="{00000000-0005-0000-0000-000088CC0000}"/>
    <cellStyle name="Normal 3 2 2 8 2 3" xfId="22535" xr:uid="{00000000-0005-0000-0000-000089CC0000}"/>
    <cellStyle name="Normal 3 2 2 8 2 3 2" xfId="50447" xr:uid="{00000000-0005-0000-0000-00008ACC0000}"/>
    <cellStyle name="Normal 3 2 2 8 2 4" xfId="40215" xr:uid="{00000000-0005-0000-0000-00008BCC0000}"/>
    <cellStyle name="Normal 3 2 2 8 3" xfId="17418" xr:uid="{00000000-0005-0000-0000-00008CCC0000}"/>
    <cellStyle name="Normal 3 2 2 8 3 2" xfId="27650" xr:uid="{00000000-0005-0000-0000-00008DCC0000}"/>
    <cellStyle name="Normal 3 2 2 8 3 2 2" xfId="55562" xr:uid="{00000000-0005-0000-0000-00008ECC0000}"/>
    <cellStyle name="Normal 3 2 2 8 3 3" xfId="45330" xr:uid="{00000000-0005-0000-0000-00008FCC0000}"/>
    <cellStyle name="Normal 3 2 2 8 4" xfId="12302" xr:uid="{00000000-0005-0000-0000-000090CC0000}"/>
    <cellStyle name="Normal 3 2 2 8 4 2" xfId="40214" xr:uid="{00000000-0005-0000-0000-000091CC0000}"/>
    <cellStyle name="Normal 3 2 2 8 5" xfId="22534" xr:uid="{00000000-0005-0000-0000-000092CC0000}"/>
    <cellStyle name="Normal 3 2 2 8 5 2" xfId="50446" xr:uid="{00000000-0005-0000-0000-000093CC0000}"/>
    <cellStyle name="Normal 3 2 2 8 6" xfId="31748" xr:uid="{00000000-0005-0000-0000-000094CC0000}"/>
    <cellStyle name="Normal 3 2 2 9" xfId="7341" xr:uid="{00000000-0005-0000-0000-000095CC0000}"/>
    <cellStyle name="Normal 3 2 2 9 2" xfId="17420" xr:uid="{00000000-0005-0000-0000-000096CC0000}"/>
    <cellStyle name="Normal 3 2 2 9 2 2" xfId="27652" xr:uid="{00000000-0005-0000-0000-000097CC0000}"/>
    <cellStyle name="Normal 3 2 2 9 2 2 2" xfId="55564" xr:uid="{00000000-0005-0000-0000-000098CC0000}"/>
    <cellStyle name="Normal 3 2 2 9 2 3" xfId="45332" xr:uid="{00000000-0005-0000-0000-000099CC0000}"/>
    <cellStyle name="Normal 3 2 2 9 3" xfId="12304" xr:uid="{00000000-0005-0000-0000-00009ACC0000}"/>
    <cellStyle name="Normal 3 2 2 9 3 2" xfId="40216" xr:uid="{00000000-0005-0000-0000-00009BCC0000}"/>
    <cellStyle name="Normal 3 2 2 9 4" xfId="22536" xr:uid="{00000000-0005-0000-0000-00009CCC0000}"/>
    <cellStyle name="Normal 3 2 2 9 4 2" xfId="50448" xr:uid="{00000000-0005-0000-0000-00009DCC0000}"/>
    <cellStyle name="Normal 3 2 2 9 5" xfId="35262" xr:uid="{00000000-0005-0000-0000-00009ECC0000}"/>
    <cellStyle name="Normal 3 2 3" xfId="187" xr:uid="{00000000-0005-0000-0000-00009FCC0000}"/>
    <cellStyle name="Normal 3 2 3 10" xfId="8085" xr:uid="{00000000-0005-0000-0000-0000A0CC0000}"/>
    <cellStyle name="Normal 3 2 3 10 2" xfId="13201" xr:uid="{00000000-0005-0000-0000-0000A1CC0000}"/>
    <cellStyle name="Normal 3 2 3 10 2 2" xfId="23433" xr:uid="{00000000-0005-0000-0000-0000A2CC0000}"/>
    <cellStyle name="Normal 3 2 3 10 2 2 2" xfId="51345" xr:uid="{00000000-0005-0000-0000-0000A3CC0000}"/>
    <cellStyle name="Normal 3 2 3 10 2 3" xfId="41113" xr:uid="{00000000-0005-0000-0000-0000A4CC0000}"/>
    <cellStyle name="Normal 3 2 3 10 3" xfId="18317" xr:uid="{00000000-0005-0000-0000-0000A5CC0000}"/>
    <cellStyle name="Normal 3 2 3 10 3 2" xfId="46229" xr:uid="{00000000-0005-0000-0000-0000A6CC0000}"/>
    <cellStyle name="Normal 3 2 3 10 4" xfId="35997" xr:uid="{00000000-0005-0000-0000-0000A7CC0000}"/>
    <cellStyle name="Normal 3 2 3 11" xfId="12704" xr:uid="{00000000-0005-0000-0000-0000A8CC0000}"/>
    <cellStyle name="Normal 3 2 3 11 2" xfId="22936" xr:uid="{00000000-0005-0000-0000-0000A9CC0000}"/>
    <cellStyle name="Normal 3 2 3 11 2 2" xfId="50848" xr:uid="{00000000-0005-0000-0000-0000AACC0000}"/>
    <cellStyle name="Normal 3 2 3 11 3" xfId="40616" xr:uid="{00000000-0005-0000-0000-0000ABCC0000}"/>
    <cellStyle name="Normal 3 2 3 12" xfId="7583" xr:uid="{00000000-0005-0000-0000-0000ACCC0000}"/>
    <cellStyle name="Normal 3 2 3 12 2" xfId="35500" xr:uid="{00000000-0005-0000-0000-0000ADCC0000}"/>
    <cellStyle name="Normal 3 2 3 13" xfId="17820" xr:uid="{00000000-0005-0000-0000-0000AECC0000}"/>
    <cellStyle name="Normal 3 2 3 13 2" xfId="45732" xr:uid="{00000000-0005-0000-0000-0000AFCC0000}"/>
    <cellStyle name="Normal 3 2 3 14" xfId="28108" xr:uid="{00000000-0005-0000-0000-0000B0CC0000}"/>
    <cellStyle name="Normal 3 2 3 2" xfId="551" xr:uid="{00000000-0005-0000-0000-0000B1CC0000}"/>
    <cellStyle name="Normal 3 2 3 2 2" xfId="2693" xr:uid="{00000000-0005-0000-0000-0000B2CC0000}"/>
    <cellStyle name="Normal 3 2 3 2 2 2" xfId="6249" xr:uid="{00000000-0005-0000-0000-0000B3CC0000}"/>
    <cellStyle name="Normal 3 2 3 2 2 2 2" xfId="17422" xr:uid="{00000000-0005-0000-0000-0000B4CC0000}"/>
    <cellStyle name="Normal 3 2 3 2 2 2 2 2" xfId="45334" xr:uid="{00000000-0005-0000-0000-0000B5CC0000}"/>
    <cellStyle name="Normal 3 2 3 2 2 2 3" xfId="27654" xr:uid="{00000000-0005-0000-0000-0000B6CC0000}"/>
    <cellStyle name="Normal 3 2 3 2 2 2 3 2" xfId="55566" xr:uid="{00000000-0005-0000-0000-0000B7CC0000}"/>
    <cellStyle name="Normal 3 2 3 2 2 2 4" xfId="34170" xr:uid="{00000000-0005-0000-0000-0000B8CC0000}"/>
    <cellStyle name="Normal 3 2 3 2 2 3" xfId="12306" xr:uid="{00000000-0005-0000-0000-0000B9CC0000}"/>
    <cellStyle name="Normal 3 2 3 2 2 3 2" xfId="40218" xr:uid="{00000000-0005-0000-0000-0000BACC0000}"/>
    <cellStyle name="Normal 3 2 3 2 2 4" xfId="22538" xr:uid="{00000000-0005-0000-0000-0000BBCC0000}"/>
    <cellStyle name="Normal 3 2 3 2 2 4 2" xfId="50450" xr:uid="{00000000-0005-0000-0000-0000BCCC0000}"/>
    <cellStyle name="Normal 3 2 3 2 2 5" xfId="30614" xr:uid="{00000000-0005-0000-0000-0000BDCC0000}"/>
    <cellStyle name="Normal 3 2 3 2 3" xfId="3393" xr:uid="{00000000-0005-0000-0000-0000BECC0000}"/>
    <cellStyle name="Normal 3 2 3 2 3 2" xfId="6949" xr:uid="{00000000-0005-0000-0000-0000BFCC0000}"/>
    <cellStyle name="Normal 3 2 3 2 3 2 2" xfId="34870" xr:uid="{00000000-0005-0000-0000-0000C0CC0000}"/>
    <cellStyle name="Normal 3 2 3 2 3 3" xfId="17421" xr:uid="{00000000-0005-0000-0000-0000C1CC0000}"/>
    <cellStyle name="Normal 3 2 3 2 3 3 2" xfId="45333" xr:uid="{00000000-0005-0000-0000-0000C2CC0000}"/>
    <cellStyle name="Normal 3 2 3 2 3 4" xfId="27653" xr:uid="{00000000-0005-0000-0000-0000C3CC0000}"/>
    <cellStyle name="Normal 3 2 3 2 3 4 2" xfId="55565" xr:uid="{00000000-0005-0000-0000-0000C4CC0000}"/>
    <cellStyle name="Normal 3 2 3 2 3 5" xfId="31314" xr:uid="{00000000-0005-0000-0000-0000C5CC0000}"/>
    <cellStyle name="Normal 3 2 3 2 4" xfId="1517" xr:uid="{00000000-0005-0000-0000-0000C6CC0000}"/>
    <cellStyle name="Normal 3 2 3 2 4 2" xfId="5073" xr:uid="{00000000-0005-0000-0000-0000C7CC0000}"/>
    <cellStyle name="Normal 3 2 3 2 4 2 2" xfId="32994" xr:uid="{00000000-0005-0000-0000-0000C8CC0000}"/>
    <cellStyle name="Normal 3 2 3 2 4 3" xfId="29438" xr:uid="{00000000-0005-0000-0000-0000C9CC0000}"/>
    <cellStyle name="Normal 3 2 3 2 5" xfId="4107" xr:uid="{00000000-0005-0000-0000-0000CACC0000}"/>
    <cellStyle name="Normal 3 2 3 2 5 2" xfId="32028" xr:uid="{00000000-0005-0000-0000-0000CBCC0000}"/>
    <cellStyle name="Normal 3 2 3 2 6" xfId="12305" xr:uid="{00000000-0005-0000-0000-0000CCCC0000}"/>
    <cellStyle name="Normal 3 2 3 2 6 2" xfId="40217" xr:uid="{00000000-0005-0000-0000-0000CDCC0000}"/>
    <cellStyle name="Normal 3 2 3 2 7" xfId="22537" xr:uid="{00000000-0005-0000-0000-0000CECC0000}"/>
    <cellStyle name="Normal 3 2 3 2 7 2" xfId="50449" xr:uid="{00000000-0005-0000-0000-0000CFCC0000}"/>
    <cellStyle name="Normal 3 2 3 2 8" xfId="28472" xr:uid="{00000000-0005-0000-0000-0000D0CC0000}"/>
    <cellStyle name="Normal 3 2 3 3" xfId="1923" xr:uid="{00000000-0005-0000-0000-0000D1CC0000}"/>
    <cellStyle name="Normal 3 2 3 3 2" xfId="5479" xr:uid="{00000000-0005-0000-0000-0000D2CC0000}"/>
    <cellStyle name="Normal 3 2 3 3 2 2" xfId="17424" xr:uid="{00000000-0005-0000-0000-0000D3CC0000}"/>
    <cellStyle name="Normal 3 2 3 3 2 2 2" xfId="27656" xr:uid="{00000000-0005-0000-0000-0000D4CC0000}"/>
    <cellStyle name="Normal 3 2 3 3 2 2 2 2" xfId="55568" xr:uid="{00000000-0005-0000-0000-0000D5CC0000}"/>
    <cellStyle name="Normal 3 2 3 3 2 2 3" xfId="45336" xr:uid="{00000000-0005-0000-0000-0000D6CC0000}"/>
    <cellStyle name="Normal 3 2 3 3 2 3" xfId="12308" xr:uid="{00000000-0005-0000-0000-0000D7CC0000}"/>
    <cellStyle name="Normal 3 2 3 3 2 3 2" xfId="40220" xr:uid="{00000000-0005-0000-0000-0000D8CC0000}"/>
    <cellStyle name="Normal 3 2 3 3 2 4" xfId="22540" xr:uid="{00000000-0005-0000-0000-0000D9CC0000}"/>
    <cellStyle name="Normal 3 2 3 3 2 4 2" xfId="50452" xr:uid="{00000000-0005-0000-0000-0000DACC0000}"/>
    <cellStyle name="Normal 3 2 3 3 2 5" xfId="33400" xr:uid="{00000000-0005-0000-0000-0000DBCC0000}"/>
    <cellStyle name="Normal 3 2 3 3 3" xfId="17423" xr:uid="{00000000-0005-0000-0000-0000DCCC0000}"/>
    <cellStyle name="Normal 3 2 3 3 3 2" xfId="27655" xr:uid="{00000000-0005-0000-0000-0000DDCC0000}"/>
    <cellStyle name="Normal 3 2 3 3 3 2 2" xfId="55567" xr:uid="{00000000-0005-0000-0000-0000DECC0000}"/>
    <cellStyle name="Normal 3 2 3 3 3 3" xfId="45335" xr:uid="{00000000-0005-0000-0000-0000DFCC0000}"/>
    <cellStyle name="Normal 3 2 3 3 4" xfId="12307" xr:uid="{00000000-0005-0000-0000-0000E0CC0000}"/>
    <cellStyle name="Normal 3 2 3 3 4 2" xfId="40219" xr:uid="{00000000-0005-0000-0000-0000E1CC0000}"/>
    <cellStyle name="Normal 3 2 3 3 5" xfId="22539" xr:uid="{00000000-0005-0000-0000-0000E2CC0000}"/>
    <cellStyle name="Normal 3 2 3 3 5 2" xfId="50451" xr:uid="{00000000-0005-0000-0000-0000E3CC0000}"/>
    <cellStyle name="Normal 3 2 3 3 6" xfId="29844" xr:uid="{00000000-0005-0000-0000-0000E4CC0000}"/>
    <cellStyle name="Normal 3 2 3 4" xfId="2329" xr:uid="{00000000-0005-0000-0000-0000E5CC0000}"/>
    <cellStyle name="Normal 3 2 3 4 2" xfId="5885" xr:uid="{00000000-0005-0000-0000-0000E6CC0000}"/>
    <cellStyle name="Normal 3 2 3 4 2 2" xfId="17426" xr:uid="{00000000-0005-0000-0000-0000E7CC0000}"/>
    <cellStyle name="Normal 3 2 3 4 2 2 2" xfId="27658" xr:uid="{00000000-0005-0000-0000-0000E8CC0000}"/>
    <cellStyle name="Normal 3 2 3 4 2 2 2 2" xfId="55570" xr:uid="{00000000-0005-0000-0000-0000E9CC0000}"/>
    <cellStyle name="Normal 3 2 3 4 2 2 3" xfId="45338" xr:uid="{00000000-0005-0000-0000-0000EACC0000}"/>
    <cellStyle name="Normal 3 2 3 4 2 3" xfId="12310" xr:uid="{00000000-0005-0000-0000-0000EBCC0000}"/>
    <cellStyle name="Normal 3 2 3 4 2 3 2" xfId="40222" xr:uid="{00000000-0005-0000-0000-0000ECCC0000}"/>
    <cellStyle name="Normal 3 2 3 4 2 4" xfId="22542" xr:uid="{00000000-0005-0000-0000-0000EDCC0000}"/>
    <cellStyle name="Normal 3 2 3 4 2 4 2" xfId="50454" xr:uid="{00000000-0005-0000-0000-0000EECC0000}"/>
    <cellStyle name="Normal 3 2 3 4 2 5" xfId="33806" xr:uid="{00000000-0005-0000-0000-0000EFCC0000}"/>
    <cellStyle name="Normal 3 2 3 4 3" xfId="17425" xr:uid="{00000000-0005-0000-0000-0000F0CC0000}"/>
    <cellStyle name="Normal 3 2 3 4 3 2" xfId="27657" xr:uid="{00000000-0005-0000-0000-0000F1CC0000}"/>
    <cellStyle name="Normal 3 2 3 4 3 2 2" xfId="55569" xr:uid="{00000000-0005-0000-0000-0000F2CC0000}"/>
    <cellStyle name="Normal 3 2 3 4 3 3" xfId="45337" xr:uid="{00000000-0005-0000-0000-0000F3CC0000}"/>
    <cellStyle name="Normal 3 2 3 4 4" xfId="12309" xr:uid="{00000000-0005-0000-0000-0000F4CC0000}"/>
    <cellStyle name="Normal 3 2 3 4 4 2" xfId="40221" xr:uid="{00000000-0005-0000-0000-0000F5CC0000}"/>
    <cellStyle name="Normal 3 2 3 4 5" xfId="22541" xr:uid="{00000000-0005-0000-0000-0000F6CC0000}"/>
    <cellStyle name="Normal 3 2 3 4 5 2" xfId="50453" xr:uid="{00000000-0005-0000-0000-0000F7CC0000}"/>
    <cellStyle name="Normal 3 2 3 4 6" xfId="30250" xr:uid="{00000000-0005-0000-0000-0000F8CC0000}"/>
    <cellStyle name="Normal 3 2 3 5" xfId="3029" xr:uid="{00000000-0005-0000-0000-0000F9CC0000}"/>
    <cellStyle name="Normal 3 2 3 5 2" xfId="6585" xr:uid="{00000000-0005-0000-0000-0000FACC0000}"/>
    <cellStyle name="Normal 3 2 3 5 2 2" xfId="17428" xr:uid="{00000000-0005-0000-0000-0000FBCC0000}"/>
    <cellStyle name="Normal 3 2 3 5 2 2 2" xfId="27660" xr:uid="{00000000-0005-0000-0000-0000FCCC0000}"/>
    <cellStyle name="Normal 3 2 3 5 2 2 2 2" xfId="55572" xr:uid="{00000000-0005-0000-0000-0000FDCC0000}"/>
    <cellStyle name="Normal 3 2 3 5 2 2 3" xfId="45340" xr:uid="{00000000-0005-0000-0000-0000FECC0000}"/>
    <cellStyle name="Normal 3 2 3 5 2 3" xfId="12312" xr:uid="{00000000-0005-0000-0000-0000FFCC0000}"/>
    <cellStyle name="Normal 3 2 3 5 2 3 2" xfId="40224" xr:uid="{00000000-0005-0000-0000-000000CD0000}"/>
    <cellStyle name="Normal 3 2 3 5 2 4" xfId="22544" xr:uid="{00000000-0005-0000-0000-000001CD0000}"/>
    <cellStyle name="Normal 3 2 3 5 2 4 2" xfId="50456" xr:uid="{00000000-0005-0000-0000-000002CD0000}"/>
    <cellStyle name="Normal 3 2 3 5 2 5" xfId="34506" xr:uid="{00000000-0005-0000-0000-000003CD0000}"/>
    <cellStyle name="Normal 3 2 3 5 3" xfId="17427" xr:uid="{00000000-0005-0000-0000-000004CD0000}"/>
    <cellStyle name="Normal 3 2 3 5 3 2" xfId="27659" xr:uid="{00000000-0005-0000-0000-000005CD0000}"/>
    <cellStyle name="Normal 3 2 3 5 3 2 2" xfId="55571" xr:uid="{00000000-0005-0000-0000-000006CD0000}"/>
    <cellStyle name="Normal 3 2 3 5 3 3" xfId="45339" xr:uid="{00000000-0005-0000-0000-000007CD0000}"/>
    <cellStyle name="Normal 3 2 3 5 4" xfId="12311" xr:uid="{00000000-0005-0000-0000-000008CD0000}"/>
    <cellStyle name="Normal 3 2 3 5 4 2" xfId="40223" xr:uid="{00000000-0005-0000-0000-000009CD0000}"/>
    <cellStyle name="Normal 3 2 3 5 5" xfId="22543" xr:uid="{00000000-0005-0000-0000-00000ACD0000}"/>
    <cellStyle name="Normal 3 2 3 5 5 2" xfId="50455" xr:uid="{00000000-0005-0000-0000-00000BCD0000}"/>
    <cellStyle name="Normal 3 2 3 5 6" xfId="30950" xr:uid="{00000000-0005-0000-0000-00000CCD0000}"/>
    <cellStyle name="Normal 3 2 3 6" xfId="971" xr:uid="{00000000-0005-0000-0000-00000DCD0000}"/>
    <cellStyle name="Normal 3 2 3 6 2" xfId="4527" xr:uid="{00000000-0005-0000-0000-00000ECD0000}"/>
    <cellStyle name="Normal 3 2 3 6 2 2" xfId="17430" xr:uid="{00000000-0005-0000-0000-00000FCD0000}"/>
    <cellStyle name="Normal 3 2 3 6 2 2 2" xfId="27662" xr:uid="{00000000-0005-0000-0000-000010CD0000}"/>
    <cellStyle name="Normal 3 2 3 6 2 2 2 2" xfId="55574" xr:uid="{00000000-0005-0000-0000-000011CD0000}"/>
    <cellStyle name="Normal 3 2 3 6 2 2 3" xfId="45342" xr:uid="{00000000-0005-0000-0000-000012CD0000}"/>
    <cellStyle name="Normal 3 2 3 6 2 3" xfId="12314" xr:uid="{00000000-0005-0000-0000-000013CD0000}"/>
    <cellStyle name="Normal 3 2 3 6 2 3 2" xfId="40226" xr:uid="{00000000-0005-0000-0000-000014CD0000}"/>
    <cellStyle name="Normal 3 2 3 6 2 4" xfId="22546" xr:uid="{00000000-0005-0000-0000-000015CD0000}"/>
    <cellStyle name="Normal 3 2 3 6 2 4 2" xfId="50458" xr:uid="{00000000-0005-0000-0000-000016CD0000}"/>
    <cellStyle name="Normal 3 2 3 6 2 5" xfId="32448" xr:uid="{00000000-0005-0000-0000-000017CD0000}"/>
    <cellStyle name="Normal 3 2 3 6 3" xfId="17429" xr:uid="{00000000-0005-0000-0000-000018CD0000}"/>
    <cellStyle name="Normal 3 2 3 6 3 2" xfId="27661" xr:uid="{00000000-0005-0000-0000-000019CD0000}"/>
    <cellStyle name="Normal 3 2 3 6 3 2 2" xfId="55573" xr:uid="{00000000-0005-0000-0000-00001ACD0000}"/>
    <cellStyle name="Normal 3 2 3 6 3 3" xfId="45341" xr:uid="{00000000-0005-0000-0000-00001BCD0000}"/>
    <cellStyle name="Normal 3 2 3 6 4" xfId="12313" xr:uid="{00000000-0005-0000-0000-00001CCD0000}"/>
    <cellStyle name="Normal 3 2 3 6 4 2" xfId="40225" xr:uid="{00000000-0005-0000-0000-00001DCD0000}"/>
    <cellStyle name="Normal 3 2 3 6 5" xfId="22545" xr:uid="{00000000-0005-0000-0000-00001ECD0000}"/>
    <cellStyle name="Normal 3 2 3 6 5 2" xfId="50457" xr:uid="{00000000-0005-0000-0000-00001FCD0000}"/>
    <cellStyle name="Normal 3 2 3 6 6" xfId="28892" xr:uid="{00000000-0005-0000-0000-000020CD0000}"/>
    <cellStyle name="Normal 3 2 3 7" xfId="3743" xr:uid="{00000000-0005-0000-0000-000021CD0000}"/>
    <cellStyle name="Normal 3 2 3 7 2" xfId="12316" xr:uid="{00000000-0005-0000-0000-000022CD0000}"/>
    <cellStyle name="Normal 3 2 3 7 2 2" xfId="17432" xr:uid="{00000000-0005-0000-0000-000023CD0000}"/>
    <cellStyle name="Normal 3 2 3 7 2 2 2" xfId="27664" xr:uid="{00000000-0005-0000-0000-000024CD0000}"/>
    <cellStyle name="Normal 3 2 3 7 2 2 2 2" xfId="55576" xr:uid="{00000000-0005-0000-0000-000025CD0000}"/>
    <cellStyle name="Normal 3 2 3 7 2 2 3" xfId="45344" xr:uid="{00000000-0005-0000-0000-000026CD0000}"/>
    <cellStyle name="Normal 3 2 3 7 2 3" xfId="22548" xr:uid="{00000000-0005-0000-0000-000027CD0000}"/>
    <cellStyle name="Normal 3 2 3 7 2 3 2" xfId="50460" xr:uid="{00000000-0005-0000-0000-000028CD0000}"/>
    <cellStyle name="Normal 3 2 3 7 2 4" xfId="40228" xr:uid="{00000000-0005-0000-0000-000029CD0000}"/>
    <cellStyle name="Normal 3 2 3 7 3" xfId="17431" xr:uid="{00000000-0005-0000-0000-00002ACD0000}"/>
    <cellStyle name="Normal 3 2 3 7 3 2" xfId="27663" xr:uid="{00000000-0005-0000-0000-00002BCD0000}"/>
    <cellStyle name="Normal 3 2 3 7 3 2 2" xfId="55575" xr:uid="{00000000-0005-0000-0000-00002CCD0000}"/>
    <cellStyle name="Normal 3 2 3 7 3 3" xfId="45343" xr:uid="{00000000-0005-0000-0000-00002DCD0000}"/>
    <cellStyle name="Normal 3 2 3 7 4" xfId="12315" xr:uid="{00000000-0005-0000-0000-00002ECD0000}"/>
    <cellStyle name="Normal 3 2 3 7 4 2" xfId="40227" xr:uid="{00000000-0005-0000-0000-00002FCD0000}"/>
    <cellStyle name="Normal 3 2 3 7 5" xfId="22547" xr:uid="{00000000-0005-0000-0000-000030CD0000}"/>
    <cellStyle name="Normal 3 2 3 7 5 2" xfId="50459" xr:uid="{00000000-0005-0000-0000-000031CD0000}"/>
    <cellStyle name="Normal 3 2 3 7 6" xfId="31664" xr:uid="{00000000-0005-0000-0000-000032CD0000}"/>
    <cellStyle name="Normal 3 2 3 8" xfId="7257" xr:uid="{00000000-0005-0000-0000-000033CD0000}"/>
    <cellStyle name="Normal 3 2 3 8 2" xfId="17433" xr:uid="{00000000-0005-0000-0000-000034CD0000}"/>
    <cellStyle name="Normal 3 2 3 8 2 2" xfId="27665" xr:uid="{00000000-0005-0000-0000-000035CD0000}"/>
    <cellStyle name="Normal 3 2 3 8 2 2 2" xfId="55577" xr:uid="{00000000-0005-0000-0000-000036CD0000}"/>
    <cellStyle name="Normal 3 2 3 8 2 3" xfId="45345" xr:uid="{00000000-0005-0000-0000-000037CD0000}"/>
    <cellStyle name="Normal 3 2 3 8 3" xfId="12317" xr:uid="{00000000-0005-0000-0000-000038CD0000}"/>
    <cellStyle name="Normal 3 2 3 8 3 2" xfId="40229" xr:uid="{00000000-0005-0000-0000-000039CD0000}"/>
    <cellStyle name="Normal 3 2 3 8 4" xfId="22549" xr:uid="{00000000-0005-0000-0000-00003ACD0000}"/>
    <cellStyle name="Normal 3 2 3 8 4 2" xfId="50461" xr:uid="{00000000-0005-0000-0000-00003BCD0000}"/>
    <cellStyle name="Normal 3 2 3 8 5" xfId="35178" xr:uid="{00000000-0005-0000-0000-00003CCD0000}"/>
    <cellStyle name="Normal 3 2 3 9" xfId="12318" xr:uid="{00000000-0005-0000-0000-00003DCD0000}"/>
    <cellStyle name="Normal 3 2 3 9 2" xfId="17434" xr:uid="{00000000-0005-0000-0000-00003ECD0000}"/>
    <cellStyle name="Normal 3 2 3 9 2 2" xfId="27666" xr:uid="{00000000-0005-0000-0000-00003FCD0000}"/>
    <cellStyle name="Normal 3 2 3 9 2 2 2" xfId="55578" xr:uid="{00000000-0005-0000-0000-000040CD0000}"/>
    <cellStyle name="Normal 3 2 3 9 2 3" xfId="45346" xr:uid="{00000000-0005-0000-0000-000041CD0000}"/>
    <cellStyle name="Normal 3 2 3 9 3" xfId="22550" xr:uid="{00000000-0005-0000-0000-000042CD0000}"/>
    <cellStyle name="Normal 3 2 3 9 3 2" xfId="50462" xr:uid="{00000000-0005-0000-0000-000043CD0000}"/>
    <cellStyle name="Normal 3 2 3 9 4" xfId="40230" xr:uid="{00000000-0005-0000-0000-000044CD0000}"/>
    <cellStyle name="Normal 3 2 4" xfId="467" xr:uid="{00000000-0005-0000-0000-000045CD0000}"/>
    <cellStyle name="Normal 3 2 4 2" xfId="2609" xr:uid="{00000000-0005-0000-0000-000046CD0000}"/>
    <cellStyle name="Normal 3 2 4 2 2" xfId="6165" xr:uid="{00000000-0005-0000-0000-000047CD0000}"/>
    <cellStyle name="Normal 3 2 4 2 2 2" xfId="17436" xr:uid="{00000000-0005-0000-0000-000048CD0000}"/>
    <cellStyle name="Normal 3 2 4 2 2 2 2" xfId="45348" xr:uid="{00000000-0005-0000-0000-000049CD0000}"/>
    <cellStyle name="Normal 3 2 4 2 2 3" xfId="27668" xr:uid="{00000000-0005-0000-0000-00004ACD0000}"/>
    <cellStyle name="Normal 3 2 4 2 2 3 2" xfId="55580" xr:uid="{00000000-0005-0000-0000-00004BCD0000}"/>
    <cellStyle name="Normal 3 2 4 2 2 4" xfId="34086" xr:uid="{00000000-0005-0000-0000-00004CCD0000}"/>
    <cellStyle name="Normal 3 2 4 2 3" xfId="12320" xr:uid="{00000000-0005-0000-0000-00004DCD0000}"/>
    <cellStyle name="Normal 3 2 4 2 3 2" xfId="40232" xr:uid="{00000000-0005-0000-0000-00004ECD0000}"/>
    <cellStyle name="Normal 3 2 4 2 4" xfId="22552" xr:uid="{00000000-0005-0000-0000-00004FCD0000}"/>
    <cellStyle name="Normal 3 2 4 2 4 2" xfId="50464" xr:uid="{00000000-0005-0000-0000-000050CD0000}"/>
    <cellStyle name="Normal 3 2 4 2 5" xfId="30530" xr:uid="{00000000-0005-0000-0000-000051CD0000}"/>
    <cellStyle name="Normal 3 2 4 3" xfId="3309" xr:uid="{00000000-0005-0000-0000-000052CD0000}"/>
    <cellStyle name="Normal 3 2 4 3 2" xfId="6865" xr:uid="{00000000-0005-0000-0000-000053CD0000}"/>
    <cellStyle name="Normal 3 2 4 3 2 2" xfId="34786" xr:uid="{00000000-0005-0000-0000-000054CD0000}"/>
    <cellStyle name="Normal 3 2 4 3 3" xfId="17435" xr:uid="{00000000-0005-0000-0000-000055CD0000}"/>
    <cellStyle name="Normal 3 2 4 3 3 2" xfId="45347" xr:uid="{00000000-0005-0000-0000-000056CD0000}"/>
    <cellStyle name="Normal 3 2 4 3 4" xfId="27667" xr:uid="{00000000-0005-0000-0000-000057CD0000}"/>
    <cellStyle name="Normal 3 2 4 3 4 2" xfId="55579" xr:uid="{00000000-0005-0000-0000-000058CD0000}"/>
    <cellStyle name="Normal 3 2 4 3 5" xfId="31230" xr:uid="{00000000-0005-0000-0000-000059CD0000}"/>
    <cellStyle name="Normal 3 2 4 4" xfId="887" xr:uid="{00000000-0005-0000-0000-00005ACD0000}"/>
    <cellStyle name="Normal 3 2 4 4 2" xfId="4443" xr:uid="{00000000-0005-0000-0000-00005BCD0000}"/>
    <cellStyle name="Normal 3 2 4 4 2 2" xfId="32364" xr:uid="{00000000-0005-0000-0000-00005CCD0000}"/>
    <cellStyle name="Normal 3 2 4 4 3" xfId="28808" xr:uid="{00000000-0005-0000-0000-00005DCD0000}"/>
    <cellStyle name="Normal 3 2 4 5" xfId="4023" xr:uid="{00000000-0005-0000-0000-00005ECD0000}"/>
    <cellStyle name="Normal 3 2 4 5 2" xfId="31944" xr:uid="{00000000-0005-0000-0000-00005FCD0000}"/>
    <cellStyle name="Normal 3 2 4 6" xfId="12319" xr:uid="{00000000-0005-0000-0000-000060CD0000}"/>
    <cellStyle name="Normal 3 2 4 6 2" xfId="40231" xr:uid="{00000000-0005-0000-0000-000061CD0000}"/>
    <cellStyle name="Normal 3 2 4 7" xfId="22551" xr:uid="{00000000-0005-0000-0000-000062CD0000}"/>
    <cellStyle name="Normal 3 2 4 7 2" xfId="50463" xr:uid="{00000000-0005-0000-0000-000063CD0000}"/>
    <cellStyle name="Normal 3 2 4 8" xfId="28388" xr:uid="{00000000-0005-0000-0000-000064CD0000}"/>
    <cellStyle name="Normal 3 2 5" xfId="1209" xr:uid="{00000000-0005-0000-0000-000065CD0000}"/>
    <cellStyle name="Normal 3 2 5 2" xfId="4765" xr:uid="{00000000-0005-0000-0000-000066CD0000}"/>
    <cellStyle name="Normal 3 2 5 2 2" xfId="17438" xr:uid="{00000000-0005-0000-0000-000067CD0000}"/>
    <cellStyle name="Normal 3 2 5 2 2 2" xfId="27670" xr:uid="{00000000-0005-0000-0000-000068CD0000}"/>
    <cellStyle name="Normal 3 2 5 2 2 2 2" xfId="55582" xr:uid="{00000000-0005-0000-0000-000069CD0000}"/>
    <cellStyle name="Normal 3 2 5 2 2 3" xfId="45350" xr:uid="{00000000-0005-0000-0000-00006ACD0000}"/>
    <cellStyle name="Normal 3 2 5 2 3" xfId="12322" xr:uid="{00000000-0005-0000-0000-00006BCD0000}"/>
    <cellStyle name="Normal 3 2 5 2 3 2" xfId="40234" xr:uid="{00000000-0005-0000-0000-00006CCD0000}"/>
    <cellStyle name="Normal 3 2 5 2 4" xfId="22554" xr:uid="{00000000-0005-0000-0000-00006DCD0000}"/>
    <cellStyle name="Normal 3 2 5 2 4 2" xfId="50466" xr:uid="{00000000-0005-0000-0000-00006ECD0000}"/>
    <cellStyle name="Normal 3 2 5 2 5" xfId="32686" xr:uid="{00000000-0005-0000-0000-00006FCD0000}"/>
    <cellStyle name="Normal 3 2 5 3" xfId="17437" xr:uid="{00000000-0005-0000-0000-000070CD0000}"/>
    <cellStyle name="Normal 3 2 5 3 2" xfId="27669" xr:uid="{00000000-0005-0000-0000-000071CD0000}"/>
    <cellStyle name="Normal 3 2 5 3 2 2" xfId="55581" xr:uid="{00000000-0005-0000-0000-000072CD0000}"/>
    <cellStyle name="Normal 3 2 5 3 3" xfId="45349" xr:uid="{00000000-0005-0000-0000-000073CD0000}"/>
    <cellStyle name="Normal 3 2 5 4" xfId="12321" xr:uid="{00000000-0005-0000-0000-000074CD0000}"/>
    <cellStyle name="Normal 3 2 5 4 2" xfId="40233" xr:uid="{00000000-0005-0000-0000-000075CD0000}"/>
    <cellStyle name="Normal 3 2 5 5" xfId="22553" xr:uid="{00000000-0005-0000-0000-000076CD0000}"/>
    <cellStyle name="Normal 3 2 5 5 2" xfId="50465" xr:uid="{00000000-0005-0000-0000-000077CD0000}"/>
    <cellStyle name="Normal 3 2 5 6" xfId="29130" xr:uid="{00000000-0005-0000-0000-000078CD0000}"/>
    <cellStyle name="Normal 3 2 6" xfId="1433" xr:uid="{00000000-0005-0000-0000-000079CD0000}"/>
    <cellStyle name="Normal 3 2 6 2" xfId="4989" xr:uid="{00000000-0005-0000-0000-00007ACD0000}"/>
    <cellStyle name="Normal 3 2 6 2 2" xfId="17440" xr:uid="{00000000-0005-0000-0000-00007BCD0000}"/>
    <cellStyle name="Normal 3 2 6 2 2 2" xfId="27672" xr:uid="{00000000-0005-0000-0000-00007CCD0000}"/>
    <cellStyle name="Normal 3 2 6 2 2 2 2" xfId="55584" xr:uid="{00000000-0005-0000-0000-00007DCD0000}"/>
    <cellStyle name="Normal 3 2 6 2 2 3" xfId="45352" xr:uid="{00000000-0005-0000-0000-00007ECD0000}"/>
    <cellStyle name="Normal 3 2 6 2 3" xfId="12324" xr:uid="{00000000-0005-0000-0000-00007FCD0000}"/>
    <cellStyle name="Normal 3 2 6 2 3 2" xfId="40236" xr:uid="{00000000-0005-0000-0000-000080CD0000}"/>
    <cellStyle name="Normal 3 2 6 2 4" xfId="22556" xr:uid="{00000000-0005-0000-0000-000081CD0000}"/>
    <cellStyle name="Normal 3 2 6 2 4 2" xfId="50468" xr:uid="{00000000-0005-0000-0000-000082CD0000}"/>
    <cellStyle name="Normal 3 2 6 2 5" xfId="32910" xr:uid="{00000000-0005-0000-0000-000083CD0000}"/>
    <cellStyle name="Normal 3 2 6 3" xfId="17439" xr:uid="{00000000-0005-0000-0000-000084CD0000}"/>
    <cellStyle name="Normal 3 2 6 3 2" xfId="27671" xr:uid="{00000000-0005-0000-0000-000085CD0000}"/>
    <cellStyle name="Normal 3 2 6 3 2 2" xfId="55583" xr:uid="{00000000-0005-0000-0000-000086CD0000}"/>
    <cellStyle name="Normal 3 2 6 3 3" xfId="45351" xr:uid="{00000000-0005-0000-0000-000087CD0000}"/>
    <cellStyle name="Normal 3 2 6 4" xfId="12323" xr:uid="{00000000-0005-0000-0000-000088CD0000}"/>
    <cellStyle name="Normal 3 2 6 4 2" xfId="40235" xr:uid="{00000000-0005-0000-0000-000089CD0000}"/>
    <cellStyle name="Normal 3 2 6 5" xfId="22555" xr:uid="{00000000-0005-0000-0000-00008ACD0000}"/>
    <cellStyle name="Normal 3 2 6 5 2" xfId="50467" xr:uid="{00000000-0005-0000-0000-00008BCD0000}"/>
    <cellStyle name="Normal 3 2 6 6" xfId="29354" xr:uid="{00000000-0005-0000-0000-00008CCD0000}"/>
    <cellStyle name="Normal 3 2 7" xfId="1839" xr:uid="{00000000-0005-0000-0000-00008DCD0000}"/>
    <cellStyle name="Normal 3 2 7 2" xfId="5395" xr:uid="{00000000-0005-0000-0000-00008ECD0000}"/>
    <cellStyle name="Normal 3 2 7 2 2" xfId="17442" xr:uid="{00000000-0005-0000-0000-00008FCD0000}"/>
    <cellStyle name="Normal 3 2 7 2 2 2" xfId="27674" xr:uid="{00000000-0005-0000-0000-000090CD0000}"/>
    <cellStyle name="Normal 3 2 7 2 2 2 2" xfId="55586" xr:uid="{00000000-0005-0000-0000-000091CD0000}"/>
    <cellStyle name="Normal 3 2 7 2 2 3" xfId="45354" xr:uid="{00000000-0005-0000-0000-000092CD0000}"/>
    <cellStyle name="Normal 3 2 7 2 3" xfId="12326" xr:uid="{00000000-0005-0000-0000-000093CD0000}"/>
    <cellStyle name="Normal 3 2 7 2 3 2" xfId="40238" xr:uid="{00000000-0005-0000-0000-000094CD0000}"/>
    <cellStyle name="Normal 3 2 7 2 4" xfId="22558" xr:uid="{00000000-0005-0000-0000-000095CD0000}"/>
    <cellStyle name="Normal 3 2 7 2 4 2" xfId="50470" xr:uid="{00000000-0005-0000-0000-000096CD0000}"/>
    <cellStyle name="Normal 3 2 7 2 5" xfId="33316" xr:uid="{00000000-0005-0000-0000-000097CD0000}"/>
    <cellStyle name="Normal 3 2 7 3" xfId="17441" xr:uid="{00000000-0005-0000-0000-000098CD0000}"/>
    <cellStyle name="Normal 3 2 7 3 2" xfId="27673" xr:uid="{00000000-0005-0000-0000-000099CD0000}"/>
    <cellStyle name="Normal 3 2 7 3 2 2" xfId="55585" xr:uid="{00000000-0005-0000-0000-00009ACD0000}"/>
    <cellStyle name="Normal 3 2 7 3 3" xfId="45353" xr:uid="{00000000-0005-0000-0000-00009BCD0000}"/>
    <cellStyle name="Normal 3 2 7 4" xfId="12325" xr:uid="{00000000-0005-0000-0000-00009CCD0000}"/>
    <cellStyle name="Normal 3 2 7 4 2" xfId="40237" xr:uid="{00000000-0005-0000-0000-00009DCD0000}"/>
    <cellStyle name="Normal 3 2 7 5" xfId="22557" xr:uid="{00000000-0005-0000-0000-00009ECD0000}"/>
    <cellStyle name="Normal 3 2 7 5 2" xfId="50469" xr:uid="{00000000-0005-0000-0000-00009FCD0000}"/>
    <cellStyle name="Normal 3 2 7 6" xfId="29760" xr:uid="{00000000-0005-0000-0000-0000A0CD0000}"/>
    <cellStyle name="Normal 3 2 8" xfId="2245" xr:uid="{00000000-0005-0000-0000-0000A1CD0000}"/>
    <cellStyle name="Normal 3 2 8 2" xfId="5801" xr:uid="{00000000-0005-0000-0000-0000A2CD0000}"/>
    <cellStyle name="Normal 3 2 8 2 2" xfId="17444" xr:uid="{00000000-0005-0000-0000-0000A3CD0000}"/>
    <cellStyle name="Normal 3 2 8 2 2 2" xfId="27676" xr:uid="{00000000-0005-0000-0000-0000A4CD0000}"/>
    <cellStyle name="Normal 3 2 8 2 2 2 2" xfId="55588" xr:uid="{00000000-0005-0000-0000-0000A5CD0000}"/>
    <cellStyle name="Normal 3 2 8 2 2 3" xfId="45356" xr:uid="{00000000-0005-0000-0000-0000A6CD0000}"/>
    <cellStyle name="Normal 3 2 8 2 3" xfId="12328" xr:uid="{00000000-0005-0000-0000-0000A7CD0000}"/>
    <cellStyle name="Normal 3 2 8 2 3 2" xfId="40240" xr:uid="{00000000-0005-0000-0000-0000A8CD0000}"/>
    <cellStyle name="Normal 3 2 8 2 4" xfId="22560" xr:uid="{00000000-0005-0000-0000-0000A9CD0000}"/>
    <cellStyle name="Normal 3 2 8 2 4 2" xfId="50472" xr:uid="{00000000-0005-0000-0000-0000AACD0000}"/>
    <cellStyle name="Normal 3 2 8 2 5" xfId="33722" xr:uid="{00000000-0005-0000-0000-0000ABCD0000}"/>
    <cellStyle name="Normal 3 2 8 3" xfId="17443" xr:uid="{00000000-0005-0000-0000-0000ACCD0000}"/>
    <cellStyle name="Normal 3 2 8 3 2" xfId="27675" xr:uid="{00000000-0005-0000-0000-0000ADCD0000}"/>
    <cellStyle name="Normal 3 2 8 3 2 2" xfId="55587" xr:uid="{00000000-0005-0000-0000-0000AECD0000}"/>
    <cellStyle name="Normal 3 2 8 3 3" xfId="45355" xr:uid="{00000000-0005-0000-0000-0000AFCD0000}"/>
    <cellStyle name="Normal 3 2 8 4" xfId="12327" xr:uid="{00000000-0005-0000-0000-0000B0CD0000}"/>
    <cellStyle name="Normal 3 2 8 4 2" xfId="40239" xr:uid="{00000000-0005-0000-0000-0000B1CD0000}"/>
    <cellStyle name="Normal 3 2 8 5" xfId="22559" xr:uid="{00000000-0005-0000-0000-0000B2CD0000}"/>
    <cellStyle name="Normal 3 2 8 5 2" xfId="50471" xr:uid="{00000000-0005-0000-0000-0000B3CD0000}"/>
    <cellStyle name="Normal 3 2 8 6" xfId="30166" xr:uid="{00000000-0005-0000-0000-0000B4CD0000}"/>
    <cellStyle name="Normal 3 2 9" xfId="2945" xr:uid="{00000000-0005-0000-0000-0000B5CD0000}"/>
    <cellStyle name="Normal 3 2 9 2" xfId="6501" xr:uid="{00000000-0005-0000-0000-0000B6CD0000}"/>
    <cellStyle name="Normal 3 2 9 2 2" xfId="17446" xr:uid="{00000000-0005-0000-0000-0000B7CD0000}"/>
    <cellStyle name="Normal 3 2 9 2 2 2" xfId="27678" xr:uid="{00000000-0005-0000-0000-0000B8CD0000}"/>
    <cellStyle name="Normal 3 2 9 2 2 2 2" xfId="55590" xr:uid="{00000000-0005-0000-0000-0000B9CD0000}"/>
    <cellStyle name="Normal 3 2 9 2 2 3" xfId="45358" xr:uid="{00000000-0005-0000-0000-0000BACD0000}"/>
    <cellStyle name="Normal 3 2 9 2 3" xfId="12330" xr:uid="{00000000-0005-0000-0000-0000BBCD0000}"/>
    <cellStyle name="Normal 3 2 9 2 3 2" xfId="40242" xr:uid="{00000000-0005-0000-0000-0000BCCD0000}"/>
    <cellStyle name="Normal 3 2 9 2 4" xfId="22562" xr:uid="{00000000-0005-0000-0000-0000BDCD0000}"/>
    <cellStyle name="Normal 3 2 9 2 4 2" xfId="50474" xr:uid="{00000000-0005-0000-0000-0000BECD0000}"/>
    <cellStyle name="Normal 3 2 9 2 5" xfId="34422" xr:uid="{00000000-0005-0000-0000-0000BFCD0000}"/>
    <cellStyle name="Normal 3 2 9 3" xfId="17445" xr:uid="{00000000-0005-0000-0000-0000C0CD0000}"/>
    <cellStyle name="Normal 3 2 9 3 2" xfId="27677" xr:uid="{00000000-0005-0000-0000-0000C1CD0000}"/>
    <cellStyle name="Normal 3 2 9 3 2 2" xfId="55589" xr:uid="{00000000-0005-0000-0000-0000C2CD0000}"/>
    <cellStyle name="Normal 3 2 9 3 3" xfId="45357" xr:uid="{00000000-0005-0000-0000-0000C3CD0000}"/>
    <cellStyle name="Normal 3 2 9 4" xfId="12329" xr:uid="{00000000-0005-0000-0000-0000C4CD0000}"/>
    <cellStyle name="Normal 3 2 9 4 2" xfId="40241" xr:uid="{00000000-0005-0000-0000-0000C5CD0000}"/>
    <cellStyle name="Normal 3 2 9 5" xfId="22561" xr:uid="{00000000-0005-0000-0000-0000C6CD0000}"/>
    <cellStyle name="Normal 3 2 9 5 2" xfId="50473" xr:uid="{00000000-0005-0000-0000-0000C7CD0000}"/>
    <cellStyle name="Normal 3 2 9 6" xfId="30866" xr:uid="{00000000-0005-0000-0000-0000C8CD0000}"/>
    <cellStyle name="Normal 3 20" xfId="17722" xr:uid="{00000000-0005-0000-0000-0000C9CD0000}"/>
    <cellStyle name="Normal 3 20 2" xfId="45634" xr:uid="{00000000-0005-0000-0000-0000CACD0000}"/>
    <cellStyle name="Normal 3 21" xfId="27970" xr:uid="{00000000-0005-0000-0000-0000CBCD0000}"/>
    <cellStyle name="Normal 3 3" xfId="117" xr:uid="{00000000-0005-0000-0000-0000CCCD0000}"/>
    <cellStyle name="Normal 3 3 10" xfId="791" xr:uid="{00000000-0005-0000-0000-0000CDCD0000}"/>
    <cellStyle name="Normal 3 3 10 2" xfId="4347" xr:uid="{00000000-0005-0000-0000-0000CECD0000}"/>
    <cellStyle name="Normal 3 3 10 2 2" xfId="17448" xr:uid="{00000000-0005-0000-0000-0000CFCD0000}"/>
    <cellStyle name="Normal 3 3 10 2 2 2" xfId="27680" xr:uid="{00000000-0005-0000-0000-0000D0CD0000}"/>
    <cellStyle name="Normal 3 3 10 2 2 2 2" xfId="55592" xr:uid="{00000000-0005-0000-0000-0000D1CD0000}"/>
    <cellStyle name="Normal 3 3 10 2 2 3" xfId="45360" xr:uid="{00000000-0005-0000-0000-0000D2CD0000}"/>
    <cellStyle name="Normal 3 3 10 2 3" xfId="12332" xr:uid="{00000000-0005-0000-0000-0000D3CD0000}"/>
    <cellStyle name="Normal 3 3 10 2 3 2" xfId="40244" xr:uid="{00000000-0005-0000-0000-0000D4CD0000}"/>
    <cellStyle name="Normal 3 3 10 2 4" xfId="22564" xr:uid="{00000000-0005-0000-0000-0000D5CD0000}"/>
    <cellStyle name="Normal 3 3 10 2 4 2" xfId="50476" xr:uid="{00000000-0005-0000-0000-0000D6CD0000}"/>
    <cellStyle name="Normal 3 3 10 2 5" xfId="32268" xr:uid="{00000000-0005-0000-0000-0000D7CD0000}"/>
    <cellStyle name="Normal 3 3 10 3" xfId="17447" xr:uid="{00000000-0005-0000-0000-0000D8CD0000}"/>
    <cellStyle name="Normal 3 3 10 3 2" xfId="27679" xr:uid="{00000000-0005-0000-0000-0000D9CD0000}"/>
    <cellStyle name="Normal 3 3 10 3 2 2" xfId="55591" xr:uid="{00000000-0005-0000-0000-0000DACD0000}"/>
    <cellStyle name="Normal 3 3 10 3 3" xfId="45359" xr:uid="{00000000-0005-0000-0000-0000DBCD0000}"/>
    <cellStyle name="Normal 3 3 10 4" xfId="12331" xr:uid="{00000000-0005-0000-0000-0000DCCD0000}"/>
    <cellStyle name="Normal 3 3 10 4 2" xfId="40243" xr:uid="{00000000-0005-0000-0000-0000DDCD0000}"/>
    <cellStyle name="Normal 3 3 10 5" xfId="22563" xr:uid="{00000000-0005-0000-0000-0000DECD0000}"/>
    <cellStyle name="Normal 3 3 10 5 2" xfId="50475" xr:uid="{00000000-0005-0000-0000-0000DFCD0000}"/>
    <cellStyle name="Normal 3 3 10 6" xfId="28712" xr:uid="{00000000-0005-0000-0000-0000E0CD0000}"/>
    <cellStyle name="Normal 3 3 11" xfId="3673" xr:uid="{00000000-0005-0000-0000-0000E1CD0000}"/>
    <cellStyle name="Normal 3 3 11 2" xfId="17449" xr:uid="{00000000-0005-0000-0000-0000E2CD0000}"/>
    <cellStyle name="Normal 3 3 11 2 2" xfId="27681" xr:uid="{00000000-0005-0000-0000-0000E3CD0000}"/>
    <cellStyle name="Normal 3 3 11 2 2 2" xfId="55593" xr:uid="{00000000-0005-0000-0000-0000E4CD0000}"/>
    <cellStyle name="Normal 3 3 11 2 3" xfId="45361" xr:uid="{00000000-0005-0000-0000-0000E5CD0000}"/>
    <cellStyle name="Normal 3 3 11 3" xfId="12333" xr:uid="{00000000-0005-0000-0000-0000E6CD0000}"/>
    <cellStyle name="Normal 3 3 11 3 2" xfId="40245" xr:uid="{00000000-0005-0000-0000-0000E7CD0000}"/>
    <cellStyle name="Normal 3 3 11 4" xfId="22565" xr:uid="{00000000-0005-0000-0000-0000E8CD0000}"/>
    <cellStyle name="Normal 3 3 11 4 2" xfId="50477" xr:uid="{00000000-0005-0000-0000-0000E9CD0000}"/>
    <cellStyle name="Normal 3 3 11 5" xfId="31594" xr:uid="{00000000-0005-0000-0000-0000EACD0000}"/>
    <cellStyle name="Normal 3 3 12" xfId="7187" xr:uid="{00000000-0005-0000-0000-0000EBCD0000}"/>
    <cellStyle name="Normal 3 3 12 2" xfId="17450" xr:uid="{00000000-0005-0000-0000-0000ECCD0000}"/>
    <cellStyle name="Normal 3 3 12 2 2" xfId="27682" xr:uid="{00000000-0005-0000-0000-0000EDCD0000}"/>
    <cellStyle name="Normal 3 3 12 2 2 2" xfId="55594" xr:uid="{00000000-0005-0000-0000-0000EECD0000}"/>
    <cellStyle name="Normal 3 3 12 2 3" xfId="45362" xr:uid="{00000000-0005-0000-0000-0000EFCD0000}"/>
    <cellStyle name="Normal 3 3 12 3" xfId="12334" xr:uid="{00000000-0005-0000-0000-0000F0CD0000}"/>
    <cellStyle name="Normal 3 3 12 3 2" xfId="40246" xr:uid="{00000000-0005-0000-0000-0000F1CD0000}"/>
    <cellStyle name="Normal 3 3 12 4" xfId="22566" xr:uid="{00000000-0005-0000-0000-0000F2CD0000}"/>
    <cellStyle name="Normal 3 3 12 4 2" xfId="50478" xr:uid="{00000000-0005-0000-0000-0000F3CD0000}"/>
    <cellStyle name="Normal 3 3 12 5" xfId="35108" xr:uid="{00000000-0005-0000-0000-0000F4CD0000}"/>
    <cellStyle name="Normal 3 3 13" xfId="12335" xr:uid="{00000000-0005-0000-0000-0000F5CD0000}"/>
    <cellStyle name="Normal 3 3 13 2" xfId="17451" xr:uid="{00000000-0005-0000-0000-0000F6CD0000}"/>
    <cellStyle name="Normal 3 3 13 2 2" xfId="27683" xr:uid="{00000000-0005-0000-0000-0000F7CD0000}"/>
    <cellStyle name="Normal 3 3 13 2 2 2" xfId="55595" xr:uid="{00000000-0005-0000-0000-0000F8CD0000}"/>
    <cellStyle name="Normal 3 3 13 2 3" xfId="45363" xr:uid="{00000000-0005-0000-0000-0000F9CD0000}"/>
    <cellStyle name="Normal 3 3 13 3" xfId="22567" xr:uid="{00000000-0005-0000-0000-0000FACD0000}"/>
    <cellStyle name="Normal 3 3 13 3 2" xfId="50479" xr:uid="{00000000-0005-0000-0000-0000FBCD0000}"/>
    <cellStyle name="Normal 3 3 13 4" xfId="40247" xr:uid="{00000000-0005-0000-0000-0000FCCD0000}"/>
    <cellStyle name="Normal 3 3 14" xfId="7894" xr:uid="{00000000-0005-0000-0000-0000FDCD0000}"/>
    <cellStyle name="Normal 3 3 14 2" xfId="13010" xr:uid="{00000000-0005-0000-0000-0000FECD0000}"/>
    <cellStyle name="Normal 3 3 14 2 2" xfId="23242" xr:uid="{00000000-0005-0000-0000-0000FFCD0000}"/>
    <cellStyle name="Normal 3 3 14 2 2 2" xfId="51154" xr:uid="{00000000-0005-0000-0000-000000CE0000}"/>
    <cellStyle name="Normal 3 3 14 2 3" xfId="40922" xr:uid="{00000000-0005-0000-0000-000001CE0000}"/>
    <cellStyle name="Normal 3 3 14 3" xfId="18126" xr:uid="{00000000-0005-0000-0000-000002CE0000}"/>
    <cellStyle name="Normal 3 3 14 3 2" xfId="46038" xr:uid="{00000000-0005-0000-0000-000003CE0000}"/>
    <cellStyle name="Normal 3 3 14 4" xfId="35806" xr:uid="{00000000-0005-0000-0000-000004CE0000}"/>
    <cellStyle name="Normal 3 3 15" xfId="12634" xr:uid="{00000000-0005-0000-0000-000005CE0000}"/>
    <cellStyle name="Normal 3 3 15 2" xfId="22866" xr:uid="{00000000-0005-0000-0000-000006CE0000}"/>
    <cellStyle name="Normal 3 3 15 2 2" xfId="50778" xr:uid="{00000000-0005-0000-0000-000007CE0000}"/>
    <cellStyle name="Normal 3 3 15 3" xfId="40546" xr:uid="{00000000-0005-0000-0000-000008CE0000}"/>
    <cellStyle name="Normal 3 3 16" xfId="7513" xr:uid="{00000000-0005-0000-0000-000009CE0000}"/>
    <cellStyle name="Normal 3 3 16 2" xfId="35430" xr:uid="{00000000-0005-0000-0000-00000ACE0000}"/>
    <cellStyle name="Normal 3 3 17" xfId="17750" xr:uid="{00000000-0005-0000-0000-00000BCE0000}"/>
    <cellStyle name="Normal 3 3 17 2" xfId="45662" xr:uid="{00000000-0005-0000-0000-00000CCE0000}"/>
    <cellStyle name="Normal 3 3 18" xfId="28038" xr:uid="{00000000-0005-0000-0000-00000DCE0000}"/>
    <cellStyle name="Normal 3 3 2" xfId="285" xr:uid="{00000000-0005-0000-0000-00000ECE0000}"/>
    <cellStyle name="Normal 3 3 2 10" xfId="12336" xr:uid="{00000000-0005-0000-0000-00000FCE0000}"/>
    <cellStyle name="Normal 3 3 2 10 2" xfId="17452" xr:uid="{00000000-0005-0000-0000-000010CE0000}"/>
    <cellStyle name="Normal 3 3 2 10 2 2" xfId="27684" xr:uid="{00000000-0005-0000-0000-000011CE0000}"/>
    <cellStyle name="Normal 3 3 2 10 2 2 2" xfId="55596" xr:uid="{00000000-0005-0000-0000-000012CE0000}"/>
    <cellStyle name="Normal 3 3 2 10 2 3" xfId="45364" xr:uid="{00000000-0005-0000-0000-000013CE0000}"/>
    <cellStyle name="Normal 3 3 2 10 3" xfId="22568" xr:uid="{00000000-0005-0000-0000-000014CE0000}"/>
    <cellStyle name="Normal 3 3 2 10 3 2" xfId="50480" xr:uid="{00000000-0005-0000-0000-000015CE0000}"/>
    <cellStyle name="Normal 3 3 2 10 4" xfId="40248" xr:uid="{00000000-0005-0000-0000-000016CE0000}"/>
    <cellStyle name="Normal 3 3 2 11" xfId="12337" xr:uid="{00000000-0005-0000-0000-000017CE0000}"/>
    <cellStyle name="Normal 3 3 2 11 2" xfId="17453" xr:uid="{00000000-0005-0000-0000-000018CE0000}"/>
    <cellStyle name="Normal 3 3 2 11 2 2" xfId="27685" xr:uid="{00000000-0005-0000-0000-000019CE0000}"/>
    <cellStyle name="Normal 3 3 2 11 2 2 2" xfId="55597" xr:uid="{00000000-0005-0000-0000-00001ACE0000}"/>
    <cellStyle name="Normal 3 3 2 11 2 3" xfId="45365" xr:uid="{00000000-0005-0000-0000-00001BCE0000}"/>
    <cellStyle name="Normal 3 3 2 11 3" xfId="22569" xr:uid="{00000000-0005-0000-0000-00001CCE0000}"/>
    <cellStyle name="Normal 3 3 2 11 3 2" xfId="50481" xr:uid="{00000000-0005-0000-0000-00001DCE0000}"/>
    <cellStyle name="Normal 3 3 2 11 4" xfId="40249" xr:uid="{00000000-0005-0000-0000-00001ECE0000}"/>
    <cellStyle name="Normal 3 3 2 12" xfId="8086" xr:uid="{00000000-0005-0000-0000-00001FCE0000}"/>
    <cellStyle name="Normal 3 3 2 12 2" xfId="13202" xr:uid="{00000000-0005-0000-0000-000020CE0000}"/>
    <cellStyle name="Normal 3 3 2 12 2 2" xfId="23434" xr:uid="{00000000-0005-0000-0000-000021CE0000}"/>
    <cellStyle name="Normal 3 3 2 12 2 2 2" xfId="51346" xr:uid="{00000000-0005-0000-0000-000022CE0000}"/>
    <cellStyle name="Normal 3 3 2 12 2 3" xfId="41114" xr:uid="{00000000-0005-0000-0000-000023CE0000}"/>
    <cellStyle name="Normal 3 3 2 12 3" xfId="18318" xr:uid="{00000000-0005-0000-0000-000024CE0000}"/>
    <cellStyle name="Normal 3 3 2 12 3 2" xfId="46230" xr:uid="{00000000-0005-0000-0000-000025CE0000}"/>
    <cellStyle name="Normal 3 3 2 12 4" xfId="35998" xr:uid="{00000000-0005-0000-0000-000026CE0000}"/>
    <cellStyle name="Normal 3 3 2 13" xfId="12802" xr:uid="{00000000-0005-0000-0000-000027CE0000}"/>
    <cellStyle name="Normal 3 3 2 13 2" xfId="23034" xr:uid="{00000000-0005-0000-0000-000028CE0000}"/>
    <cellStyle name="Normal 3 3 2 13 2 2" xfId="50946" xr:uid="{00000000-0005-0000-0000-000029CE0000}"/>
    <cellStyle name="Normal 3 3 2 13 3" xfId="40714" xr:uid="{00000000-0005-0000-0000-00002ACE0000}"/>
    <cellStyle name="Normal 3 3 2 14" xfId="7681" xr:uid="{00000000-0005-0000-0000-00002BCE0000}"/>
    <cellStyle name="Normal 3 3 2 14 2" xfId="35598" xr:uid="{00000000-0005-0000-0000-00002CCE0000}"/>
    <cellStyle name="Normal 3 3 2 15" xfId="17918" xr:uid="{00000000-0005-0000-0000-00002DCE0000}"/>
    <cellStyle name="Normal 3 3 2 15 2" xfId="45830" xr:uid="{00000000-0005-0000-0000-00002ECE0000}"/>
    <cellStyle name="Normal 3 3 2 16" xfId="28206" xr:uid="{00000000-0005-0000-0000-00002FCE0000}"/>
    <cellStyle name="Normal 3 3 2 2" xfId="649" xr:uid="{00000000-0005-0000-0000-000030CE0000}"/>
    <cellStyle name="Normal 3 3 2 2 2" xfId="2791" xr:uid="{00000000-0005-0000-0000-000031CE0000}"/>
    <cellStyle name="Normal 3 3 2 2 2 2" xfId="6347" xr:uid="{00000000-0005-0000-0000-000032CE0000}"/>
    <cellStyle name="Normal 3 3 2 2 2 2 2" xfId="17455" xr:uid="{00000000-0005-0000-0000-000033CE0000}"/>
    <cellStyle name="Normal 3 3 2 2 2 2 2 2" xfId="45367" xr:uid="{00000000-0005-0000-0000-000034CE0000}"/>
    <cellStyle name="Normal 3 3 2 2 2 2 3" xfId="27687" xr:uid="{00000000-0005-0000-0000-000035CE0000}"/>
    <cellStyle name="Normal 3 3 2 2 2 2 3 2" xfId="55599" xr:uid="{00000000-0005-0000-0000-000036CE0000}"/>
    <cellStyle name="Normal 3 3 2 2 2 2 4" xfId="34268" xr:uid="{00000000-0005-0000-0000-000037CE0000}"/>
    <cellStyle name="Normal 3 3 2 2 2 3" xfId="12339" xr:uid="{00000000-0005-0000-0000-000038CE0000}"/>
    <cellStyle name="Normal 3 3 2 2 2 3 2" xfId="40251" xr:uid="{00000000-0005-0000-0000-000039CE0000}"/>
    <cellStyle name="Normal 3 3 2 2 2 4" xfId="22571" xr:uid="{00000000-0005-0000-0000-00003ACE0000}"/>
    <cellStyle name="Normal 3 3 2 2 2 4 2" xfId="50483" xr:uid="{00000000-0005-0000-0000-00003BCE0000}"/>
    <cellStyle name="Normal 3 3 2 2 2 5" xfId="30712" xr:uid="{00000000-0005-0000-0000-00003CCE0000}"/>
    <cellStyle name="Normal 3 3 2 2 3" xfId="3491" xr:uid="{00000000-0005-0000-0000-00003DCE0000}"/>
    <cellStyle name="Normal 3 3 2 2 3 2" xfId="7047" xr:uid="{00000000-0005-0000-0000-00003ECE0000}"/>
    <cellStyle name="Normal 3 3 2 2 3 2 2" xfId="34968" xr:uid="{00000000-0005-0000-0000-00003FCE0000}"/>
    <cellStyle name="Normal 3 3 2 2 3 3" xfId="17454" xr:uid="{00000000-0005-0000-0000-000040CE0000}"/>
    <cellStyle name="Normal 3 3 2 2 3 3 2" xfId="45366" xr:uid="{00000000-0005-0000-0000-000041CE0000}"/>
    <cellStyle name="Normal 3 3 2 2 3 4" xfId="27686" xr:uid="{00000000-0005-0000-0000-000042CE0000}"/>
    <cellStyle name="Normal 3 3 2 2 3 4 2" xfId="55598" xr:uid="{00000000-0005-0000-0000-000043CE0000}"/>
    <cellStyle name="Normal 3 3 2 2 3 5" xfId="31412" xr:uid="{00000000-0005-0000-0000-000044CE0000}"/>
    <cellStyle name="Normal 3 3 2 2 4" xfId="1307" xr:uid="{00000000-0005-0000-0000-000045CE0000}"/>
    <cellStyle name="Normal 3 3 2 2 4 2" xfId="4863" xr:uid="{00000000-0005-0000-0000-000046CE0000}"/>
    <cellStyle name="Normal 3 3 2 2 4 2 2" xfId="32784" xr:uid="{00000000-0005-0000-0000-000047CE0000}"/>
    <cellStyle name="Normal 3 3 2 2 4 3" xfId="29228" xr:uid="{00000000-0005-0000-0000-000048CE0000}"/>
    <cellStyle name="Normal 3 3 2 2 5" xfId="4205" xr:uid="{00000000-0005-0000-0000-000049CE0000}"/>
    <cellStyle name="Normal 3 3 2 2 5 2" xfId="32126" xr:uid="{00000000-0005-0000-0000-00004ACE0000}"/>
    <cellStyle name="Normal 3 3 2 2 6" xfId="12338" xr:uid="{00000000-0005-0000-0000-00004BCE0000}"/>
    <cellStyle name="Normal 3 3 2 2 6 2" xfId="40250" xr:uid="{00000000-0005-0000-0000-00004CCE0000}"/>
    <cellStyle name="Normal 3 3 2 2 7" xfId="22570" xr:uid="{00000000-0005-0000-0000-00004DCE0000}"/>
    <cellStyle name="Normal 3 3 2 2 7 2" xfId="50482" xr:uid="{00000000-0005-0000-0000-00004ECE0000}"/>
    <cellStyle name="Normal 3 3 2 2 8" xfId="28570" xr:uid="{00000000-0005-0000-0000-00004FCE0000}"/>
    <cellStyle name="Normal 3 3 2 3" xfId="1615" xr:uid="{00000000-0005-0000-0000-000050CE0000}"/>
    <cellStyle name="Normal 3 3 2 3 2" xfId="5171" xr:uid="{00000000-0005-0000-0000-000051CE0000}"/>
    <cellStyle name="Normal 3 3 2 3 2 2" xfId="17457" xr:uid="{00000000-0005-0000-0000-000052CE0000}"/>
    <cellStyle name="Normal 3 3 2 3 2 2 2" xfId="27689" xr:uid="{00000000-0005-0000-0000-000053CE0000}"/>
    <cellStyle name="Normal 3 3 2 3 2 2 2 2" xfId="55601" xr:uid="{00000000-0005-0000-0000-000054CE0000}"/>
    <cellStyle name="Normal 3 3 2 3 2 2 3" xfId="45369" xr:uid="{00000000-0005-0000-0000-000055CE0000}"/>
    <cellStyle name="Normal 3 3 2 3 2 3" xfId="12341" xr:uid="{00000000-0005-0000-0000-000056CE0000}"/>
    <cellStyle name="Normal 3 3 2 3 2 3 2" xfId="40253" xr:uid="{00000000-0005-0000-0000-000057CE0000}"/>
    <cellStyle name="Normal 3 3 2 3 2 4" xfId="22573" xr:uid="{00000000-0005-0000-0000-000058CE0000}"/>
    <cellStyle name="Normal 3 3 2 3 2 4 2" xfId="50485" xr:uid="{00000000-0005-0000-0000-000059CE0000}"/>
    <cellStyle name="Normal 3 3 2 3 2 5" xfId="33092" xr:uid="{00000000-0005-0000-0000-00005ACE0000}"/>
    <cellStyle name="Normal 3 3 2 3 3" xfId="17456" xr:uid="{00000000-0005-0000-0000-00005BCE0000}"/>
    <cellStyle name="Normal 3 3 2 3 3 2" xfId="27688" xr:uid="{00000000-0005-0000-0000-00005CCE0000}"/>
    <cellStyle name="Normal 3 3 2 3 3 2 2" xfId="55600" xr:uid="{00000000-0005-0000-0000-00005DCE0000}"/>
    <cellStyle name="Normal 3 3 2 3 3 3" xfId="45368" xr:uid="{00000000-0005-0000-0000-00005ECE0000}"/>
    <cellStyle name="Normal 3 3 2 3 4" xfId="12340" xr:uid="{00000000-0005-0000-0000-00005FCE0000}"/>
    <cellStyle name="Normal 3 3 2 3 4 2" xfId="40252" xr:uid="{00000000-0005-0000-0000-000060CE0000}"/>
    <cellStyle name="Normal 3 3 2 3 5" xfId="22572" xr:uid="{00000000-0005-0000-0000-000061CE0000}"/>
    <cellStyle name="Normal 3 3 2 3 5 2" xfId="50484" xr:uid="{00000000-0005-0000-0000-000062CE0000}"/>
    <cellStyle name="Normal 3 3 2 3 6" xfId="29536" xr:uid="{00000000-0005-0000-0000-000063CE0000}"/>
    <cellStyle name="Normal 3 3 2 4" xfId="2021" xr:uid="{00000000-0005-0000-0000-000064CE0000}"/>
    <cellStyle name="Normal 3 3 2 4 2" xfId="5577" xr:uid="{00000000-0005-0000-0000-000065CE0000}"/>
    <cellStyle name="Normal 3 3 2 4 2 2" xfId="17459" xr:uid="{00000000-0005-0000-0000-000066CE0000}"/>
    <cellStyle name="Normal 3 3 2 4 2 2 2" xfId="27691" xr:uid="{00000000-0005-0000-0000-000067CE0000}"/>
    <cellStyle name="Normal 3 3 2 4 2 2 2 2" xfId="55603" xr:uid="{00000000-0005-0000-0000-000068CE0000}"/>
    <cellStyle name="Normal 3 3 2 4 2 2 3" xfId="45371" xr:uid="{00000000-0005-0000-0000-000069CE0000}"/>
    <cellStyle name="Normal 3 3 2 4 2 3" xfId="12343" xr:uid="{00000000-0005-0000-0000-00006ACE0000}"/>
    <cellStyle name="Normal 3 3 2 4 2 3 2" xfId="40255" xr:uid="{00000000-0005-0000-0000-00006BCE0000}"/>
    <cellStyle name="Normal 3 3 2 4 2 4" xfId="22575" xr:uid="{00000000-0005-0000-0000-00006CCE0000}"/>
    <cellStyle name="Normal 3 3 2 4 2 4 2" xfId="50487" xr:uid="{00000000-0005-0000-0000-00006DCE0000}"/>
    <cellStyle name="Normal 3 3 2 4 2 5" xfId="33498" xr:uid="{00000000-0005-0000-0000-00006ECE0000}"/>
    <cellStyle name="Normal 3 3 2 4 3" xfId="17458" xr:uid="{00000000-0005-0000-0000-00006FCE0000}"/>
    <cellStyle name="Normal 3 3 2 4 3 2" xfId="27690" xr:uid="{00000000-0005-0000-0000-000070CE0000}"/>
    <cellStyle name="Normal 3 3 2 4 3 2 2" xfId="55602" xr:uid="{00000000-0005-0000-0000-000071CE0000}"/>
    <cellStyle name="Normal 3 3 2 4 3 3" xfId="45370" xr:uid="{00000000-0005-0000-0000-000072CE0000}"/>
    <cellStyle name="Normal 3 3 2 4 4" xfId="12342" xr:uid="{00000000-0005-0000-0000-000073CE0000}"/>
    <cellStyle name="Normal 3 3 2 4 4 2" xfId="40254" xr:uid="{00000000-0005-0000-0000-000074CE0000}"/>
    <cellStyle name="Normal 3 3 2 4 5" xfId="22574" xr:uid="{00000000-0005-0000-0000-000075CE0000}"/>
    <cellStyle name="Normal 3 3 2 4 5 2" xfId="50486" xr:uid="{00000000-0005-0000-0000-000076CE0000}"/>
    <cellStyle name="Normal 3 3 2 4 6" xfId="29942" xr:uid="{00000000-0005-0000-0000-000077CE0000}"/>
    <cellStyle name="Normal 3 3 2 5" xfId="2427" xr:uid="{00000000-0005-0000-0000-000078CE0000}"/>
    <cellStyle name="Normal 3 3 2 5 2" xfId="5983" xr:uid="{00000000-0005-0000-0000-000079CE0000}"/>
    <cellStyle name="Normal 3 3 2 5 2 2" xfId="17461" xr:uid="{00000000-0005-0000-0000-00007ACE0000}"/>
    <cellStyle name="Normal 3 3 2 5 2 2 2" xfId="27693" xr:uid="{00000000-0005-0000-0000-00007BCE0000}"/>
    <cellStyle name="Normal 3 3 2 5 2 2 2 2" xfId="55605" xr:uid="{00000000-0005-0000-0000-00007CCE0000}"/>
    <cellStyle name="Normal 3 3 2 5 2 2 3" xfId="45373" xr:uid="{00000000-0005-0000-0000-00007DCE0000}"/>
    <cellStyle name="Normal 3 3 2 5 2 3" xfId="12345" xr:uid="{00000000-0005-0000-0000-00007ECE0000}"/>
    <cellStyle name="Normal 3 3 2 5 2 3 2" xfId="40257" xr:uid="{00000000-0005-0000-0000-00007FCE0000}"/>
    <cellStyle name="Normal 3 3 2 5 2 4" xfId="22577" xr:uid="{00000000-0005-0000-0000-000080CE0000}"/>
    <cellStyle name="Normal 3 3 2 5 2 4 2" xfId="50489" xr:uid="{00000000-0005-0000-0000-000081CE0000}"/>
    <cellStyle name="Normal 3 3 2 5 2 5" xfId="33904" xr:uid="{00000000-0005-0000-0000-000082CE0000}"/>
    <cellStyle name="Normal 3 3 2 5 3" xfId="17460" xr:uid="{00000000-0005-0000-0000-000083CE0000}"/>
    <cellStyle name="Normal 3 3 2 5 3 2" xfId="27692" xr:uid="{00000000-0005-0000-0000-000084CE0000}"/>
    <cellStyle name="Normal 3 3 2 5 3 2 2" xfId="55604" xr:uid="{00000000-0005-0000-0000-000085CE0000}"/>
    <cellStyle name="Normal 3 3 2 5 3 3" xfId="45372" xr:uid="{00000000-0005-0000-0000-000086CE0000}"/>
    <cellStyle name="Normal 3 3 2 5 4" xfId="12344" xr:uid="{00000000-0005-0000-0000-000087CE0000}"/>
    <cellStyle name="Normal 3 3 2 5 4 2" xfId="40256" xr:uid="{00000000-0005-0000-0000-000088CE0000}"/>
    <cellStyle name="Normal 3 3 2 5 5" xfId="22576" xr:uid="{00000000-0005-0000-0000-000089CE0000}"/>
    <cellStyle name="Normal 3 3 2 5 5 2" xfId="50488" xr:uid="{00000000-0005-0000-0000-00008ACE0000}"/>
    <cellStyle name="Normal 3 3 2 5 6" xfId="30348" xr:uid="{00000000-0005-0000-0000-00008BCE0000}"/>
    <cellStyle name="Normal 3 3 2 6" xfId="3127" xr:uid="{00000000-0005-0000-0000-00008CCE0000}"/>
    <cellStyle name="Normal 3 3 2 6 2" xfId="6683" xr:uid="{00000000-0005-0000-0000-00008DCE0000}"/>
    <cellStyle name="Normal 3 3 2 6 2 2" xfId="17463" xr:uid="{00000000-0005-0000-0000-00008ECE0000}"/>
    <cellStyle name="Normal 3 3 2 6 2 2 2" xfId="27695" xr:uid="{00000000-0005-0000-0000-00008FCE0000}"/>
    <cellStyle name="Normal 3 3 2 6 2 2 2 2" xfId="55607" xr:uid="{00000000-0005-0000-0000-000090CE0000}"/>
    <cellStyle name="Normal 3 3 2 6 2 2 3" xfId="45375" xr:uid="{00000000-0005-0000-0000-000091CE0000}"/>
    <cellStyle name="Normal 3 3 2 6 2 3" xfId="12347" xr:uid="{00000000-0005-0000-0000-000092CE0000}"/>
    <cellStyle name="Normal 3 3 2 6 2 3 2" xfId="40259" xr:uid="{00000000-0005-0000-0000-000093CE0000}"/>
    <cellStyle name="Normal 3 3 2 6 2 4" xfId="22579" xr:uid="{00000000-0005-0000-0000-000094CE0000}"/>
    <cellStyle name="Normal 3 3 2 6 2 4 2" xfId="50491" xr:uid="{00000000-0005-0000-0000-000095CE0000}"/>
    <cellStyle name="Normal 3 3 2 6 2 5" xfId="34604" xr:uid="{00000000-0005-0000-0000-000096CE0000}"/>
    <cellStyle name="Normal 3 3 2 6 3" xfId="17462" xr:uid="{00000000-0005-0000-0000-000097CE0000}"/>
    <cellStyle name="Normal 3 3 2 6 3 2" xfId="27694" xr:uid="{00000000-0005-0000-0000-000098CE0000}"/>
    <cellStyle name="Normal 3 3 2 6 3 2 2" xfId="55606" xr:uid="{00000000-0005-0000-0000-000099CE0000}"/>
    <cellStyle name="Normal 3 3 2 6 3 3" xfId="45374" xr:uid="{00000000-0005-0000-0000-00009ACE0000}"/>
    <cellStyle name="Normal 3 3 2 6 4" xfId="12346" xr:uid="{00000000-0005-0000-0000-00009BCE0000}"/>
    <cellStyle name="Normal 3 3 2 6 4 2" xfId="40258" xr:uid="{00000000-0005-0000-0000-00009CCE0000}"/>
    <cellStyle name="Normal 3 3 2 6 5" xfId="22578" xr:uid="{00000000-0005-0000-0000-00009DCE0000}"/>
    <cellStyle name="Normal 3 3 2 6 5 2" xfId="50490" xr:uid="{00000000-0005-0000-0000-00009ECE0000}"/>
    <cellStyle name="Normal 3 3 2 6 6" xfId="31048" xr:uid="{00000000-0005-0000-0000-00009FCE0000}"/>
    <cellStyle name="Normal 3 3 2 7" xfId="1069" xr:uid="{00000000-0005-0000-0000-0000A0CE0000}"/>
    <cellStyle name="Normal 3 3 2 7 2" xfId="4625" xr:uid="{00000000-0005-0000-0000-0000A1CE0000}"/>
    <cellStyle name="Normal 3 3 2 7 2 2" xfId="17465" xr:uid="{00000000-0005-0000-0000-0000A2CE0000}"/>
    <cellStyle name="Normal 3 3 2 7 2 2 2" xfId="27697" xr:uid="{00000000-0005-0000-0000-0000A3CE0000}"/>
    <cellStyle name="Normal 3 3 2 7 2 2 2 2" xfId="55609" xr:uid="{00000000-0005-0000-0000-0000A4CE0000}"/>
    <cellStyle name="Normal 3 3 2 7 2 2 3" xfId="45377" xr:uid="{00000000-0005-0000-0000-0000A5CE0000}"/>
    <cellStyle name="Normal 3 3 2 7 2 3" xfId="12349" xr:uid="{00000000-0005-0000-0000-0000A6CE0000}"/>
    <cellStyle name="Normal 3 3 2 7 2 3 2" xfId="40261" xr:uid="{00000000-0005-0000-0000-0000A7CE0000}"/>
    <cellStyle name="Normal 3 3 2 7 2 4" xfId="22581" xr:uid="{00000000-0005-0000-0000-0000A8CE0000}"/>
    <cellStyle name="Normal 3 3 2 7 2 4 2" xfId="50493" xr:uid="{00000000-0005-0000-0000-0000A9CE0000}"/>
    <cellStyle name="Normal 3 3 2 7 2 5" xfId="32546" xr:uid="{00000000-0005-0000-0000-0000AACE0000}"/>
    <cellStyle name="Normal 3 3 2 7 3" xfId="17464" xr:uid="{00000000-0005-0000-0000-0000ABCE0000}"/>
    <cellStyle name="Normal 3 3 2 7 3 2" xfId="27696" xr:uid="{00000000-0005-0000-0000-0000ACCE0000}"/>
    <cellStyle name="Normal 3 3 2 7 3 2 2" xfId="55608" xr:uid="{00000000-0005-0000-0000-0000ADCE0000}"/>
    <cellStyle name="Normal 3 3 2 7 3 3" xfId="45376" xr:uid="{00000000-0005-0000-0000-0000AECE0000}"/>
    <cellStyle name="Normal 3 3 2 7 4" xfId="12348" xr:uid="{00000000-0005-0000-0000-0000AFCE0000}"/>
    <cellStyle name="Normal 3 3 2 7 4 2" xfId="40260" xr:uid="{00000000-0005-0000-0000-0000B0CE0000}"/>
    <cellStyle name="Normal 3 3 2 7 5" xfId="22580" xr:uid="{00000000-0005-0000-0000-0000B1CE0000}"/>
    <cellStyle name="Normal 3 3 2 7 5 2" xfId="50492" xr:uid="{00000000-0005-0000-0000-0000B2CE0000}"/>
    <cellStyle name="Normal 3 3 2 7 6" xfId="28990" xr:uid="{00000000-0005-0000-0000-0000B3CE0000}"/>
    <cellStyle name="Normal 3 3 2 8" xfId="3841" xr:uid="{00000000-0005-0000-0000-0000B4CE0000}"/>
    <cellStyle name="Normal 3 3 2 8 2" xfId="12351" xr:uid="{00000000-0005-0000-0000-0000B5CE0000}"/>
    <cellStyle name="Normal 3 3 2 8 2 2" xfId="17467" xr:uid="{00000000-0005-0000-0000-0000B6CE0000}"/>
    <cellStyle name="Normal 3 3 2 8 2 2 2" xfId="27699" xr:uid="{00000000-0005-0000-0000-0000B7CE0000}"/>
    <cellStyle name="Normal 3 3 2 8 2 2 2 2" xfId="55611" xr:uid="{00000000-0005-0000-0000-0000B8CE0000}"/>
    <cellStyle name="Normal 3 3 2 8 2 2 3" xfId="45379" xr:uid="{00000000-0005-0000-0000-0000B9CE0000}"/>
    <cellStyle name="Normal 3 3 2 8 2 3" xfId="22583" xr:uid="{00000000-0005-0000-0000-0000BACE0000}"/>
    <cellStyle name="Normal 3 3 2 8 2 3 2" xfId="50495" xr:uid="{00000000-0005-0000-0000-0000BBCE0000}"/>
    <cellStyle name="Normal 3 3 2 8 2 4" xfId="40263" xr:uid="{00000000-0005-0000-0000-0000BCCE0000}"/>
    <cellStyle name="Normal 3 3 2 8 3" xfId="17466" xr:uid="{00000000-0005-0000-0000-0000BDCE0000}"/>
    <cellStyle name="Normal 3 3 2 8 3 2" xfId="27698" xr:uid="{00000000-0005-0000-0000-0000BECE0000}"/>
    <cellStyle name="Normal 3 3 2 8 3 2 2" xfId="55610" xr:uid="{00000000-0005-0000-0000-0000BFCE0000}"/>
    <cellStyle name="Normal 3 3 2 8 3 3" xfId="45378" xr:uid="{00000000-0005-0000-0000-0000C0CE0000}"/>
    <cellStyle name="Normal 3 3 2 8 4" xfId="12350" xr:uid="{00000000-0005-0000-0000-0000C1CE0000}"/>
    <cellStyle name="Normal 3 3 2 8 4 2" xfId="40262" xr:uid="{00000000-0005-0000-0000-0000C2CE0000}"/>
    <cellStyle name="Normal 3 3 2 8 5" xfId="22582" xr:uid="{00000000-0005-0000-0000-0000C3CE0000}"/>
    <cellStyle name="Normal 3 3 2 8 5 2" xfId="50494" xr:uid="{00000000-0005-0000-0000-0000C4CE0000}"/>
    <cellStyle name="Normal 3 3 2 8 6" xfId="31762" xr:uid="{00000000-0005-0000-0000-0000C5CE0000}"/>
    <cellStyle name="Normal 3 3 2 9" xfId="7355" xr:uid="{00000000-0005-0000-0000-0000C6CE0000}"/>
    <cellStyle name="Normal 3 3 2 9 2" xfId="17468" xr:uid="{00000000-0005-0000-0000-0000C7CE0000}"/>
    <cellStyle name="Normal 3 3 2 9 2 2" xfId="27700" xr:uid="{00000000-0005-0000-0000-0000C8CE0000}"/>
    <cellStyle name="Normal 3 3 2 9 2 2 2" xfId="55612" xr:uid="{00000000-0005-0000-0000-0000C9CE0000}"/>
    <cellStyle name="Normal 3 3 2 9 2 3" xfId="45380" xr:uid="{00000000-0005-0000-0000-0000CACE0000}"/>
    <cellStyle name="Normal 3 3 2 9 3" xfId="12352" xr:uid="{00000000-0005-0000-0000-0000CBCE0000}"/>
    <cellStyle name="Normal 3 3 2 9 3 2" xfId="40264" xr:uid="{00000000-0005-0000-0000-0000CCCE0000}"/>
    <cellStyle name="Normal 3 3 2 9 4" xfId="22584" xr:uid="{00000000-0005-0000-0000-0000CDCE0000}"/>
    <cellStyle name="Normal 3 3 2 9 4 2" xfId="50496" xr:uid="{00000000-0005-0000-0000-0000CECE0000}"/>
    <cellStyle name="Normal 3 3 2 9 5" xfId="35276" xr:uid="{00000000-0005-0000-0000-0000CFCE0000}"/>
    <cellStyle name="Normal 3 3 3" xfId="201" xr:uid="{00000000-0005-0000-0000-0000D0CE0000}"/>
    <cellStyle name="Normal 3 3 3 10" xfId="8087" xr:uid="{00000000-0005-0000-0000-0000D1CE0000}"/>
    <cellStyle name="Normal 3 3 3 10 2" xfId="13203" xr:uid="{00000000-0005-0000-0000-0000D2CE0000}"/>
    <cellStyle name="Normal 3 3 3 10 2 2" xfId="23435" xr:uid="{00000000-0005-0000-0000-0000D3CE0000}"/>
    <cellStyle name="Normal 3 3 3 10 2 2 2" xfId="51347" xr:uid="{00000000-0005-0000-0000-0000D4CE0000}"/>
    <cellStyle name="Normal 3 3 3 10 2 3" xfId="41115" xr:uid="{00000000-0005-0000-0000-0000D5CE0000}"/>
    <cellStyle name="Normal 3 3 3 10 3" xfId="18319" xr:uid="{00000000-0005-0000-0000-0000D6CE0000}"/>
    <cellStyle name="Normal 3 3 3 10 3 2" xfId="46231" xr:uid="{00000000-0005-0000-0000-0000D7CE0000}"/>
    <cellStyle name="Normal 3 3 3 10 4" xfId="35999" xr:uid="{00000000-0005-0000-0000-0000D8CE0000}"/>
    <cellStyle name="Normal 3 3 3 11" xfId="12718" xr:uid="{00000000-0005-0000-0000-0000D9CE0000}"/>
    <cellStyle name="Normal 3 3 3 11 2" xfId="22950" xr:uid="{00000000-0005-0000-0000-0000DACE0000}"/>
    <cellStyle name="Normal 3 3 3 11 2 2" xfId="50862" xr:uid="{00000000-0005-0000-0000-0000DBCE0000}"/>
    <cellStyle name="Normal 3 3 3 11 3" xfId="40630" xr:uid="{00000000-0005-0000-0000-0000DCCE0000}"/>
    <cellStyle name="Normal 3 3 3 12" xfId="7597" xr:uid="{00000000-0005-0000-0000-0000DDCE0000}"/>
    <cellStyle name="Normal 3 3 3 12 2" xfId="35514" xr:uid="{00000000-0005-0000-0000-0000DECE0000}"/>
    <cellStyle name="Normal 3 3 3 13" xfId="17834" xr:uid="{00000000-0005-0000-0000-0000DFCE0000}"/>
    <cellStyle name="Normal 3 3 3 13 2" xfId="45746" xr:uid="{00000000-0005-0000-0000-0000E0CE0000}"/>
    <cellStyle name="Normal 3 3 3 14" xfId="28122" xr:uid="{00000000-0005-0000-0000-0000E1CE0000}"/>
    <cellStyle name="Normal 3 3 3 2" xfId="565" xr:uid="{00000000-0005-0000-0000-0000E2CE0000}"/>
    <cellStyle name="Normal 3 3 3 2 2" xfId="2707" xr:uid="{00000000-0005-0000-0000-0000E3CE0000}"/>
    <cellStyle name="Normal 3 3 3 2 2 2" xfId="6263" xr:uid="{00000000-0005-0000-0000-0000E4CE0000}"/>
    <cellStyle name="Normal 3 3 3 2 2 2 2" xfId="17470" xr:uid="{00000000-0005-0000-0000-0000E5CE0000}"/>
    <cellStyle name="Normal 3 3 3 2 2 2 2 2" xfId="45382" xr:uid="{00000000-0005-0000-0000-0000E6CE0000}"/>
    <cellStyle name="Normal 3 3 3 2 2 2 3" xfId="27702" xr:uid="{00000000-0005-0000-0000-0000E7CE0000}"/>
    <cellStyle name="Normal 3 3 3 2 2 2 3 2" xfId="55614" xr:uid="{00000000-0005-0000-0000-0000E8CE0000}"/>
    <cellStyle name="Normal 3 3 3 2 2 2 4" xfId="34184" xr:uid="{00000000-0005-0000-0000-0000E9CE0000}"/>
    <cellStyle name="Normal 3 3 3 2 2 3" xfId="12354" xr:uid="{00000000-0005-0000-0000-0000EACE0000}"/>
    <cellStyle name="Normal 3 3 3 2 2 3 2" xfId="40266" xr:uid="{00000000-0005-0000-0000-0000EBCE0000}"/>
    <cellStyle name="Normal 3 3 3 2 2 4" xfId="22586" xr:uid="{00000000-0005-0000-0000-0000ECCE0000}"/>
    <cellStyle name="Normal 3 3 3 2 2 4 2" xfId="50498" xr:uid="{00000000-0005-0000-0000-0000EDCE0000}"/>
    <cellStyle name="Normal 3 3 3 2 2 5" xfId="30628" xr:uid="{00000000-0005-0000-0000-0000EECE0000}"/>
    <cellStyle name="Normal 3 3 3 2 3" xfId="3407" xr:uid="{00000000-0005-0000-0000-0000EFCE0000}"/>
    <cellStyle name="Normal 3 3 3 2 3 2" xfId="6963" xr:uid="{00000000-0005-0000-0000-0000F0CE0000}"/>
    <cellStyle name="Normal 3 3 3 2 3 2 2" xfId="34884" xr:uid="{00000000-0005-0000-0000-0000F1CE0000}"/>
    <cellStyle name="Normal 3 3 3 2 3 3" xfId="17469" xr:uid="{00000000-0005-0000-0000-0000F2CE0000}"/>
    <cellStyle name="Normal 3 3 3 2 3 3 2" xfId="45381" xr:uid="{00000000-0005-0000-0000-0000F3CE0000}"/>
    <cellStyle name="Normal 3 3 3 2 3 4" xfId="27701" xr:uid="{00000000-0005-0000-0000-0000F4CE0000}"/>
    <cellStyle name="Normal 3 3 3 2 3 4 2" xfId="55613" xr:uid="{00000000-0005-0000-0000-0000F5CE0000}"/>
    <cellStyle name="Normal 3 3 3 2 3 5" xfId="31328" xr:uid="{00000000-0005-0000-0000-0000F6CE0000}"/>
    <cellStyle name="Normal 3 3 3 2 4" xfId="1531" xr:uid="{00000000-0005-0000-0000-0000F7CE0000}"/>
    <cellStyle name="Normal 3 3 3 2 4 2" xfId="5087" xr:uid="{00000000-0005-0000-0000-0000F8CE0000}"/>
    <cellStyle name="Normal 3 3 3 2 4 2 2" xfId="33008" xr:uid="{00000000-0005-0000-0000-0000F9CE0000}"/>
    <cellStyle name="Normal 3 3 3 2 4 3" xfId="29452" xr:uid="{00000000-0005-0000-0000-0000FACE0000}"/>
    <cellStyle name="Normal 3 3 3 2 5" xfId="4121" xr:uid="{00000000-0005-0000-0000-0000FBCE0000}"/>
    <cellStyle name="Normal 3 3 3 2 5 2" xfId="32042" xr:uid="{00000000-0005-0000-0000-0000FCCE0000}"/>
    <cellStyle name="Normal 3 3 3 2 6" xfId="12353" xr:uid="{00000000-0005-0000-0000-0000FDCE0000}"/>
    <cellStyle name="Normal 3 3 3 2 6 2" xfId="40265" xr:uid="{00000000-0005-0000-0000-0000FECE0000}"/>
    <cellStyle name="Normal 3 3 3 2 7" xfId="22585" xr:uid="{00000000-0005-0000-0000-0000FFCE0000}"/>
    <cellStyle name="Normal 3 3 3 2 7 2" xfId="50497" xr:uid="{00000000-0005-0000-0000-000000CF0000}"/>
    <cellStyle name="Normal 3 3 3 2 8" xfId="28486" xr:uid="{00000000-0005-0000-0000-000001CF0000}"/>
    <cellStyle name="Normal 3 3 3 3" xfId="1937" xr:uid="{00000000-0005-0000-0000-000002CF0000}"/>
    <cellStyle name="Normal 3 3 3 3 2" xfId="5493" xr:uid="{00000000-0005-0000-0000-000003CF0000}"/>
    <cellStyle name="Normal 3 3 3 3 2 2" xfId="17472" xr:uid="{00000000-0005-0000-0000-000004CF0000}"/>
    <cellStyle name="Normal 3 3 3 3 2 2 2" xfId="27704" xr:uid="{00000000-0005-0000-0000-000005CF0000}"/>
    <cellStyle name="Normal 3 3 3 3 2 2 2 2" xfId="55616" xr:uid="{00000000-0005-0000-0000-000006CF0000}"/>
    <cellStyle name="Normal 3 3 3 3 2 2 3" xfId="45384" xr:uid="{00000000-0005-0000-0000-000007CF0000}"/>
    <cellStyle name="Normal 3 3 3 3 2 3" xfId="12356" xr:uid="{00000000-0005-0000-0000-000008CF0000}"/>
    <cellStyle name="Normal 3 3 3 3 2 3 2" xfId="40268" xr:uid="{00000000-0005-0000-0000-000009CF0000}"/>
    <cellStyle name="Normal 3 3 3 3 2 4" xfId="22588" xr:uid="{00000000-0005-0000-0000-00000ACF0000}"/>
    <cellStyle name="Normal 3 3 3 3 2 4 2" xfId="50500" xr:uid="{00000000-0005-0000-0000-00000BCF0000}"/>
    <cellStyle name="Normal 3 3 3 3 2 5" xfId="33414" xr:uid="{00000000-0005-0000-0000-00000CCF0000}"/>
    <cellStyle name="Normal 3 3 3 3 3" xfId="17471" xr:uid="{00000000-0005-0000-0000-00000DCF0000}"/>
    <cellStyle name="Normal 3 3 3 3 3 2" xfId="27703" xr:uid="{00000000-0005-0000-0000-00000ECF0000}"/>
    <cellStyle name="Normal 3 3 3 3 3 2 2" xfId="55615" xr:uid="{00000000-0005-0000-0000-00000FCF0000}"/>
    <cellStyle name="Normal 3 3 3 3 3 3" xfId="45383" xr:uid="{00000000-0005-0000-0000-000010CF0000}"/>
    <cellStyle name="Normal 3 3 3 3 4" xfId="12355" xr:uid="{00000000-0005-0000-0000-000011CF0000}"/>
    <cellStyle name="Normal 3 3 3 3 4 2" xfId="40267" xr:uid="{00000000-0005-0000-0000-000012CF0000}"/>
    <cellStyle name="Normal 3 3 3 3 5" xfId="22587" xr:uid="{00000000-0005-0000-0000-000013CF0000}"/>
    <cellStyle name="Normal 3 3 3 3 5 2" xfId="50499" xr:uid="{00000000-0005-0000-0000-000014CF0000}"/>
    <cellStyle name="Normal 3 3 3 3 6" xfId="29858" xr:uid="{00000000-0005-0000-0000-000015CF0000}"/>
    <cellStyle name="Normal 3 3 3 4" xfId="2343" xr:uid="{00000000-0005-0000-0000-000016CF0000}"/>
    <cellStyle name="Normal 3 3 3 4 2" xfId="5899" xr:uid="{00000000-0005-0000-0000-000017CF0000}"/>
    <cellStyle name="Normal 3 3 3 4 2 2" xfId="17474" xr:uid="{00000000-0005-0000-0000-000018CF0000}"/>
    <cellStyle name="Normal 3 3 3 4 2 2 2" xfId="27706" xr:uid="{00000000-0005-0000-0000-000019CF0000}"/>
    <cellStyle name="Normal 3 3 3 4 2 2 2 2" xfId="55618" xr:uid="{00000000-0005-0000-0000-00001ACF0000}"/>
    <cellStyle name="Normal 3 3 3 4 2 2 3" xfId="45386" xr:uid="{00000000-0005-0000-0000-00001BCF0000}"/>
    <cellStyle name="Normal 3 3 3 4 2 3" xfId="12358" xr:uid="{00000000-0005-0000-0000-00001CCF0000}"/>
    <cellStyle name="Normal 3 3 3 4 2 3 2" xfId="40270" xr:uid="{00000000-0005-0000-0000-00001DCF0000}"/>
    <cellStyle name="Normal 3 3 3 4 2 4" xfId="22590" xr:uid="{00000000-0005-0000-0000-00001ECF0000}"/>
    <cellStyle name="Normal 3 3 3 4 2 4 2" xfId="50502" xr:uid="{00000000-0005-0000-0000-00001FCF0000}"/>
    <cellStyle name="Normal 3 3 3 4 2 5" xfId="33820" xr:uid="{00000000-0005-0000-0000-000020CF0000}"/>
    <cellStyle name="Normal 3 3 3 4 3" xfId="17473" xr:uid="{00000000-0005-0000-0000-000021CF0000}"/>
    <cellStyle name="Normal 3 3 3 4 3 2" xfId="27705" xr:uid="{00000000-0005-0000-0000-000022CF0000}"/>
    <cellStyle name="Normal 3 3 3 4 3 2 2" xfId="55617" xr:uid="{00000000-0005-0000-0000-000023CF0000}"/>
    <cellStyle name="Normal 3 3 3 4 3 3" xfId="45385" xr:uid="{00000000-0005-0000-0000-000024CF0000}"/>
    <cellStyle name="Normal 3 3 3 4 4" xfId="12357" xr:uid="{00000000-0005-0000-0000-000025CF0000}"/>
    <cellStyle name="Normal 3 3 3 4 4 2" xfId="40269" xr:uid="{00000000-0005-0000-0000-000026CF0000}"/>
    <cellStyle name="Normal 3 3 3 4 5" xfId="22589" xr:uid="{00000000-0005-0000-0000-000027CF0000}"/>
    <cellStyle name="Normal 3 3 3 4 5 2" xfId="50501" xr:uid="{00000000-0005-0000-0000-000028CF0000}"/>
    <cellStyle name="Normal 3 3 3 4 6" xfId="30264" xr:uid="{00000000-0005-0000-0000-000029CF0000}"/>
    <cellStyle name="Normal 3 3 3 5" xfId="3043" xr:uid="{00000000-0005-0000-0000-00002ACF0000}"/>
    <cellStyle name="Normal 3 3 3 5 2" xfId="6599" xr:uid="{00000000-0005-0000-0000-00002BCF0000}"/>
    <cellStyle name="Normal 3 3 3 5 2 2" xfId="17476" xr:uid="{00000000-0005-0000-0000-00002CCF0000}"/>
    <cellStyle name="Normal 3 3 3 5 2 2 2" xfId="27708" xr:uid="{00000000-0005-0000-0000-00002DCF0000}"/>
    <cellStyle name="Normal 3 3 3 5 2 2 2 2" xfId="55620" xr:uid="{00000000-0005-0000-0000-00002ECF0000}"/>
    <cellStyle name="Normal 3 3 3 5 2 2 3" xfId="45388" xr:uid="{00000000-0005-0000-0000-00002FCF0000}"/>
    <cellStyle name="Normal 3 3 3 5 2 3" xfId="12360" xr:uid="{00000000-0005-0000-0000-000030CF0000}"/>
    <cellStyle name="Normal 3 3 3 5 2 3 2" xfId="40272" xr:uid="{00000000-0005-0000-0000-000031CF0000}"/>
    <cellStyle name="Normal 3 3 3 5 2 4" xfId="22592" xr:uid="{00000000-0005-0000-0000-000032CF0000}"/>
    <cellStyle name="Normal 3 3 3 5 2 4 2" xfId="50504" xr:uid="{00000000-0005-0000-0000-000033CF0000}"/>
    <cellStyle name="Normal 3 3 3 5 2 5" xfId="34520" xr:uid="{00000000-0005-0000-0000-000034CF0000}"/>
    <cellStyle name="Normal 3 3 3 5 3" xfId="17475" xr:uid="{00000000-0005-0000-0000-000035CF0000}"/>
    <cellStyle name="Normal 3 3 3 5 3 2" xfId="27707" xr:uid="{00000000-0005-0000-0000-000036CF0000}"/>
    <cellStyle name="Normal 3 3 3 5 3 2 2" xfId="55619" xr:uid="{00000000-0005-0000-0000-000037CF0000}"/>
    <cellStyle name="Normal 3 3 3 5 3 3" xfId="45387" xr:uid="{00000000-0005-0000-0000-000038CF0000}"/>
    <cellStyle name="Normal 3 3 3 5 4" xfId="12359" xr:uid="{00000000-0005-0000-0000-000039CF0000}"/>
    <cellStyle name="Normal 3 3 3 5 4 2" xfId="40271" xr:uid="{00000000-0005-0000-0000-00003ACF0000}"/>
    <cellStyle name="Normal 3 3 3 5 5" xfId="22591" xr:uid="{00000000-0005-0000-0000-00003BCF0000}"/>
    <cellStyle name="Normal 3 3 3 5 5 2" xfId="50503" xr:uid="{00000000-0005-0000-0000-00003CCF0000}"/>
    <cellStyle name="Normal 3 3 3 5 6" xfId="30964" xr:uid="{00000000-0005-0000-0000-00003DCF0000}"/>
    <cellStyle name="Normal 3 3 3 6" xfId="985" xr:uid="{00000000-0005-0000-0000-00003ECF0000}"/>
    <cellStyle name="Normal 3 3 3 6 2" xfId="4541" xr:uid="{00000000-0005-0000-0000-00003FCF0000}"/>
    <cellStyle name="Normal 3 3 3 6 2 2" xfId="17478" xr:uid="{00000000-0005-0000-0000-000040CF0000}"/>
    <cellStyle name="Normal 3 3 3 6 2 2 2" xfId="27710" xr:uid="{00000000-0005-0000-0000-000041CF0000}"/>
    <cellStyle name="Normal 3 3 3 6 2 2 2 2" xfId="55622" xr:uid="{00000000-0005-0000-0000-000042CF0000}"/>
    <cellStyle name="Normal 3 3 3 6 2 2 3" xfId="45390" xr:uid="{00000000-0005-0000-0000-000043CF0000}"/>
    <cellStyle name="Normal 3 3 3 6 2 3" xfId="12362" xr:uid="{00000000-0005-0000-0000-000044CF0000}"/>
    <cellStyle name="Normal 3 3 3 6 2 3 2" xfId="40274" xr:uid="{00000000-0005-0000-0000-000045CF0000}"/>
    <cellStyle name="Normal 3 3 3 6 2 4" xfId="22594" xr:uid="{00000000-0005-0000-0000-000046CF0000}"/>
    <cellStyle name="Normal 3 3 3 6 2 4 2" xfId="50506" xr:uid="{00000000-0005-0000-0000-000047CF0000}"/>
    <cellStyle name="Normal 3 3 3 6 2 5" xfId="32462" xr:uid="{00000000-0005-0000-0000-000048CF0000}"/>
    <cellStyle name="Normal 3 3 3 6 3" xfId="17477" xr:uid="{00000000-0005-0000-0000-000049CF0000}"/>
    <cellStyle name="Normal 3 3 3 6 3 2" xfId="27709" xr:uid="{00000000-0005-0000-0000-00004ACF0000}"/>
    <cellStyle name="Normal 3 3 3 6 3 2 2" xfId="55621" xr:uid="{00000000-0005-0000-0000-00004BCF0000}"/>
    <cellStyle name="Normal 3 3 3 6 3 3" xfId="45389" xr:uid="{00000000-0005-0000-0000-00004CCF0000}"/>
    <cellStyle name="Normal 3 3 3 6 4" xfId="12361" xr:uid="{00000000-0005-0000-0000-00004DCF0000}"/>
    <cellStyle name="Normal 3 3 3 6 4 2" xfId="40273" xr:uid="{00000000-0005-0000-0000-00004ECF0000}"/>
    <cellStyle name="Normal 3 3 3 6 5" xfId="22593" xr:uid="{00000000-0005-0000-0000-00004FCF0000}"/>
    <cellStyle name="Normal 3 3 3 6 5 2" xfId="50505" xr:uid="{00000000-0005-0000-0000-000050CF0000}"/>
    <cellStyle name="Normal 3 3 3 6 6" xfId="28906" xr:uid="{00000000-0005-0000-0000-000051CF0000}"/>
    <cellStyle name="Normal 3 3 3 7" xfId="3757" xr:uid="{00000000-0005-0000-0000-000052CF0000}"/>
    <cellStyle name="Normal 3 3 3 7 2" xfId="12364" xr:uid="{00000000-0005-0000-0000-000053CF0000}"/>
    <cellStyle name="Normal 3 3 3 7 2 2" xfId="17480" xr:uid="{00000000-0005-0000-0000-000054CF0000}"/>
    <cellStyle name="Normal 3 3 3 7 2 2 2" xfId="27712" xr:uid="{00000000-0005-0000-0000-000055CF0000}"/>
    <cellStyle name="Normal 3 3 3 7 2 2 2 2" xfId="55624" xr:uid="{00000000-0005-0000-0000-000056CF0000}"/>
    <cellStyle name="Normal 3 3 3 7 2 2 3" xfId="45392" xr:uid="{00000000-0005-0000-0000-000057CF0000}"/>
    <cellStyle name="Normal 3 3 3 7 2 3" xfId="22596" xr:uid="{00000000-0005-0000-0000-000058CF0000}"/>
    <cellStyle name="Normal 3 3 3 7 2 3 2" xfId="50508" xr:uid="{00000000-0005-0000-0000-000059CF0000}"/>
    <cellStyle name="Normal 3 3 3 7 2 4" xfId="40276" xr:uid="{00000000-0005-0000-0000-00005ACF0000}"/>
    <cellStyle name="Normal 3 3 3 7 3" xfId="17479" xr:uid="{00000000-0005-0000-0000-00005BCF0000}"/>
    <cellStyle name="Normal 3 3 3 7 3 2" xfId="27711" xr:uid="{00000000-0005-0000-0000-00005CCF0000}"/>
    <cellStyle name="Normal 3 3 3 7 3 2 2" xfId="55623" xr:uid="{00000000-0005-0000-0000-00005DCF0000}"/>
    <cellStyle name="Normal 3 3 3 7 3 3" xfId="45391" xr:uid="{00000000-0005-0000-0000-00005ECF0000}"/>
    <cellStyle name="Normal 3 3 3 7 4" xfId="12363" xr:uid="{00000000-0005-0000-0000-00005FCF0000}"/>
    <cellStyle name="Normal 3 3 3 7 4 2" xfId="40275" xr:uid="{00000000-0005-0000-0000-000060CF0000}"/>
    <cellStyle name="Normal 3 3 3 7 5" xfId="22595" xr:uid="{00000000-0005-0000-0000-000061CF0000}"/>
    <cellStyle name="Normal 3 3 3 7 5 2" xfId="50507" xr:uid="{00000000-0005-0000-0000-000062CF0000}"/>
    <cellStyle name="Normal 3 3 3 7 6" xfId="31678" xr:uid="{00000000-0005-0000-0000-000063CF0000}"/>
    <cellStyle name="Normal 3 3 3 8" xfId="7271" xr:uid="{00000000-0005-0000-0000-000064CF0000}"/>
    <cellStyle name="Normal 3 3 3 8 2" xfId="17481" xr:uid="{00000000-0005-0000-0000-000065CF0000}"/>
    <cellStyle name="Normal 3 3 3 8 2 2" xfId="27713" xr:uid="{00000000-0005-0000-0000-000066CF0000}"/>
    <cellStyle name="Normal 3 3 3 8 2 2 2" xfId="55625" xr:uid="{00000000-0005-0000-0000-000067CF0000}"/>
    <cellStyle name="Normal 3 3 3 8 2 3" xfId="45393" xr:uid="{00000000-0005-0000-0000-000068CF0000}"/>
    <cellStyle name="Normal 3 3 3 8 3" xfId="12365" xr:uid="{00000000-0005-0000-0000-000069CF0000}"/>
    <cellStyle name="Normal 3 3 3 8 3 2" xfId="40277" xr:uid="{00000000-0005-0000-0000-00006ACF0000}"/>
    <cellStyle name="Normal 3 3 3 8 4" xfId="22597" xr:uid="{00000000-0005-0000-0000-00006BCF0000}"/>
    <cellStyle name="Normal 3 3 3 8 4 2" xfId="50509" xr:uid="{00000000-0005-0000-0000-00006CCF0000}"/>
    <cellStyle name="Normal 3 3 3 8 5" xfId="35192" xr:uid="{00000000-0005-0000-0000-00006DCF0000}"/>
    <cellStyle name="Normal 3 3 3 9" xfId="12366" xr:uid="{00000000-0005-0000-0000-00006ECF0000}"/>
    <cellStyle name="Normal 3 3 3 9 2" xfId="17482" xr:uid="{00000000-0005-0000-0000-00006FCF0000}"/>
    <cellStyle name="Normal 3 3 3 9 2 2" xfId="27714" xr:uid="{00000000-0005-0000-0000-000070CF0000}"/>
    <cellStyle name="Normal 3 3 3 9 2 2 2" xfId="55626" xr:uid="{00000000-0005-0000-0000-000071CF0000}"/>
    <cellStyle name="Normal 3 3 3 9 2 3" xfId="45394" xr:uid="{00000000-0005-0000-0000-000072CF0000}"/>
    <cellStyle name="Normal 3 3 3 9 3" xfId="22598" xr:uid="{00000000-0005-0000-0000-000073CF0000}"/>
    <cellStyle name="Normal 3 3 3 9 3 2" xfId="50510" xr:uid="{00000000-0005-0000-0000-000074CF0000}"/>
    <cellStyle name="Normal 3 3 3 9 4" xfId="40278" xr:uid="{00000000-0005-0000-0000-000075CF0000}"/>
    <cellStyle name="Normal 3 3 4" xfId="481" xr:uid="{00000000-0005-0000-0000-000076CF0000}"/>
    <cellStyle name="Normal 3 3 4 2" xfId="2623" xr:uid="{00000000-0005-0000-0000-000077CF0000}"/>
    <cellStyle name="Normal 3 3 4 2 2" xfId="6179" xr:uid="{00000000-0005-0000-0000-000078CF0000}"/>
    <cellStyle name="Normal 3 3 4 2 2 2" xfId="17484" xr:uid="{00000000-0005-0000-0000-000079CF0000}"/>
    <cellStyle name="Normal 3 3 4 2 2 2 2" xfId="45396" xr:uid="{00000000-0005-0000-0000-00007ACF0000}"/>
    <cellStyle name="Normal 3 3 4 2 2 3" xfId="27716" xr:uid="{00000000-0005-0000-0000-00007BCF0000}"/>
    <cellStyle name="Normal 3 3 4 2 2 3 2" xfId="55628" xr:uid="{00000000-0005-0000-0000-00007CCF0000}"/>
    <cellStyle name="Normal 3 3 4 2 2 4" xfId="34100" xr:uid="{00000000-0005-0000-0000-00007DCF0000}"/>
    <cellStyle name="Normal 3 3 4 2 3" xfId="12368" xr:uid="{00000000-0005-0000-0000-00007ECF0000}"/>
    <cellStyle name="Normal 3 3 4 2 3 2" xfId="40280" xr:uid="{00000000-0005-0000-0000-00007FCF0000}"/>
    <cellStyle name="Normal 3 3 4 2 4" xfId="22600" xr:uid="{00000000-0005-0000-0000-000080CF0000}"/>
    <cellStyle name="Normal 3 3 4 2 4 2" xfId="50512" xr:uid="{00000000-0005-0000-0000-000081CF0000}"/>
    <cellStyle name="Normal 3 3 4 2 5" xfId="30544" xr:uid="{00000000-0005-0000-0000-000082CF0000}"/>
    <cellStyle name="Normal 3 3 4 3" xfId="3323" xr:uid="{00000000-0005-0000-0000-000083CF0000}"/>
    <cellStyle name="Normal 3 3 4 3 2" xfId="6879" xr:uid="{00000000-0005-0000-0000-000084CF0000}"/>
    <cellStyle name="Normal 3 3 4 3 2 2" xfId="34800" xr:uid="{00000000-0005-0000-0000-000085CF0000}"/>
    <cellStyle name="Normal 3 3 4 3 3" xfId="17483" xr:uid="{00000000-0005-0000-0000-000086CF0000}"/>
    <cellStyle name="Normal 3 3 4 3 3 2" xfId="45395" xr:uid="{00000000-0005-0000-0000-000087CF0000}"/>
    <cellStyle name="Normal 3 3 4 3 4" xfId="27715" xr:uid="{00000000-0005-0000-0000-000088CF0000}"/>
    <cellStyle name="Normal 3 3 4 3 4 2" xfId="55627" xr:uid="{00000000-0005-0000-0000-000089CF0000}"/>
    <cellStyle name="Normal 3 3 4 3 5" xfId="31244" xr:uid="{00000000-0005-0000-0000-00008ACF0000}"/>
    <cellStyle name="Normal 3 3 4 4" xfId="901" xr:uid="{00000000-0005-0000-0000-00008BCF0000}"/>
    <cellStyle name="Normal 3 3 4 4 2" xfId="4457" xr:uid="{00000000-0005-0000-0000-00008CCF0000}"/>
    <cellStyle name="Normal 3 3 4 4 2 2" xfId="32378" xr:uid="{00000000-0005-0000-0000-00008DCF0000}"/>
    <cellStyle name="Normal 3 3 4 4 3" xfId="28822" xr:uid="{00000000-0005-0000-0000-00008ECF0000}"/>
    <cellStyle name="Normal 3 3 4 5" xfId="4037" xr:uid="{00000000-0005-0000-0000-00008FCF0000}"/>
    <cellStyle name="Normal 3 3 4 5 2" xfId="31958" xr:uid="{00000000-0005-0000-0000-000090CF0000}"/>
    <cellStyle name="Normal 3 3 4 6" xfId="12367" xr:uid="{00000000-0005-0000-0000-000091CF0000}"/>
    <cellStyle name="Normal 3 3 4 6 2" xfId="40279" xr:uid="{00000000-0005-0000-0000-000092CF0000}"/>
    <cellStyle name="Normal 3 3 4 7" xfId="22599" xr:uid="{00000000-0005-0000-0000-000093CF0000}"/>
    <cellStyle name="Normal 3 3 4 7 2" xfId="50511" xr:uid="{00000000-0005-0000-0000-000094CF0000}"/>
    <cellStyle name="Normal 3 3 4 8" xfId="28402" xr:uid="{00000000-0005-0000-0000-000095CF0000}"/>
    <cellStyle name="Normal 3 3 5" xfId="1223" xr:uid="{00000000-0005-0000-0000-000096CF0000}"/>
    <cellStyle name="Normal 3 3 5 2" xfId="4779" xr:uid="{00000000-0005-0000-0000-000097CF0000}"/>
    <cellStyle name="Normal 3 3 5 2 2" xfId="17486" xr:uid="{00000000-0005-0000-0000-000098CF0000}"/>
    <cellStyle name="Normal 3 3 5 2 2 2" xfId="27718" xr:uid="{00000000-0005-0000-0000-000099CF0000}"/>
    <cellStyle name="Normal 3 3 5 2 2 2 2" xfId="55630" xr:uid="{00000000-0005-0000-0000-00009ACF0000}"/>
    <cellStyle name="Normal 3 3 5 2 2 3" xfId="45398" xr:uid="{00000000-0005-0000-0000-00009BCF0000}"/>
    <cellStyle name="Normal 3 3 5 2 3" xfId="12370" xr:uid="{00000000-0005-0000-0000-00009CCF0000}"/>
    <cellStyle name="Normal 3 3 5 2 3 2" xfId="40282" xr:uid="{00000000-0005-0000-0000-00009DCF0000}"/>
    <cellStyle name="Normal 3 3 5 2 4" xfId="22602" xr:uid="{00000000-0005-0000-0000-00009ECF0000}"/>
    <cellStyle name="Normal 3 3 5 2 4 2" xfId="50514" xr:uid="{00000000-0005-0000-0000-00009FCF0000}"/>
    <cellStyle name="Normal 3 3 5 2 5" xfId="32700" xr:uid="{00000000-0005-0000-0000-0000A0CF0000}"/>
    <cellStyle name="Normal 3 3 5 3" xfId="17485" xr:uid="{00000000-0005-0000-0000-0000A1CF0000}"/>
    <cellStyle name="Normal 3 3 5 3 2" xfId="27717" xr:uid="{00000000-0005-0000-0000-0000A2CF0000}"/>
    <cellStyle name="Normal 3 3 5 3 2 2" xfId="55629" xr:uid="{00000000-0005-0000-0000-0000A3CF0000}"/>
    <cellStyle name="Normal 3 3 5 3 3" xfId="45397" xr:uid="{00000000-0005-0000-0000-0000A4CF0000}"/>
    <cellStyle name="Normal 3 3 5 4" xfId="12369" xr:uid="{00000000-0005-0000-0000-0000A5CF0000}"/>
    <cellStyle name="Normal 3 3 5 4 2" xfId="40281" xr:uid="{00000000-0005-0000-0000-0000A6CF0000}"/>
    <cellStyle name="Normal 3 3 5 5" xfId="22601" xr:uid="{00000000-0005-0000-0000-0000A7CF0000}"/>
    <cellStyle name="Normal 3 3 5 5 2" xfId="50513" xr:uid="{00000000-0005-0000-0000-0000A8CF0000}"/>
    <cellStyle name="Normal 3 3 5 6" xfId="29144" xr:uid="{00000000-0005-0000-0000-0000A9CF0000}"/>
    <cellStyle name="Normal 3 3 6" xfId="1447" xr:uid="{00000000-0005-0000-0000-0000AACF0000}"/>
    <cellStyle name="Normal 3 3 6 2" xfId="5003" xr:uid="{00000000-0005-0000-0000-0000ABCF0000}"/>
    <cellStyle name="Normal 3 3 6 2 2" xfId="17488" xr:uid="{00000000-0005-0000-0000-0000ACCF0000}"/>
    <cellStyle name="Normal 3 3 6 2 2 2" xfId="27720" xr:uid="{00000000-0005-0000-0000-0000ADCF0000}"/>
    <cellStyle name="Normal 3 3 6 2 2 2 2" xfId="55632" xr:uid="{00000000-0005-0000-0000-0000AECF0000}"/>
    <cellStyle name="Normal 3 3 6 2 2 3" xfId="45400" xr:uid="{00000000-0005-0000-0000-0000AFCF0000}"/>
    <cellStyle name="Normal 3 3 6 2 3" xfId="12372" xr:uid="{00000000-0005-0000-0000-0000B0CF0000}"/>
    <cellStyle name="Normal 3 3 6 2 3 2" xfId="40284" xr:uid="{00000000-0005-0000-0000-0000B1CF0000}"/>
    <cellStyle name="Normal 3 3 6 2 4" xfId="22604" xr:uid="{00000000-0005-0000-0000-0000B2CF0000}"/>
    <cellStyle name="Normal 3 3 6 2 4 2" xfId="50516" xr:uid="{00000000-0005-0000-0000-0000B3CF0000}"/>
    <cellStyle name="Normal 3 3 6 2 5" xfId="32924" xr:uid="{00000000-0005-0000-0000-0000B4CF0000}"/>
    <cellStyle name="Normal 3 3 6 3" xfId="17487" xr:uid="{00000000-0005-0000-0000-0000B5CF0000}"/>
    <cellStyle name="Normal 3 3 6 3 2" xfId="27719" xr:uid="{00000000-0005-0000-0000-0000B6CF0000}"/>
    <cellStyle name="Normal 3 3 6 3 2 2" xfId="55631" xr:uid="{00000000-0005-0000-0000-0000B7CF0000}"/>
    <cellStyle name="Normal 3 3 6 3 3" xfId="45399" xr:uid="{00000000-0005-0000-0000-0000B8CF0000}"/>
    <cellStyle name="Normal 3 3 6 4" xfId="12371" xr:uid="{00000000-0005-0000-0000-0000B9CF0000}"/>
    <cellStyle name="Normal 3 3 6 4 2" xfId="40283" xr:uid="{00000000-0005-0000-0000-0000BACF0000}"/>
    <cellStyle name="Normal 3 3 6 5" xfId="22603" xr:uid="{00000000-0005-0000-0000-0000BBCF0000}"/>
    <cellStyle name="Normal 3 3 6 5 2" xfId="50515" xr:uid="{00000000-0005-0000-0000-0000BCCF0000}"/>
    <cellStyle name="Normal 3 3 6 6" xfId="29368" xr:uid="{00000000-0005-0000-0000-0000BDCF0000}"/>
    <cellStyle name="Normal 3 3 7" xfId="1853" xr:uid="{00000000-0005-0000-0000-0000BECF0000}"/>
    <cellStyle name="Normal 3 3 7 2" xfId="5409" xr:uid="{00000000-0005-0000-0000-0000BFCF0000}"/>
    <cellStyle name="Normal 3 3 7 2 2" xfId="17490" xr:uid="{00000000-0005-0000-0000-0000C0CF0000}"/>
    <cellStyle name="Normal 3 3 7 2 2 2" xfId="27722" xr:uid="{00000000-0005-0000-0000-0000C1CF0000}"/>
    <cellStyle name="Normal 3 3 7 2 2 2 2" xfId="55634" xr:uid="{00000000-0005-0000-0000-0000C2CF0000}"/>
    <cellStyle name="Normal 3 3 7 2 2 3" xfId="45402" xr:uid="{00000000-0005-0000-0000-0000C3CF0000}"/>
    <cellStyle name="Normal 3 3 7 2 3" xfId="12374" xr:uid="{00000000-0005-0000-0000-0000C4CF0000}"/>
    <cellStyle name="Normal 3 3 7 2 3 2" xfId="40286" xr:uid="{00000000-0005-0000-0000-0000C5CF0000}"/>
    <cellStyle name="Normal 3 3 7 2 4" xfId="22606" xr:uid="{00000000-0005-0000-0000-0000C6CF0000}"/>
    <cellStyle name="Normal 3 3 7 2 4 2" xfId="50518" xr:uid="{00000000-0005-0000-0000-0000C7CF0000}"/>
    <cellStyle name="Normal 3 3 7 2 5" xfId="33330" xr:uid="{00000000-0005-0000-0000-0000C8CF0000}"/>
    <cellStyle name="Normal 3 3 7 3" xfId="17489" xr:uid="{00000000-0005-0000-0000-0000C9CF0000}"/>
    <cellStyle name="Normal 3 3 7 3 2" xfId="27721" xr:uid="{00000000-0005-0000-0000-0000CACF0000}"/>
    <cellStyle name="Normal 3 3 7 3 2 2" xfId="55633" xr:uid="{00000000-0005-0000-0000-0000CBCF0000}"/>
    <cellStyle name="Normal 3 3 7 3 3" xfId="45401" xr:uid="{00000000-0005-0000-0000-0000CCCF0000}"/>
    <cellStyle name="Normal 3 3 7 4" xfId="12373" xr:uid="{00000000-0005-0000-0000-0000CDCF0000}"/>
    <cellStyle name="Normal 3 3 7 4 2" xfId="40285" xr:uid="{00000000-0005-0000-0000-0000CECF0000}"/>
    <cellStyle name="Normal 3 3 7 5" xfId="22605" xr:uid="{00000000-0005-0000-0000-0000CFCF0000}"/>
    <cellStyle name="Normal 3 3 7 5 2" xfId="50517" xr:uid="{00000000-0005-0000-0000-0000D0CF0000}"/>
    <cellStyle name="Normal 3 3 7 6" xfId="29774" xr:uid="{00000000-0005-0000-0000-0000D1CF0000}"/>
    <cellStyle name="Normal 3 3 8" xfId="2259" xr:uid="{00000000-0005-0000-0000-0000D2CF0000}"/>
    <cellStyle name="Normal 3 3 8 2" xfId="5815" xr:uid="{00000000-0005-0000-0000-0000D3CF0000}"/>
    <cellStyle name="Normal 3 3 8 2 2" xfId="17492" xr:uid="{00000000-0005-0000-0000-0000D4CF0000}"/>
    <cellStyle name="Normal 3 3 8 2 2 2" xfId="27724" xr:uid="{00000000-0005-0000-0000-0000D5CF0000}"/>
    <cellStyle name="Normal 3 3 8 2 2 2 2" xfId="55636" xr:uid="{00000000-0005-0000-0000-0000D6CF0000}"/>
    <cellStyle name="Normal 3 3 8 2 2 3" xfId="45404" xr:uid="{00000000-0005-0000-0000-0000D7CF0000}"/>
    <cellStyle name="Normal 3 3 8 2 3" xfId="12376" xr:uid="{00000000-0005-0000-0000-0000D8CF0000}"/>
    <cellStyle name="Normal 3 3 8 2 3 2" xfId="40288" xr:uid="{00000000-0005-0000-0000-0000D9CF0000}"/>
    <cellStyle name="Normal 3 3 8 2 4" xfId="22608" xr:uid="{00000000-0005-0000-0000-0000DACF0000}"/>
    <cellStyle name="Normal 3 3 8 2 4 2" xfId="50520" xr:uid="{00000000-0005-0000-0000-0000DBCF0000}"/>
    <cellStyle name="Normal 3 3 8 2 5" xfId="33736" xr:uid="{00000000-0005-0000-0000-0000DCCF0000}"/>
    <cellStyle name="Normal 3 3 8 3" xfId="17491" xr:uid="{00000000-0005-0000-0000-0000DDCF0000}"/>
    <cellStyle name="Normal 3 3 8 3 2" xfId="27723" xr:uid="{00000000-0005-0000-0000-0000DECF0000}"/>
    <cellStyle name="Normal 3 3 8 3 2 2" xfId="55635" xr:uid="{00000000-0005-0000-0000-0000DFCF0000}"/>
    <cellStyle name="Normal 3 3 8 3 3" xfId="45403" xr:uid="{00000000-0005-0000-0000-0000E0CF0000}"/>
    <cellStyle name="Normal 3 3 8 4" xfId="12375" xr:uid="{00000000-0005-0000-0000-0000E1CF0000}"/>
    <cellStyle name="Normal 3 3 8 4 2" xfId="40287" xr:uid="{00000000-0005-0000-0000-0000E2CF0000}"/>
    <cellStyle name="Normal 3 3 8 5" xfId="22607" xr:uid="{00000000-0005-0000-0000-0000E3CF0000}"/>
    <cellStyle name="Normal 3 3 8 5 2" xfId="50519" xr:uid="{00000000-0005-0000-0000-0000E4CF0000}"/>
    <cellStyle name="Normal 3 3 8 6" xfId="30180" xr:uid="{00000000-0005-0000-0000-0000E5CF0000}"/>
    <cellStyle name="Normal 3 3 9" xfId="2959" xr:uid="{00000000-0005-0000-0000-0000E6CF0000}"/>
    <cellStyle name="Normal 3 3 9 2" xfId="6515" xr:uid="{00000000-0005-0000-0000-0000E7CF0000}"/>
    <cellStyle name="Normal 3 3 9 2 2" xfId="17494" xr:uid="{00000000-0005-0000-0000-0000E8CF0000}"/>
    <cellStyle name="Normal 3 3 9 2 2 2" xfId="27726" xr:uid="{00000000-0005-0000-0000-0000E9CF0000}"/>
    <cellStyle name="Normal 3 3 9 2 2 2 2" xfId="55638" xr:uid="{00000000-0005-0000-0000-0000EACF0000}"/>
    <cellStyle name="Normal 3 3 9 2 2 3" xfId="45406" xr:uid="{00000000-0005-0000-0000-0000EBCF0000}"/>
    <cellStyle name="Normal 3 3 9 2 3" xfId="12378" xr:uid="{00000000-0005-0000-0000-0000ECCF0000}"/>
    <cellStyle name="Normal 3 3 9 2 3 2" xfId="40290" xr:uid="{00000000-0005-0000-0000-0000EDCF0000}"/>
    <cellStyle name="Normal 3 3 9 2 4" xfId="22610" xr:uid="{00000000-0005-0000-0000-0000EECF0000}"/>
    <cellStyle name="Normal 3 3 9 2 4 2" xfId="50522" xr:uid="{00000000-0005-0000-0000-0000EFCF0000}"/>
    <cellStyle name="Normal 3 3 9 2 5" xfId="34436" xr:uid="{00000000-0005-0000-0000-0000F0CF0000}"/>
    <cellStyle name="Normal 3 3 9 3" xfId="17493" xr:uid="{00000000-0005-0000-0000-0000F1CF0000}"/>
    <cellStyle name="Normal 3 3 9 3 2" xfId="27725" xr:uid="{00000000-0005-0000-0000-0000F2CF0000}"/>
    <cellStyle name="Normal 3 3 9 3 2 2" xfId="55637" xr:uid="{00000000-0005-0000-0000-0000F3CF0000}"/>
    <cellStyle name="Normal 3 3 9 3 3" xfId="45405" xr:uid="{00000000-0005-0000-0000-0000F4CF0000}"/>
    <cellStyle name="Normal 3 3 9 4" xfId="12377" xr:uid="{00000000-0005-0000-0000-0000F5CF0000}"/>
    <cellStyle name="Normal 3 3 9 4 2" xfId="40289" xr:uid="{00000000-0005-0000-0000-0000F6CF0000}"/>
    <cellStyle name="Normal 3 3 9 5" xfId="22609" xr:uid="{00000000-0005-0000-0000-0000F7CF0000}"/>
    <cellStyle name="Normal 3 3 9 5 2" xfId="50521" xr:uid="{00000000-0005-0000-0000-0000F8CF0000}"/>
    <cellStyle name="Normal 3 3 9 6" xfId="30880" xr:uid="{00000000-0005-0000-0000-0000F9CF0000}"/>
    <cellStyle name="Normal 3 4" xfId="131" xr:uid="{00000000-0005-0000-0000-0000FACF0000}"/>
    <cellStyle name="Normal 3 4 10" xfId="3687" xr:uid="{00000000-0005-0000-0000-0000FBCF0000}"/>
    <cellStyle name="Normal 3 4 10 2" xfId="12380" xr:uid="{00000000-0005-0000-0000-0000FCCF0000}"/>
    <cellStyle name="Normal 3 4 10 2 2" xfId="17496" xr:uid="{00000000-0005-0000-0000-0000FDCF0000}"/>
    <cellStyle name="Normal 3 4 10 2 2 2" xfId="27728" xr:uid="{00000000-0005-0000-0000-0000FECF0000}"/>
    <cellStyle name="Normal 3 4 10 2 2 2 2" xfId="55640" xr:uid="{00000000-0005-0000-0000-0000FFCF0000}"/>
    <cellStyle name="Normal 3 4 10 2 2 3" xfId="45408" xr:uid="{00000000-0005-0000-0000-000000D00000}"/>
    <cellStyle name="Normal 3 4 10 2 3" xfId="22612" xr:uid="{00000000-0005-0000-0000-000001D00000}"/>
    <cellStyle name="Normal 3 4 10 2 3 2" xfId="50524" xr:uid="{00000000-0005-0000-0000-000002D00000}"/>
    <cellStyle name="Normal 3 4 10 2 4" xfId="40292" xr:uid="{00000000-0005-0000-0000-000003D00000}"/>
    <cellStyle name="Normal 3 4 10 3" xfId="17495" xr:uid="{00000000-0005-0000-0000-000004D00000}"/>
    <cellStyle name="Normal 3 4 10 3 2" xfId="27727" xr:uid="{00000000-0005-0000-0000-000005D00000}"/>
    <cellStyle name="Normal 3 4 10 3 2 2" xfId="55639" xr:uid="{00000000-0005-0000-0000-000006D00000}"/>
    <cellStyle name="Normal 3 4 10 3 3" xfId="45407" xr:uid="{00000000-0005-0000-0000-000007D00000}"/>
    <cellStyle name="Normal 3 4 10 4" xfId="12379" xr:uid="{00000000-0005-0000-0000-000008D00000}"/>
    <cellStyle name="Normal 3 4 10 4 2" xfId="40291" xr:uid="{00000000-0005-0000-0000-000009D00000}"/>
    <cellStyle name="Normal 3 4 10 5" xfId="22611" xr:uid="{00000000-0005-0000-0000-00000AD00000}"/>
    <cellStyle name="Normal 3 4 10 5 2" xfId="50523" xr:uid="{00000000-0005-0000-0000-00000BD00000}"/>
    <cellStyle name="Normal 3 4 10 6" xfId="31608" xr:uid="{00000000-0005-0000-0000-00000CD00000}"/>
    <cellStyle name="Normal 3 4 11" xfId="7201" xr:uid="{00000000-0005-0000-0000-00000DD00000}"/>
    <cellStyle name="Normal 3 4 11 2" xfId="17497" xr:uid="{00000000-0005-0000-0000-00000ED00000}"/>
    <cellStyle name="Normal 3 4 11 2 2" xfId="27729" xr:uid="{00000000-0005-0000-0000-00000FD00000}"/>
    <cellStyle name="Normal 3 4 11 2 2 2" xfId="55641" xr:uid="{00000000-0005-0000-0000-000010D00000}"/>
    <cellStyle name="Normal 3 4 11 2 3" xfId="45409" xr:uid="{00000000-0005-0000-0000-000011D00000}"/>
    <cellStyle name="Normal 3 4 11 3" xfId="12381" xr:uid="{00000000-0005-0000-0000-000012D00000}"/>
    <cellStyle name="Normal 3 4 11 3 2" xfId="40293" xr:uid="{00000000-0005-0000-0000-000013D00000}"/>
    <cellStyle name="Normal 3 4 11 4" xfId="22613" xr:uid="{00000000-0005-0000-0000-000014D00000}"/>
    <cellStyle name="Normal 3 4 11 4 2" xfId="50525" xr:uid="{00000000-0005-0000-0000-000015D00000}"/>
    <cellStyle name="Normal 3 4 11 5" xfId="35122" xr:uid="{00000000-0005-0000-0000-000016D00000}"/>
    <cellStyle name="Normal 3 4 12" xfId="12382" xr:uid="{00000000-0005-0000-0000-000017D00000}"/>
    <cellStyle name="Normal 3 4 12 2" xfId="17498" xr:uid="{00000000-0005-0000-0000-000018D00000}"/>
    <cellStyle name="Normal 3 4 12 2 2" xfId="27730" xr:uid="{00000000-0005-0000-0000-000019D00000}"/>
    <cellStyle name="Normal 3 4 12 2 2 2" xfId="55642" xr:uid="{00000000-0005-0000-0000-00001AD00000}"/>
    <cellStyle name="Normal 3 4 12 2 3" xfId="45410" xr:uid="{00000000-0005-0000-0000-00001BD00000}"/>
    <cellStyle name="Normal 3 4 12 3" xfId="22614" xr:uid="{00000000-0005-0000-0000-00001CD00000}"/>
    <cellStyle name="Normal 3 4 12 3 2" xfId="50526" xr:uid="{00000000-0005-0000-0000-00001DD00000}"/>
    <cellStyle name="Normal 3 4 12 4" xfId="40294" xr:uid="{00000000-0005-0000-0000-00001ED00000}"/>
    <cellStyle name="Normal 3 4 13" xfId="12383" xr:uid="{00000000-0005-0000-0000-00001FD00000}"/>
    <cellStyle name="Normal 3 4 13 2" xfId="17499" xr:uid="{00000000-0005-0000-0000-000020D00000}"/>
    <cellStyle name="Normal 3 4 13 2 2" xfId="27731" xr:uid="{00000000-0005-0000-0000-000021D00000}"/>
    <cellStyle name="Normal 3 4 13 2 2 2" xfId="55643" xr:uid="{00000000-0005-0000-0000-000022D00000}"/>
    <cellStyle name="Normal 3 4 13 2 3" xfId="45411" xr:uid="{00000000-0005-0000-0000-000023D00000}"/>
    <cellStyle name="Normal 3 4 13 3" xfId="22615" xr:uid="{00000000-0005-0000-0000-000024D00000}"/>
    <cellStyle name="Normal 3 4 13 3 2" xfId="50527" xr:uid="{00000000-0005-0000-0000-000025D00000}"/>
    <cellStyle name="Normal 3 4 13 4" xfId="40295" xr:uid="{00000000-0005-0000-0000-000026D00000}"/>
    <cellStyle name="Normal 3 4 14" xfId="7895" xr:uid="{00000000-0005-0000-0000-000027D00000}"/>
    <cellStyle name="Normal 3 4 14 2" xfId="13011" xr:uid="{00000000-0005-0000-0000-000028D00000}"/>
    <cellStyle name="Normal 3 4 14 2 2" xfId="23243" xr:uid="{00000000-0005-0000-0000-000029D00000}"/>
    <cellStyle name="Normal 3 4 14 2 2 2" xfId="51155" xr:uid="{00000000-0005-0000-0000-00002AD00000}"/>
    <cellStyle name="Normal 3 4 14 2 3" xfId="40923" xr:uid="{00000000-0005-0000-0000-00002BD00000}"/>
    <cellStyle name="Normal 3 4 14 3" xfId="18127" xr:uid="{00000000-0005-0000-0000-00002CD00000}"/>
    <cellStyle name="Normal 3 4 14 3 2" xfId="46039" xr:uid="{00000000-0005-0000-0000-00002DD00000}"/>
    <cellStyle name="Normal 3 4 14 4" xfId="35807" xr:uid="{00000000-0005-0000-0000-00002ED00000}"/>
    <cellStyle name="Normal 3 4 15" xfId="12648" xr:uid="{00000000-0005-0000-0000-00002FD00000}"/>
    <cellStyle name="Normal 3 4 15 2" xfId="22880" xr:uid="{00000000-0005-0000-0000-000030D00000}"/>
    <cellStyle name="Normal 3 4 15 2 2" xfId="50792" xr:uid="{00000000-0005-0000-0000-000031D00000}"/>
    <cellStyle name="Normal 3 4 15 3" xfId="40560" xr:uid="{00000000-0005-0000-0000-000032D00000}"/>
    <cellStyle name="Normal 3 4 16" xfId="7527" xr:uid="{00000000-0005-0000-0000-000033D00000}"/>
    <cellStyle name="Normal 3 4 16 2" xfId="35444" xr:uid="{00000000-0005-0000-0000-000034D00000}"/>
    <cellStyle name="Normal 3 4 17" xfId="17764" xr:uid="{00000000-0005-0000-0000-000035D00000}"/>
    <cellStyle name="Normal 3 4 17 2" xfId="45676" xr:uid="{00000000-0005-0000-0000-000036D00000}"/>
    <cellStyle name="Normal 3 4 18" xfId="28052" xr:uid="{00000000-0005-0000-0000-000037D00000}"/>
    <cellStyle name="Normal 3 4 2" xfId="299" xr:uid="{00000000-0005-0000-0000-000038D00000}"/>
    <cellStyle name="Normal 3 4 2 10" xfId="12384" xr:uid="{00000000-0005-0000-0000-000039D00000}"/>
    <cellStyle name="Normal 3 4 2 10 2" xfId="17500" xr:uid="{00000000-0005-0000-0000-00003AD00000}"/>
    <cellStyle name="Normal 3 4 2 10 2 2" xfId="27732" xr:uid="{00000000-0005-0000-0000-00003BD00000}"/>
    <cellStyle name="Normal 3 4 2 10 2 2 2" xfId="55644" xr:uid="{00000000-0005-0000-0000-00003CD00000}"/>
    <cellStyle name="Normal 3 4 2 10 2 3" xfId="45412" xr:uid="{00000000-0005-0000-0000-00003DD00000}"/>
    <cellStyle name="Normal 3 4 2 10 3" xfId="22616" xr:uid="{00000000-0005-0000-0000-00003ED00000}"/>
    <cellStyle name="Normal 3 4 2 10 3 2" xfId="50528" xr:uid="{00000000-0005-0000-0000-00003FD00000}"/>
    <cellStyle name="Normal 3 4 2 10 4" xfId="40296" xr:uid="{00000000-0005-0000-0000-000040D00000}"/>
    <cellStyle name="Normal 3 4 2 11" xfId="12385" xr:uid="{00000000-0005-0000-0000-000041D00000}"/>
    <cellStyle name="Normal 3 4 2 11 2" xfId="17501" xr:uid="{00000000-0005-0000-0000-000042D00000}"/>
    <cellStyle name="Normal 3 4 2 11 2 2" xfId="27733" xr:uid="{00000000-0005-0000-0000-000043D00000}"/>
    <cellStyle name="Normal 3 4 2 11 2 2 2" xfId="55645" xr:uid="{00000000-0005-0000-0000-000044D00000}"/>
    <cellStyle name="Normal 3 4 2 11 2 3" xfId="45413" xr:uid="{00000000-0005-0000-0000-000045D00000}"/>
    <cellStyle name="Normal 3 4 2 11 3" xfId="22617" xr:uid="{00000000-0005-0000-0000-000046D00000}"/>
    <cellStyle name="Normal 3 4 2 11 3 2" xfId="50529" xr:uid="{00000000-0005-0000-0000-000047D00000}"/>
    <cellStyle name="Normal 3 4 2 11 4" xfId="40297" xr:uid="{00000000-0005-0000-0000-000048D00000}"/>
    <cellStyle name="Normal 3 4 2 12" xfId="8088" xr:uid="{00000000-0005-0000-0000-000049D00000}"/>
    <cellStyle name="Normal 3 4 2 12 2" xfId="13204" xr:uid="{00000000-0005-0000-0000-00004AD00000}"/>
    <cellStyle name="Normal 3 4 2 12 2 2" xfId="23436" xr:uid="{00000000-0005-0000-0000-00004BD00000}"/>
    <cellStyle name="Normal 3 4 2 12 2 2 2" xfId="51348" xr:uid="{00000000-0005-0000-0000-00004CD00000}"/>
    <cellStyle name="Normal 3 4 2 12 2 3" xfId="41116" xr:uid="{00000000-0005-0000-0000-00004DD00000}"/>
    <cellStyle name="Normal 3 4 2 12 3" xfId="18320" xr:uid="{00000000-0005-0000-0000-00004ED00000}"/>
    <cellStyle name="Normal 3 4 2 12 3 2" xfId="46232" xr:uid="{00000000-0005-0000-0000-00004FD00000}"/>
    <cellStyle name="Normal 3 4 2 12 4" xfId="36000" xr:uid="{00000000-0005-0000-0000-000050D00000}"/>
    <cellStyle name="Normal 3 4 2 13" xfId="12816" xr:uid="{00000000-0005-0000-0000-000051D00000}"/>
    <cellStyle name="Normal 3 4 2 13 2" xfId="23048" xr:uid="{00000000-0005-0000-0000-000052D00000}"/>
    <cellStyle name="Normal 3 4 2 13 2 2" xfId="50960" xr:uid="{00000000-0005-0000-0000-000053D00000}"/>
    <cellStyle name="Normal 3 4 2 13 3" xfId="40728" xr:uid="{00000000-0005-0000-0000-000054D00000}"/>
    <cellStyle name="Normal 3 4 2 14" xfId="7695" xr:uid="{00000000-0005-0000-0000-000055D00000}"/>
    <cellStyle name="Normal 3 4 2 14 2" xfId="35612" xr:uid="{00000000-0005-0000-0000-000056D00000}"/>
    <cellStyle name="Normal 3 4 2 15" xfId="17932" xr:uid="{00000000-0005-0000-0000-000057D00000}"/>
    <cellStyle name="Normal 3 4 2 15 2" xfId="45844" xr:uid="{00000000-0005-0000-0000-000058D00000}"/>
    <cellStyle name="Normal 3 4 2 16" xfId="28220" xr:uid="{00000000-0005-0000-0000-000059D00000}"/>
    <cellStyle name="Normal 3 4 2 2" xfId="663" xr:uid="{00000000-0005-0000-0000-00005AD00000}"/>
    <cellStyle name="Normal 3 4 2 2 2" xfId="2805" xr:uid="{00000000-0005-0000-0000-00005BD00000}"/>
    <cellStyle name="Normal 3 4 2 2 2 2" xfId="6361" xr:uid="{00000000-0005-0000-0000-00005CD00000}"/>
    <cellStyle name="Normal 3 4 2 2 2 2 2" xfId="17503" xr:uid="{00000000-0005-0000-0000-00005DD00000}"/>
    <cellStyle name="Normal 3 4 2 2 2 2 2 2" xfId="45415" xr:uid="{00000000-0005-0000-0000-00005ED00000}"/>
    <cellStyle name="Normal 3 4 2 2 2 2 3" xfId="27735" xr:uid="{00000000-0005-0000-0000-00005FD00000}"/>
    <cellStyle name="Normal 3 4 2 2 2 2 3 2" xfId="55647" xr:uid="{00000000-0005-0000-0000-000060D00000}"/>
    <cellStyle name="Normal 3 4 2 2 2 2 4" xfId="34282" xr:uid="{00000000-0005-0000-0000-000061D00000}"/>
    <cellStyle name="Normal 3 4 2 2 2 3" xfId="12387" xr:uid="{00000000-0005-0000-0000-000062D00000}"/>
    <cellStyle name="Normal 3 4 2 2 2 3 2" xfId="40299" xr:uid="{00000000-0005-0000-0000-000063D00000}"/>
    <cellStyle name="Normal 3 4 2 2 2 4" xfId="22619" xr:uid="{00000000-0005-0000-0000-000064D00000}"/>
    <cellStyle name="Normal 3 4 2 2 2 4 2" xfId="50531" xr:uid="{00000000-0005-0000-0000-000065D00000}"/>
    <cellStyle name="Normal 3 4 2 2 2 5" xfId="30726" xr:uid="{00000000-0005-0000-0000-000066D00000}"/>
    <cellStyle name="Normal 3 4 2 2 3" xfId="3505" xr:uid="{00000000-0005-0000-0000-000067D00000}"/>
    <cellStyle name="Normal 3 4 2 2 3 2" xfId="7061" xr:uid="{00000000-0005-0000-0000-000068D00000}"/>
    <cellStyle name="Normal 3 4 2 2 3 2 2" xfId="34982" xr:uid="{00000000-0005-0000-0000-000069D00000}"/>
    <cellStyle name="Normal 3 4 2 2 3 3" xfId="17502" xr:uid="{00000000-0005-0000-0000-00006AD00000}"/>
    <cellStyle name="Normal 3 4 2 2 3 3 2" xfId="45414" xr:uid="{00000000-0005-0000-0000-00006BD00000}"/>
    <cellStyle name="Normal 3 4 2 2 3 4" xfId="27734" xr:uid="{00000000-0005-0000-0000-00006CD00000}"/>
    <cellStyle name="Normal 3 4 2 2 3 4 2" xfId="55646" xr:uid="{00000000-0005-0000-0000-00006DD00000}"/>
    <cellStyle name="Normal 3 4 2 2 3 5" xfId="31426" xr:uid="{00000000-0005-0000-0000-00006ED00000}"/>
    <cellStyle name="Normal 3 4 2 2 4" xfId="1321" xr:uid="{00000000-0005-0000-0000-00006FD00000}"/>
    <cellStyle name="Normal 3 4 2 2 4 2" xfId="4877" xr:uid="{00000000-0005-0000-0000-000070D00000}"/>
    <cellStyle name="Normal 3 4 2 2 4 2 2" xfId="32798" xr:uid="{00000000-0005-0000-0000-000071D00000}"/>
    <cellStyle name="Normal 3 4 2 2 4 3" xfId="29242" xr:uid="{00000000-0005-0000-0000-000072D00000}"/>
    <cellStyle name="Normal 3 4 2 2 5" xfId="4219" xr:uid="{00000000-0005-0000-0000-000073D00000}"/>
    <cellStyle name="Normal 3 4 2 2 5 2" xfId="32140" xr:uid="{00000000-0005-0000-0000-000074D00000}"/>
    <cellStyle name="Normal 3 4 2 2 6" xfId="12386" xr:uid="{00000000-0005-0000-0000-000075D00000}"/>
    <cellStyle name="Normal 3 4 2 2 6 2" xfId="40298" xr:uid="{00000000-0005-0000-0000-000076D00000}"/>
    <cellStyle name="Normal 3 4 2 2 7" xfId="22618" xr:uid="{00000000-0005-0000-0000-000077D00000}"/>
    <cellStyle name="Normal 3 4 2 2 7 2" xfId="50530" xr:uid="{00000000-0005-0000-0000-000078D00000}"/>
    <cellStyle name="Normal 3 4 2 2 8" xfId="28584" xr:uid="{00000000-0005-0000-0000-000079D00000}"/>
    <cellStyle name="Normal 3 4 2 3" xfId="1629" xr:uid="{00000000-0005-0000-0000-00007AD00000}"/>
    <cellStyle name="Normal 3 4 2 3 2" xfId="5185" xr:uid="{00000000-0005-0000-0000-00007BD00000}"/>
    <cellStyle name="Normal 3 4 2 3 2 2" xfId="17505" xr:uid="{00000000-0005-0000-0000-00007CD00000}"/>
    <cellStyle name="Normal 3 4 2 3 2 2 2" xfId="27737" xr:uid="{00000000-0005-0000-0000-00007DD00000}"/>
    <cellStyle name="Normal 3 4 2 3 2 2 2 2" xfId="55649" xr:uid="{00000000-0005-0000-0000-00007ED00000}"/>
    <cellStyle name="Normal 3 4 2 3 2 2 3" xfId="45417" xr:uid="{00000000-0005-0000-0000-00007FD00000}"/>
    <cellStyle name="Normal 3 4 2 3 2 3" xfId="12389" xr:uid="{00000000-0005-0000-0000-000080D00000}"/>
    <cellStyle name="Normal 3 4 2 3 2 3 2" xfId="40301" xr:uid="{00000000-0005-0000-0000-000081D00000}"/>
    <cellStyle name="Normal 3 4 2 3 2 4" xfId="22621" xr:uid="{00000000-0005-0000-0000-000082D00000}"/>
    <cellStyle name="Normal 3 4 2 3 2 4 2" xfId="50533" xr:uid="{00000000-0005-0000-0000-000083D00000}"/>
    <cellStyle name="Normal 3 4 2 3 2 5" xfId="33106" xr:uid="{00000000-0005-0000-0000-000084D00000}"/>
    <cellStyle name="Normal 3 4 2 3 3" xfId="17504" xr:uid="{00000000-0005-0000-0000-000085D00000}"/>
    <cellStyle name="Normal 3 4 2 3 3 2" xfId="27736" xr:uid="{00000000-0005-0000-0000-000086D00000}"/>
    <cellStyle name="Normal 3 4 2 3 3 2 2" xfId="55648" xr:uid="{00000000-0005-0000-0000-000087D00000}"/>
    <cellStyle name="Normal 3 4 2 3 3 3" xfId="45416" xr:uid="{00000000-0005-0000-0000-000088D00000}"/>
    <cellStyle name="Normal 3 4 2 3 4" xfId="12388" xr:uid="{00000000-0005-0000-0000-000089D00000}"/>
    <cellStyle name="Normal 3 4 2 3 4 2" xfId="40300" xr:uid="{00000000-0005-0000-0000-00008AD00000}"/>
    <cellStyle name="Normal 3 4 2 3 5" xfId="22620" xr:uid="{00000000-0005-0000-0000-00008BD00000}"/>
    <cellStyle name="Normal 3 4 2 3 5 2" xfId="50532" xr:uid="{00000000-0005-0000-0000-00008CD00000}"/>
    <cellStyle name="Normal 3 4 2 3 6" xfId="29550" xr:uid="{00000000-0005-0000-0000-00008DD00000}"/>
    <cellStyle name="Normal 3 4 2 4" xfId="2035" xr:uid="{00000000-0005-0000-0000-00008ED00000}"/>
    <cellStyle name="Normal 3 4 2 4 2" xfId="5591" xr:uid="{00000000-0005-0000-0000-00008FD00000}"/>
    <cellStyle name="Normal 3 4 2 4 2 2" xfId="17507" xr:uid="{00000000-0005-0000-0000-000090D00000}"/>
    <cellStyle name="Normal 3 4 2 4 2 2 2" xfId="27739" xr:uid="{00000000-0005-0000-0000-000091D00000}"/>
    <cellStyle name="Normal 3 4 2 4 2 2 2 2" xfId="55651" xr:uid="{00000000-0005-0000-0000-000092D00000}"/>
    <cellStyle name="Normal 3 4 2 4 2 2 3" xfId="45419" xr:uid="{00000000-0005-0000-0000-000093D00000}"/>
    <cellStyle name="Normal 3 4 2 4 2 3" xfId="12391" xr:uid="{00000000-0005-0000-0000-000094D00000}"/>
    <cellStyle name="Normal 3 4 2 4 2 3 2" xfId="40303" xr:uid="{00000000-0005-0000-0000-000095D00000}"/>
    <cellStyle name="Normal 3 4 2 4 2 4" xfId="22623" xr:uid="{00000000-0005-0000-0000-000096D00000}"/>
    <cellStyle name="Normal 3 4 2 4 2 4 2" xfId="50535" xr:uid="{00000000-0005-0000-0000-000097D00000}"/>
    <cellStyle name="Normal 3 4 2 4 2 5" xfId="33512" xr:uid="{00000000-0005-0000-0000-000098D00000}"/>
    <cellStyle name="Normal 3 4 2 4 3" xfId="17506" xr:uid="{00000000-0005-0000-0000-000099D00000}"/>
    <cellStyle name="Normal 3 4 2 4 3 2" xfId="27738" xr:uid="{00000000-0005-0000-0000-00009AD00000}"/>
    <cellStyle name="Normal 3 4 2 4 3 2 2" xfId="55650" xr:uid="{00000000-0005-0000-0000-00009BD00000}"/>
    <cellStyle name="Normal 3 4 2 4 3 3" xfId="45418" xr:uid="{00000000-0005-0000-0000-00009CD00000}"/>
    <cellStyle name="Normal 3 4 2 4 4" xfId="12390" xr:uid="{00000000-0005-0000-0000-00009DD00000}"/>
    <cellStyle name="Normal 3 4 2 4 4 2" xfId="40302" xr:uid="{00000000-0005-0000-0000-00009ED00000}"/>
    <cellStyle name="Normal 3 4 2 4 5" xfId="22622" xr:uid="{00000000-0005-0000-0000-00009FD00000}"/>
    <cellStyle name="Normal 3 4 2 4 5 2" xfId="50534" xr:uid="{00000000-0005-0000-0000-0000A0D00000}"/>
    <cellStyle name="Normal 3 4 2 4 6" xfId="29956" xr:uid="{00000000-0005-0000-0000-0000A1D00000}"/>
    <cellStyle name="Normal 3 4 2 5" xfId="2441" xr:uid="{00000000-0005-0000-0000-0000A2D00000}"/>
    <cellStyle name="Normal 3 4 2 5 2" xfId="5997" xr:uid="{00000000-0005-0000-0000-0000A3D00000}"/>
    <cellStyle name="Normal 3 4 2 5 2 2" xfId="17509" xr:uid="{00000000-0005-0000-0000-0000A4D00000}"/>
    <cellStyle name="Normal 3 4 2 5 2 2 2" xfId="27741" xr:uid="{00000000-0005-0000-0000-0000A5D00000}"/>
    <cellStyle name="Normal 3 4 2 5 2 2 2 2" xfId="55653" xr:uid="{00000000-0005-0000-0000-0000A6D00000}"/>
    <cellStyle name="Normal 3 4 2 5 2 2 3" xfId="45421" xr:uid="{00000000-0005-0000-0000-0000A7D00000}"/>
    <cellStyle name="Normal 3 4 2 5 2 3" xfId="12393" xr:uid="{00000000-0005-0000-0000-0000A8D00000}"/>
    <cellStyle name="Normal 3 4 2 5 2 3 2" xfId="40305" xr:uid="{00000000-0005-0000-0000-0000A9D00000}"/>
    <cellStyle name="Normal 3 4 2 5 2 4" xfId="22625" xr:uid="{00000000-0005-0000-0000-0000AAD00000}"/>
    <cellStyle name="Normal 3 4 2 5 2 4 2" xfId="50537" xr:uid="{00000000-0005-0000-0000-0000ABD00000}"/>
    <cellStyle name="Normal 3 4 2 5 2 5" xfId="33918" xr:uid="{00000000-0005-0000-0000-0000ACD00000}"/>
    <cellStyle name="Normal 3 4 2 5 3" xfId="17508" xr:uid="{00000000-0005-0000-0000-0000ADD00000}"/>
    <cellStyle name="Normal 3 4 2 5 3 2" xfId="27740" xr:uid="{00000000-0005-0000-0000-0000AED00000}"/>
    <cellStyle name="Normal 3 4 2 5 3 2 2" xfId="55652" xr:uid="{00000000-0005-0000-0000-0000AFD00000}"/>
    <cellStyle name="Normal 3 4 2 5 3 3" xfId="45420" xr:uid="{00000000-0005-0000-0000-0000B0D00000}"/>
    <cellStyle name="Normal 3 4 2 5 4" xfId="12392" xr:uid="{00000000-0005-0000-0000-0000B1D00000}"/>
    <cellStyle name="Normal 3 4 2 5 4 2" xfId="40304" xr:uid="{00000000-0005-0000-0000-0000B2D00000}"/>
    <cellStyle name="Normal 3 4 2 5 5" xfId="22624" xr:uid="{00000000-0005-0000-0000-0000B3D00000}"/>
    <cellStyle name="Normal 3 4 2 5 5 2" xfId="50536" xr:uid="{00000000-0005-0000-0000-0000B4D00000}"/>
    <cellStyle name="Normal 3 4 2 5 6" xfId="30362" xr:uid="{00000000-0005-0000-0000-0000B5D00000}"/>
    <cellStyle name="Normal 3 4 2 6" xfId="3141" xr:uid="{00000000-0005-0000-0000-0000B6D00000}"/>
    <cellStyle name="Normal 3 4 2 6 2" xfId="6697" xr:uid="{00000000-0005-0000-0000-0000B7D00000}"/>
    <cellStyle name="Normal 3 4 2 6 2 2" xfId="17511" xr:uid="{00000000-0005-0000-0000-0000B8D00000}"/>
    <cellStyle name="Normal 3 4 2 6 2 2 2" xfId="27743" xr:uid="{00000000-0005-0000-0000-0000B9D00000}"/>
    <cellStyle name="Normal 3 4 2 6 2 2 2 2" xfId="55655" xr:uid="{00000000-0005-0000-0000-0000BAD00000}"/>
    <cellStyle name="Normal 3 4 2 6 2 2 3" xfId="45423" xr:uid="{00000000-0005-0000-0000-0000BBD00000}"/>
    <cellStyle name="Normal 3 4 2 6 2 3" xfId="12395" xr:uid="{00000000-0005-0000-0000-0000BCD00000}"/>
    <cellStyle name="Normal 3 4 2 6 2 3 2" xfId="40307" xr:uid="{00000000-0005-0000-0000-0000BDD00000}"/>
    <cellStyle name="Normal 3 4 2 6 2 4" xfId="22627" xr:uid="{00000000-0005-0000-0000-0000BED00000}"/>
    <cellStyle name="Normal 3 4 2 6 2 4 2" xfId="50539" xr:uid="{00000000-0005-0000-0000-0000BFD00000}"/>
    <cellStyle name="Normal 3 4 2 6 2 5" xfId="34618" xr:uid="{00000000-0005-0000-0000-0000C0D00000}"/>
    <cellStyle name="Normal 3 4 2 6 3" xfId="17510" xr:uid="{00000000-0005-0000-0000-0000C1D00000}"/>
    <cellStyle name="Normal 3 4 2 6 3 2" xfId="27742" xr:uid="{00000000-0005-0000-0000-0000C2D00000}"/>
    <cellStyle name="Normal 3 4 2 6 3 2 2" xfId="55654" xr:uid="{00000000-0005-0000-0000-0000C3D00000}"/>
    <cellStyle name="Normal 3 4 2 6 3 3" xfId="45422" xr:uid="{00000000-0005-0000-0000-0000C4D00000}"/>
    <cellStyle name="Normal 3 4 2 6 4" xfId="12394" xr:uid="{00000000-0005-0000-0000-0000C5D00000}"/>
    <cellStyle name="Normal 3 4 2 6 4 2" xfId="40306" xr:uid="{00000000-0005-0000-0000-0000C6D00000}"/>
    <cellStyle name="Normal 3 4 2 6 5" xfId="22626" xr:uid="{00000000-0005-0000-0000-0000C7D00000}"/>
    <cellStyle name="Normal 3 4 2 6 5 2" xfId="50538" xr:uid="{00000000-0005-0000-0000-0000C8D00000}"/>
    <cellStyle name="Normal 3 4 2 6 6" xfId="31062" xr:uid="{00000000-0005-0000-0000-0000C9D00000}"/>
    <cellStyle name="Normal 3 4 2 7" xfId="1083" xr:uid="{00000000-0005-0000-0000-0000CAD00000}"/>
    <cellStyle name="Normal 3 4 2 7 2" xfId="4639" xr:uid="{00000000-0005-0000-0000-0000CBD00000}"/>
    <cellStyle name="Normal 3 4 2 7 2 2" xfId="17513" xr:uid="{00000000-0005-0000-0000-0000CCD00000}"/>
    <cellStyle name="Normal 3 4 2 7 2 2 2" xfId="27745" xr:uid="{00000000-0005-0000-0000-0000CDD00000}"/>
    <cellStyle name="Normal 3 4 2 7 2 2 2 2" xfId="55657" xr:uid="{00000000-0005-0000-0000-0000CED00000}"/>
    <cellStyle name="Normal 3 4 2 7 2 2 3" xfId="45425" xr:uid="{00000000-0005-0000-0000-0000CFD00000}"/>
    <cellStyle name="Normal 3 4 2 7 2 3" xfId="12397" xr:uid="{00000000-0005-0000-0000-0000D0D00000}"/>
    <cellStyle name="Normal 3 4 2 7 2 3 2" xfId="40309" xr:uid="{00000000-0005-0000-0000-0000D1D00000}"/>
    <cellStyle name="Normal 3 4 2 7 2 4" xfId="22629" xr:uid="{00000000-0005-0000-0000-0000D2D00000}"/>
    <cellStyle name="Normal 3 4 2 7 2 4 2" xfId="50541" xr:uid="{00000000-0005-0000-0000-0000D3D00000}"/>
    <cellStyle name="Normal 3 4 2 7 2 5" xfId="32560" xr:uid="{00000000-0005-0000-0000-0000D4D00000}"/>
    <cellStyle name="Normal 3 4 2 7 3" xfId="17512" xr:uid="{00000000-0005-0000-0000-0000D5D00000}"/>
    <cellStyle name="Normal 3 4 2 7 3 2" xfId="27744" xr:uid="{00000000-0005-0000-0000-0000D6D00000}"/>
    <cellStyle name="Normal 3 4 2 7 3 2 2" xfId="55656" xr:uid="{00000000-0005-0000-0000-0000D7D00000}"/>
    <cellStyle name="Normal 3 4 2 7 3 3" xfId="45424" xr:uid="{00000000-0005-0000-0000-0000D8D00000}"/>
    <cellStyle name="Normal 3 4 2 7 4" xfId="12396" xr:uid="{00000000-0005-0000-0000-0000D9D00000}"/>
    <cellStyle name="Normal 3 4 2 7 4 2" xfId="40308" xr:uid="{00000000-0005-0000-0000-0000DAD00000}"/>
    <cellStyle name="Normal 3 4 2 7 5" xfId="22628" xr:uid="{00000000-0005-0000-0000-0000DBD00000}"/>
    <cellStyle name="Normal 3 4 2 7 5 2" xfId="50540" xr:uid="{00000000-0005-0000-0000-0000DCD00000}"/>
    <cellStyle name="Normal 3 4 2 7 6" xfId="29004" xr:uid="{00000000-0005-0000-0000-0000DDD00000}"/>
    <cellStyle name="Normal 3 4 2 8" xfId="3855" xr:uid="{00000000-0005-0000-0000-0000DED00000}"/>
    <cellStyle name="Normal 3 4 2 8 2" xfId="12399" xr:uid="{00000000-0005-0000-0000-0000DFD00000}"/>
    <cellStyle name="Normal 3 4 2 8 2 2" xfId="17515" xr:uid="{00000000-0005-0000-0000-0000E0D00000}"/>
    <cellStyle name="Normal 3 4 2 8 2 2 2" xfId="27747" xr:uid="{00000000-0005-0000-0000-0000E1D00000}"/>
    <cellStyle name="Normal 3 4 2 8 2 2 2 2" xfId="55659" xr:uid="{00000000-0005-0000-0000-0000E2D00000}"/>
    <cellStyle name="Normal 3 4 2 8 2 2 3" xfId="45427" xr:uid="{00000000-0005-0000-0000-0000E3D00000}"/>
    <cellStyle name="Normal 3 4 2 8 2 3" xfId="22631" xr:uid="{00000000-0005-0000-0000-0000E4D00000}"/>
    <cellStyle name="Normal 3 4 2 8 2 3 2" xfId="50543" xr:uid="{00000000-0005-0000-0000-0000E5D00000}"/>
    <cellStyle name="Normal 3 4 2 8 2 4" xfId="40311" xr:uid="{00000000-0005-0000-0000-0000E6D00000}"/>
    <cellStyle name="Normal 3 4 2 8 3" xfId="17514" xr:uid="{00000000-0005-0000-0000-0000E7D00000}"/>
    <cellStyle name="Normal 3 4 2 8 3 2" xfId="27746" xr:uid="{00000000-0005-0000-0000-0000E8D00000}"/>
    <cellStyle name="Normal 3 4 2 8 3 2 2" xfId="55658" xr:uid="{00000000-0005-0000-0000-0000E9D00000}"/>
    <cellStyle name="Normal 3 4 2 8 3 3" xfId="45426" xr:uid="{00000000-0005-0000-0000-0000EAD00000}"/>
    <cellStyle name="Normal 3 4 2 8 4" xfId="12398" xr:uid="{00000000-0005-0000-0000-0000EBD00000}"/>
    <cellStyle name="Normal 3 4 2 8 4 2" xfId="40310" xr:uid="{00000000-0005-0000-0000-0000ECD00000}"/>
    <cellStyle name="Normal 3 4 2 8 5" xfId="22630" xr:uid="{00000000-0005-0000-0000-0000EDD00000}"/>
    <cellStyle name="Normal 3 4 2 8 5 2" xfId="50542" xr:uid="{00000000-0005-0000-0000-0000EED00000}"/>
    <cellStyle name="Normal 3 4 2 8 6" xfId="31776" xr:uid="{00000000-0005-0000-0000-0000EFD00000}"/>
    <cellStyle name="Normal 3 4 2 9" xfId="7369" xr:uid="{00000000-0005-0000-0000-0000F0D00000}"/>
    <cellStyle name="Normal 3 4 2 9 2" xfId="17516" xr:uid="{00000000-0005-0000-0000-0000F1D00000}"/>
    <cellStyle name="Normal 3 4 2 9 2 2" xfId="27748" xr:uid="{00000000-0005-0000-0000-0000F2D00000}"/>
    <cellStyle name="Normal 3 4 2 9 2 2 2" xfId="55660" xr:uid="{00000000-0005-0000-0000-0000F3D00000}"/>
    <cellStyle name="Normal 3 4 2 9 2 3" xfId="45428" xr:uid="{00000000-0005-0000-0000-0000F4D00000}"/>
    <cellStyle name="Normal 3 4 2 9 3" xfId="12400" xr:uid="{00000000-0005-0000-0000-0000F5D00000}"/>
    <cellStyle name="Normal 3 4 2 9 3 2" xfId="40312" xr:uid="{00000000-0005-0000-0000-0000F6D00000}"/>
    <cellStyle name="Normal 3 4 2 9 4" xfId="22632" xr:uid="{00000000-0005-0000-0000-0000F7D00000}"/>
    <cellStyle name="Normal 3 4 2 9 4 2" xfId="50544" xr:uid="{00000000-0005-0000-0000-0000F8D00000}"/>
    <cellStyle name="Normal 3 4 2 9 5" xfId="35290" xr:uid="{00000000-0005-0000-0000-0000F9D00000}"/>
    <cellStyle name="Normal 3 4 3" xfId="215" xr:uid="{00000000-0005-0000-0000-0000FAD00000}"/>
    <cellStyle name="Normal 3 4 3 10" xfId="8089" xr:uid="{00000000-0005-0000-0000-0000FBD00000}"/>
    <cellStyle name="Normal 3 4 3 10 2" xfId="13205" xr:uid="{00000000-0005-0000-0000-0000FCD00000}"/>
    <cellStyle name="Normal 3 4 3 10 2 2" xfId="23437" xr:uid="{00000000-0005-0000-0000-0000FDD00000}"/>
    <cellStyle name="Normal 3 4 3 10 2 2 2" xfId="51349" xr:uid="{00000000-0005-0000-0000-0000FED00000}"/>
    <cellStyle name="Normal 3 4 3 10 2 3" xfId="41117" xr:uid="{00000000-0005-0000-0000-0000FFD00000}"/>
    <cellStyle name="Normal 3 4 3 10 3" xfId="18321" xr:uid="{00000000-0005-0000-0000-000000D10000}"/>
    <cellStyle name="Normal 3 4 3 10 3 2" xfId="46233" xr:uid="{00000000-0005-0000-0000-000001D10000}"/>
    <cellStyle name="Normal 3 4 3 10 4" xfId="36001" xr:uid="{00000000-0005-0000-0000-000002D10000}"/>
    <cellStyle name="Normal 3 4 3 11" xfId="12732" xr:uid="{00000000-0005-0000-0000-000003D10000}"/>
    <cellStyle name="Normal 3 4 3 11 2" xfId="22964" xr:uid="{00000000-0005-0000-0000-000004D10000}"/>
    <cellStyle name="Normal 3 4 3 11 2 2" xfId="50876" xr:uid="{00000000-0005-0000-0000-000005D10000}"/>
    <cellStyle name="Normal 3 4 3 11 3" xfId="40644" xr:uid="{00000000-0005-0000-0000-000006D10000}"/>
    <cellStyle name="Normal 3 4 3 12" xfId="7611" xr:uid="{00000000-0005-0000-0000-000007D10000}"/>
    <cellStyle name="Normal 3 4 3 12 2" xfId="35528" xr:uid="{00000000-0005-0000-0000-000008D10000}"/>
    <cellStyle name="Normal 3 4 3 13" xfId="17848" xr:uid="{00000000-0005-0000-0000-000009D10000}"/>
    <cellStyle name="Normal 3 4 3 13 2" xfId="45760" xr:uid="{00000000-0005-0000-0000-00000AD10000}"/>
    <cellStyle name="Normal 3 4 3 14" xfId="28136" xr:uid="{00000000-0005-0000-0000-00000BD10000}"/>
    <cellStyle name="Normal 3 4 3 2" xfId="579" xr:uid="{00000000-0005-0000-0000-00000CD10000}"/>
    <cellStyle name="Normal 3 4 3 2 2" xfId="2721" xr:uid="{00000000-0005-0000-0000-00000DD10000}"/>
    <cellStyle name="Normal 3 4 3 2 2 2" xfId="6277" xr:uid="{00000000-0005-0000-0000-00000ED10000}"/>
    <cellStyle name="Normal 3 4 3 2 2 2 2" xfId="17518" xr:uid="{00000000-0005-0000-0000-00000FD10000}"/>
    <cellStyle name="Normal 3 4 3 2 2 2 2 2" xfId="45430" xr:uid="{00000000-0005-0000-0000-000010D10000}"/>
    <cellStyle name="Normal 3 4 3 2 2 2 3" xfId="27750" xr:uid="{00000000-0005-0000-0000-000011D10000}"/>
    <cellStyle name="Normal 3 4 3 2 2 2 3 2" xfId="55662" xr:uid="{00000000-0005-0000-0000-000012D10000}"/>
    <cellStyle name="Normal 3 4 3 2 2 2 4" xfId="34198" xr:uid="{00000000-0005-0000-0000-000013D10000}"/>
    <cellStyle name="Normal 3 4 3 2 2 3" xfId="12402" xr:uid="{00000000-0005-0000-0000-000014D10000}"/>
    <cellStyle name="Normal 3 4 3 2 2 3 2" xfId="40314" xr:uid="{00000000-0005-0000-0000-000015D10000}"/>
    <cellStyle name="Normal 3 4 3 2 2 4" xfId="22634" xr:uid="{00000000-0005-0000-0000-000016D10000}"/>
    <cellStyle name="Normal 3 4 3 2 2 4 2" xfId="50546" xr:uid="{00000000-0005-0000-0000-000017D10000}"/>
    <cellStyle name="Normal 3 4 3 2 2 5" xfId="30642" xr:uid="{00000000-0005-0000-0000-000018D10000}"/>
    <cellStyle name="Normal 3 4 3 2 3" xfId="3421" xr:uid="{00000000-0005-0000-0000-000019D10000}"/>
    <cellStyle name="Normal 3 4 3 2 3 2" xfId="6977" xr:uid="{00000000-0005-0000-0000-00001AD10000}"/>
    <cellStyle name="Normal 3 4 3 2 3 2 2" xfId="34898" xr:uid="{00000000-0005-0000-0000-00001BD10000}"/>
    <cellStyle name="Normal 3 4 3 2 3 3" xfId="17517" xr:uid="{00000000-0005-0000-0000-00001CD10000}"/>
    <cellStyle name="Normal 3 4 3 2 3 3 2" xfId="45429" xr:uid="{00000000-0005-0000-0000-00001DD10000}"/>
    <cellStyle name="Normal 3 4 3 2 3 4" xfId="27749" xr:uid="{00000000-0005-0000-0000-00001ED10000}"/>
    <cellStyle name="Normal 3 4 3 2 3 4 2" xfId="55661" xr:uid="{00000000-0005-0000-0000-00001FD10000}"/>
    <cellStyle name="Normal 3 4 3 2 3 5" xfId="31342" xr:uid="{00000000-0005-0000-0000-000020D10000}"/>
    <cellStyle name="Normal 3 4 3 2 4" xfId="1545" xr:uid="{00000000-0005-0000-0000-000021D10000}"/>
    <cellStyle name="Normal 3 4 3 2 4 2" xfId="5101" xr:uid="{00000000-0005-0000-0000-000022D10000}"/>
    <cellStyle name="Normal 3 4 3 2 4 2 2" xfId="33022" xr:uid="{00000000-0005-0000-0000-000023D10000}"/>
    <cellStyle name="Normal 3 4 3 2 4 3" xfId="29466" xr:uid="{00000000-0005-0000-0000-000024D10000}"/>
    <cellStyle name="Normal 3 4 3 2 5" xfId="4135" xr:uid="{00000000-0005-0000-0000-000025D10000}"/>
    <cellStyle name="Normal 3 4 3 2 5 2" xfId="32056" xr:uid="{00000000-0005-0000-0000-000026D10000}"/>
    <cellStyle name="Normal 3 4 3 2 6" xfId="12401" xr:uid="{00000000-0005-0000-0000-000027D10000}"/>
    <cellStyle name="Normal 3 4 3 2 6 2" xfId="40313" xr:uid="{00000000-0005-0000-0000-000028D10000}"/>
    <cellStyle name="Normal 3 4 3 2 7" xfId="22633" xr:uid="{00000000-0005-0000-0000-000029D10000}"/>
    <cellStyle name="Normal 3 4 3 2 7 2" xfId="50545" xr:uid="{00000000-0005-0000-0000-00002AD10000}"/>
    <cellStyle name="Normal 3 4 3 2 8" xfId="28500" xr:uid="{00000000-0005-0000-0000-00002BD10000}"/>
    <cellStyle name="Normal 3 4 3 3" xfId="1951" xr:uid="{00000000-0005-0000-0000-00002CD10000}"/>
    <cellStyle name="Normal 3 4 3 3 2" xfId="5507" xr:uid="{00000000-0005-0000-0000-00002DD10000}"/>
    <cellStyle name="Normal 3 4 3 3 2 2" xfId="17520" xr:uid="{00000000-0005-0000-0000-00002ED10000}"/>
    <cellStyle name="Normal 3 4 3 3 2 2 2" xfId="27752" xr:uid="{00000000-0005-0000-0000-00002FD10000}"/>
    <cellStyle name="Normal 3 4 3 3 2 2 2 2" xfId="55664" xr:uid="{00000000-0005-0000-0000-000030D10000}"/>
    <cellStyle name="Normal 3 4 3 3 2 2 3" xfId="45432" xr:uid="{00000000-0005-0000-0000-000031D10000}"/>
    <cellStyle name="Normal 3 4 3 3 2 3" xfId="12404" xr:uid="{00000000-0005-0000-0000-000032D10000}"/>
    <cellStyle name="Normal 3 4 3 3 2 3 2" xfId="40316" xr:uid="{00000000-0005-0000-0000-000033D10000}"/>
    <cellStyle name="Normal 3 4 3 3 2 4" xfId="22636" xr:uid="{00000000-0005-0000-0000-000034D10000}"/>
    <cellStyle name="Normal 3 4 3 3 2 4 2" xfId="50548" xr:uid="{00000000-0005-0000-0000-000035D10000}"/>
    <cellStyle name="Normal 3 4 3 3 2 5" xfId="33428" xr:uid="{00000000-0005-0000-0000-000036D10000}"/>
    <cellStyle name="Normal 3 4 3 3 3" xfId="17519" xr:uid="{00000000-0005-0000-0000-000037D10000}"/>
    <cellStyle name="Normal 3 4 3 3 3 2" xfId="27751" xr:uid="{00000000-0005-0000-0000-000038D10000}"/>
    <cellStyle name="Normal 3 4 3 3 3 2 2" xfId="55663" xr:uid="{00000000-0005-0000-0000-000039D10000}"/>
    <cellStyle name="Normal 3 4 3 3 3 3" xfId="45431" xr:uid="{00000000-0005-0000-0000-00003AD10000}"/>
    <cellStyle name="Normal 3 4 3 3 4" xfId="12403" xr:uid="{00000000-0005-0000-0000-00003BD10000}"/>
    <cellStyle name="Normal 3 4 3 3 4 2" xfId="40315" xr:uid="{00000000-0005-0000-0000-00003CD10000}"/>
    <cellStyle name="Normal 3 4 3 3 5" xfId="22635" xr:uid="{00000000-0005-0000-0000-00003DD10000}"/>
    <cellStyle name="Normal 3 4 3 3 5 2" xfId="50547" xr:uid="{00000000-0005-0000-0000-00003ED10000}"/>
    <cellStyle name="Normal 3 4 3 3 6" xfId="29872" xr:uid="{00000000-0005-0000-0000-00003FD10000}"/>
    <cellStyle name="Normal 3 4 3 4" xfId="2357" xr:uid="{00000000-0005-0000-0000-000040D10000}"/>
    <cellStyle name="Normal 3 4 3 4 2" xfId="5913" xr:uid="{00000000-0005-0000-0000-000041D10000}"/>
    <cellStyle name="Normal 3 4 3 4 2 2" xfId="17522" xr:uid="{00000000-0005-0000-0000-000042D10000}"/>
    <cellStyle name="Normal 3 4 3 4 2 2 2" xfId="27754" xr:uid="{00000000-0005-0000-0000-000043D10000}"/>
    <cellStyle name="Normal 3 4 3 4 2 2 2 2" xfId="55666" xr:uid="{00000000-0005-0000-0000-000044D10000}"/>
    <cellStyle name="Normal 3 4 3 4 2 2 3" xfId="45434" xr:uid="{00000000-0005-0000-0000-000045D10000}"/>
    <cellStyle name="Normal 3 4 3 4 2 3" xfId="12406" xr:uid="{00000000-0005-0000-0000-000046D10000}"/>
    <cellStyle name="Normal 3 4 3 4 2 3 2" xfId="40318" xr:uid="{00000000-0005-0000-0000-000047D10000}"/>
    <cellStyle name="Normal 3 4 3 4 2 4" xfId="22638" xr:uid="{00000000-0005-0000-0000-000048D10000}"/>
    <cellStyle name="Normal 3 4 3 4 2 4 2" xfId="50550" xr:uid="{00000000-0005-0000-0000-000049D10000}"/>
    <cellStyle name="Normal 3 4 3 4 2 5" xfId="33834" xr:uid="{00000000-0005-0000-0000-00004AD10000}"/>
    <cellStyle name="Normal 3 4 3 4 3" xfId="17521" xr:uid="{00000000-0005-0000-0000-00004BD10000}"/>
    <cellStyle name="Normal 3 4 3 4 3 2" xfId="27753" xr:uid="{00000000-0005-0000-0000-00004CD10000}"/>
    <cellStyle name="Normal 3 4 3 4 3 2 2" xfId="55665" xr:uid="{00000000-0005-0000-0000-00004DD10000}"/>
    <cellStyle name="Normal 3 4 3 4 3 3" xfId="45433" xr:uid="{00000000-0005-0000-0000-00004ED10000}"/>
    <cellStyle name="Normal 3 4 3 4 4" xfId="12405" xr:uid="{00000000-0005-0000-0000-00004FD10000}"/>
    <cellStyle name="Normal 3 4 3 4 4 2" xfId="40317" xr:uid="{00000000-0005-0000-0000-000050D10000}"/>
    <cellStyle name="Normal 3 4 3 4 5" xfId="22637" xr:uid="{00000000-0005-0000-0000-000051D10000}"/>
    <cellStyle name="Normal 3 4 3 4 5 2" xfId="50549" xr:uid="{00000000-0005-0000-0000-000052D10000}"/>
    <cellStyle name="Normal 3 4 3 4 6" xfId="30278" xr:uid="{00000000-0005-0000-0000-000053D10000}"/>
    <cellStyle name="Normal 3 4 3 5" xfId="3057" xr:uid="{00000000-0005-0000-0000-000054D10000}"/>
    <cellStyle name="Normal 3 4 3 5 2" xfId="6613" xr:uid="{00000000-0005-0000-0000-000055D10000}"/>
    <cellStyle name="Normal 3 4 3 5 2 2" xfId="17524" xr:uid="{00000000-0005-0000-0000-000056D10000}"/>
    <cellStyle name="Normal 3 4 3 5 2 2 2" xfId="27756" xr:uid="{00000000-0005-0000-0000-000057D10000}"/>
    <cellStyle name="Normal 3 4 3 5 2 2 2 2" xfId="55668" xr:uid="{00000000-0005-0000-0000-000058D10000}"/>
    <cellStyle name="Normal 3 4 3 5 2 2 3" xfId="45436" xr:uid="{00000000-0005-0000-0000-000059D10000}"/>
    <cellStyle name="Normal 3 4 3 5 2 3" xfId="12408" xr:uid="{00000000-0005-0000-0000-00005AD10000}"/>
    <cellStyle name="Normal 3 4 3 5 2 3 2" xfId="40320" xr:uid="{00000000-0005-0000-0000-00005BD10000}"/>
    <cellStyle name="Normal 3 4 3 5 2 4" xfId="22640" xr:uid="{00000000-0005-0000-0000-00005CD10000}"/>
    <cellStyle name="Normal 3 4 3 5 2 4 2" xfId="50552" xr:uid="{00000000-0005-0000-0000-00005DD10000}"/>
    <cellStyle name="Normal 3 4 3 5 2 5" xfId="34534" xr:uid="{00000000-0005-0000-0000-00005ED10000}"/>
    <cellStyle name="Normal 3 4 3 5 3" xfId="17523" xr:uid="{00000000-0005-0000-0000-00005FD10000}"/>
    <cellStyle name="Normal 3 4 3 5 3 2" xfId="27755" xr:uid="{00000000-0005-0000-0000-000060D10000}"/>
    <cellStyle name="Normal 3 4 3 5 3 2 2" xfId="55667" xr:uid="{00000000-0005-0000-0000-000061D10000}"/>
    <cellStyle name="Normal 3 4 3 5 3 3" xfId="45435" xr:uid="{00000000-0005-0000-0000-000062D10000}"/>
    <cellStyle name="Normal 3 4 3 5 4" xfId="12407" xr:uid="{00000000-0005-0000-0000-000063D10000}"/>
    <cellStyle name="Normal 3 4 3 5 4 2" xfId="40319" xr:uid="{00000000-0005-0000-0000-000064D10000}"/>
    <cellStyle name="Normal 3 4 3 5 5" xfId="22639" xr:uid="{00000000-0005-0000-0000-000065D10000}"/>
    <cellStyle name="Normal 3 4 3 5 5 2" xfId="50551" xr:uid="{00000000-0005-0000-0000-000066D10000}"/>
    <cellStyle name="Normal 3 4 3 5 6" xfId="30978" xr:uid="{00000000-0005-0000-0000-000067D10000}"/>
    <cellStyle name="Normal 3 4 3 6" xfId="999" xr:uid="{00000000-0005-0000-0000-000068D10000}"/>
    <cellStyle name="Normal 3 4 3 6 2" xfId="4555" xr:uid="{00000000-0005-0000-0000-000069D10000}"/>
    <cellStyle name="Normal 3 4 3 6 2 2" xfId="17526" xr:uid="{00000000-0005-0000-0000-00006AD10000}"/>
    <cellStyle name="Normal 3 4 3 6 2 2 2" xfId="27758" xr:uid="{00000000-0005-0000-0000-00006BD10000}"/>
    <cellStyle name="Normal 3 4 3 6 2 2 2 2" xfId="55670" xr:uid="{00000000-0005-0000-0000-00006CD10000}"/>
    <cellStyle name="Normal 3 4 3 6 2 2 3" xfId="45438" xr:uid="{00000000-0005-0000-0000-00006DD10000}"/>
    <cellStyle name="Normal 3 4 3 6 2 3" xfId="12410" xr:uid="{00000000-0005-0000-0000-00006ED10000}"/>
    <cellStyle name="Normal 3 4 3 6 2 3 2" xfId="40322" xr:uid="{00000000-0005-0000-0000-00006FD10000}"/>
    <cellStyle name="Normal 3 4 3 6 2 4" xfId="22642" xr:uid="{00000000-0005-0000-0000-000070D10000}"/>
    <cellStyle name="Normal 3 4 3 6 2 4 2" xfId="50554" xr:uid="{00000000-0005-0000-0000-000071D10000}"/>
    <cellStyle name="Normal 3 4 3 6 2 5" xfId="32476" xr:uid="{00000000-0005-0000-0000-000072D10000}"/>
    <cellStyle name="Normal 3 4 3 6 3" xfId="17525" xr:uid="{00000000-0005-0000-0000-000073D10000}"/>
    <cellStyle name="Normal 3 4 3 6 3 2" xfId="27757" xr:uid="{00000000-0005-0000-0000-000074D10000}"/>
    <cellStyle name="Normal 3 4 3 6 3 2 2" xfId="55669" xr:uid="{00000000-0005-0000-0000-000075D10000}"/>
    <cellStyle name="Normal 3 4 3 6 3 3" xfId="45437" xr:uid="{00000000-0005-0000-0000-000076D10000}"/>
    <cellStyle name="Normal 3 4 3 6 4" xfId="12409" xr:uid="{00000000-0005-0000-0000-000077D10000}"/>
    <cellStyle name="Normal 3 4 3 6 4 2" xfId="40321" xr:uid="{00000000-0005-0000-0000-000078D10000}"/>
    <cellStyle name="Normal 3 4 3 6 5" xfId="22641" xr:uid="{00000000-0005-0000-0000-000079D10000}"/>
    <cellStyle name="Normal 3 4 3 6 5 2" xfId="50553" xr:uid="{00000000-0005-0000-0000-00007AD10000}"/>
    <cellStyle name="Normal 3 4 3 6 6" xfId="28920" xr:uid="{00000000-0005-0000-0000-00007BD10000}"/>
    <cellStyle name="Normal 3 4 3 7" xfId="3771" xr:uid="{00000000-0005-0000-0000-00007CD10000}"/>
    <cellStyle name="Normal 3 4 3 7 2" xfId="12412" xr:uid="{00000000-0005-0000-0000-00007DD10000}"/>
    <cellStyle name="Normal 3 4 3 7 2 2" xfId="17528" xr:uid="{00000000-0005-0000-0000-00007ED10000}"/>
    <cellStyle name="Normal 3 4 3 7 2 2 2" xfId="27760" xr:uid="{00000000-0005-0000-0000-00007FD10000}"/>
    <cellStyle name="Normal 3 4 3 7 2 2 2 2" xfId="55672" xr:uid="{00000000-0005-0000-0000-000080D10000}"/>
    <cellStyle name="Normal 3 4 3 7 2 2 3" xfId="45440" xr:uid="{00000000-0005-0000-0000-000081D10000}"/>
    <cellStyle name="Normal 3 4 3 7 2 3" xfId="22644" xr:uid="{00000000-0005-0000-0000-000082D10000}"/>
    <cellStyle name="Normal 3 4 3 7 2 3 2" xfId="50556" xr:uid="{00000000-0005-0000-0000-000083D10000}"/>
    <cellStyle name="Normal 3 4 3 7 2 4" xfId="40324" xr:uid="{00000000-0005-0000-0000-000084D10000}"/>
    <cellStyle name="Normal 3 4 3 7 3" xfId="17527" xr:uid="{00000000-0005-0000-0000-000085D10000}"/>
    <cellStyle name="Normal 3 4 3 7 3 2" xfId="27759" xr:uid="{00000000-0005-0000-0000-000086D10000}"/>
    <cellStyle name="Normal 3 4 3 7 3 2 2" xfId="55671" xr:uid="{00000000-0005-0000-0000-000087D10000}"/>
    <cellStyle name="Normal 3 4 3 7 3 3" xfId="45439" xr:uid="{00000000-0005-0000-0000-000088D10000}"/>
    <cellStyle name="Normal 3 4 3 7 4" xfId="12411" xr:uid="{00000000-0005-0000-0000-000089D10000}"/>
    <cellStyle name="Normal 3 4 3 7 4 2" xfId="40323" xr:uid="{00000000-0005-0000-0000-00008AD10000}"/>
    <cellStyle name="Normal 3 4 3 7 5" xfId="22643" xr:uid="{00000000-0005-0000-0000-00008BD10000}"/>
    <cellStyle name="Normal 3 4 3 7 5 2" xfId="50555" xr:uid="{00000000-0005-0000-0000-00008CD10000}"/>
    <cellStyle name="Normal 3 4 3 7 6" xfId="31692" xr:uid="{00000000-0005-0000-0000-00008DD10000}"/>
    <cellStyle name="Normal 3 4 3 8" xfId="7285" xr:uid="{00000000-0005-0000-0000-00008ED10000}"/>
    <cellStyle name="Normal 3 4 3 8 2" xfId="17529" xr:uid="{00000000-0005-0000-0000-00008FD10000}"/>
    <cellStyle name="Normal 3 4 3 8 2 2" xfId="27761" xr:uid="{00000000-0005-0000-0000-000090D10000}"/>
    <cellStyle name="Normal 3 4 3 8 2 2 2" xfId="55673" xr:uid="{00000000-0005-0000-0000-000091D10000}"/>
    <cellStyle name="Normal 3 4 3 8 2 3" xfId="45441" xr:uid="{00000000-0005-0000-0000-000092D10000}"/>
    <cellStyle name="Normal 3 4 3 8 3" xfId="12413" xr:uid="{00000000-0005-0000-0000-000093D10000}"/>
    <cellStyle name="Normal 3 4 3 8 3 2" xfId="40325" xr:uid="{00000000-0005-0000-0000-000094D10000}"/>
    <cellStyle name="Normal 3 4 3 8 4" xfId="22645" xr:uid="{00000000-0005-0000-0000-000095D10000}"/>
    <cellStyle name="Normal 3 4 3 8 4 2" xfId="50557" xr:uid="{00000000-0005-0000-0000-000096D10000}"/>
    <cellStyle name="Normal 3 4 3 8 5" xfId="35206" xr:uid="{00000000-0005-0000-0000-000097D10000}"/>
    <cellStyle name="Normal 3 4 3 9" xfId="12414" xr:uid="{00000000-0005-0000-0000-000098D10000}"/>
    <cellStyle name="Normal 3 4 3 9 2" xfId="17530" xr:uid="{00000000-0005-0000-0000-000099D10000}"/>
    <cellStyle name="Normal 3 4 3 9 2 2" xfId="27762" xr:uid="{00000000-0005-0000-0000-00009AD10000}"/>
    <cellStyle name="Normal 3 4 3 9 2 2 2" xfId="55674" xr:uid="{00000000-0005-0000-0000-00009BD10000}"/>
    <cellStyle name="Normal 3 4 3 9 2 3" xfId="45442" xr:uid="{00000000-0005-0000-0000-00009CD10000}"/>
    <cellStyle name="Normal 3 4 3 9 3" xfId="22646" xr:uid="{00000000-0005-0000-0000-00009DD10000}"/>
    <cellStyle name="Normal 3 4 3 9 3 2" xfId="50558" xr:uid="{00000000-0005-0000-0000-00009ED10000}"/>
    <cellStyle name="Normal 3 4 3 9 4" xfId="40326" xr:uid="{00000000-0005-0000-0000-00009FD10000}"/>
    <cellStyle name="Normal 3 4 4" xfId="495" xr:uid="{00000000-0005-0000-0000-0000A0D10000}"/>
    <cellStyle name="Normal 3 4 4 2" xfId="2637" xr:uid="{00000000-0005-0000-0000-0000A1D10000}"/>
    <cellStyle name="Normal 3 4 4 2 2" xfId="6193" xr:uid="{00000000-0005-0000-0000-0000A2D10000}"/>
    <cellStyle name="Normal 3 4 4 2 2 2" xfId="17532" xr:uid="{00000000-0005-0000-0000-0000A3D10000}"/>
    <cellStyle name="Normal 3 4 4 2 2 2 2" xfId="45444" xr:uid="{00000000-0005-0000-0000-0000A4D10000}"/>
    <cellStyle name="Normal 3 4 4 2 2 3" xfId="27764" xr:uid="{00000000-0005-0000-0000-0000A5D10000}"/>
    <cellStyle name="Normal 3 4 4 2 2 3 2" xfId="55676" xr:uid="{00000000-0005-0000-0000-0000A6D10000}"/>
    <cellStyle name="Normal 3 4 4 2 2 4" xfId="34114" xr:uid="{00000000-0005-0000-0000-0000A7D10000}"/>
    <cellStyle name="Normal 3 4 4 2 3" xfId="12416" xr:uid="{00000000-0005-0000-0000-0000A8D10000}"/>
    <cellStyle name="Normal 3 4 4 2 3 2" xfId="40328" xr:uid="{00000000-0005-0000-0000-0000A9D10000}"/>
    <cellStyle name="Normal 3 4 4 2 4" xfId="22648" xr:uid="{00000000-0005-0000-0000-0000AAD10000}"/>
    <cellStyle name="Normal 3 4 4 2 4 2" xfId="50560" xr:uid="{00000000-0005-0000-0000-0000ABD10000}"/>
    <cellStyle name="Normal 3 4 4 2 5" xfId="30558" xr:uid="{00000000-0005-0000-0000-0000ACD10000}"/>
    <cellStyle name="Normal 3 4 4 3" xfId="3337" xr:uid="{00000000-0005-0000-0000-0000ADD10000}"/>
    <cellStyle name="Normal 3 4 4 3 2" xfId="6893" xr:uid="{00000000-0005-0000-0000-0000AED10000}"/>
    <cellStyle name="Normal 3 4 4 3 2 2" xfId="34814" xr:uid="{00000000-0005-0000-0000-0000AFD10000}"/>
    <cellStyle name="Normal 3 4 4 3 3" xfId="17531" xr:uid="{00000000-0005-0000-0000-0000B0D10000}"/>
    <cellStyle name="Normal 3 4 4 3 3 2" xfId="45443" xr:uid="{00000000-0005-0000-0000-0000B1D10000}"/>
    <cellStyle name="Normal 3 4 4 3 4" xfId="27763" xr:uid="{00000000-0005-0000-0000-0000B2D10000}"/>
    <cellStyle name="Normal 3 4 4 3 4 2" xfId="55675" xr:uid="{00000000-0005-0000-0000-0000B3D10000}"/>
    <cellStyle name="Normal 3 4 4 3 5" xfId="31258" xr:uid="{00000000-0005-0000-0000-0000B4D10000}"/>
    <cellStyle name="Normal 3 4 4 4" xfId="1237" xr:uid="{00000000-0005-0000-0000-0000B5D10000}"/>
    <cellStyle name="Normal 3 4 4 4 2" xfId="4793" xr:uid="{00000000-0005-0000-0000-0000B6D10000}"/>
    <cellStyle name="Normal 3 4 4 4 2 2" xfId="32714" xr:uid="{00000000-0005-0000-0000-0000B7D10000}"/>
    <cellStyle name="Normal 3 4 4 4 3" xfId="29158" xr:uid="{00000000-0005-0000-0000-0000B8D10000}"/>
    <cellStyle name="Normal 3 4 4 5" xfId="4051" xr:uid="{00000000-0005-0000-0000-0000B9D10000}"/>
    <cellStyle name="Normal 3 4 4 5 2" xfId="31972" xr:uid="{00000000-0005-0000-0000-0000BAD10000}"/>
    <cellStyle name="Normal 3 4 4 6" xfId="12415" xr:uid="{00000000-0005-0000-0000-0000BBD10000}"/>
    <cellStyle name="Normal 3 4 4 6 2" xfId="40327" xr:uid="{00000000-0005-0000-0000-0000BCD10000}"/>
    <cellStyle name="Normal 3 4 4 7" xfId="22647" xr:uid="{00000000-0005-0000-0000-0000BDD10000}"/>
    <cellStyle name="Normal 3 4 4 7 2" xfId="50559" xr:uid="{00000000-0005-0000-0000-0000BED10000}"/>
    <cellStyle name="Normal 3 4 4 8" xfId="28416" xr:uid="{00000000-0005-0000-0000-0000BFD10000}"/>
    <cellStyle name="Normal 3 4 5" xfId="1461" xr:uid="{00000000-0005-0000-0000-0000C0D10000}"/>
    <cellStyle name="Normal 3 4 5 2" xfId="5017" xr:uid="{00000000-0005-0000-0000-0000C1D10000}"/>
    <cellStyle name="Normal 3 4 5 2 2" xfId="17534" xr:uid="{00000000-0005-0000-0000-0000C2D10000}"/>
    <cellStyle name="Normal 3 4 5 2 2 2" xfId="27766" xr:uid="{00000000-0005-0000-0000-0000C3D10000}"/>
    <cellStyle name="Normal 3 4 5 2 2 2 2" xfId="55678" xr:uid="{00000000-0005-0000-0000-0000C4D10000}"/>
    <cellStyle name="Normal 3 4 5 2 2 3" xfId="45446" xr:uid="{00000000-0005-0000-0000-0000C5D10000}"/>
    <cellStyle name="Normal 3 4 5 2 3" xfId="12418" xr:uid="{00000000-0005-0000-0000-0000C6D10000}"/>
    <cellStyle name="Normal 3 4 5 2 3 2" xfId="40330" xr:uid="{00000000-0005-0000-0000-0000C7D10000}"/>
    <cellStyle name="Normal 3 4 5 2 4" xfId="22650" xr:uid="{00000000-0005-0000-0000-0000C8D10000}"/>
    <cellStyle name="Normal 3 4 5 2 4 2" xfId="50562" xr:uid="{00000000-0005-0000-0000-0000C9D10000}"/>
    <cellStyle name="Normal 3 4 5 2 5" xfId="32938" xr:uid="{00000000-0005-0000-0000-0000CAD10000}"/>
    <cellStyle name="Normal 3 4 5 3" xfId="17533" xr:uid="{00000000-0005-0000-0000-0000CBD10000}"/>
    <cellStyle name="Normal 3 4 5 3 2" xfId="27765" xr:uid="{00000000-0005-0000-0000-0000CCD10000}"/>
    <cellStyle name="Normal 3 4 5 3 2 2" xfId="55677" xr:uid="{00000000-0005-0000-0000-0000CDD10000}"/>
    <cellStyle name="Normal 3 4 5 3 3" xfId="45445" xr:uid="{00000000-0005-0000-0000-0000CED10000}"/>
    <cellStyle name="Normal 3 4 5 4" xfId="12417" xr:uid="{00000000-0005-0000-0000-0000CFD10000}"/>
    <cellStyle name="Normal 3 4 5 4 2" xfId="40329" xr:uid="{00000000-0005-0000-0000-0000D0D10000}"/>
    <cellStyle name="Normal 3 4 5 5" xfId="22649" xr:uid="{00000000-0005-0000-0000-0000D1D10000}"/>
    <cellStyle name="Normal 3 4 5 5 2" xfId="50561" xr:uid="{00000000-0005-0000-0000-0000D2D10000}"/>
    <cellStyle name="Normal 3 4 5 6" xfId="29382" xr:uid="{00000000-0005-0000-0000-0000D3D10000}"/>
    <cellStyle name="Normal 3 4 6" xfId="1867" xr:uid="{00000000-0005-0000-0000-0000D4D10000}"/>
    <cellStyle name="Normal 3 4 6 2" xfId="5423" xr:uid="{00000000-0005-0000-0000-0000D5D10000}"/>
    <cellStyle name="Normal 3 4 6 2 2" xfId="17536" xr:uid="{00000000-0005-0000-0000-0000D6D10000}"/>
    <cellStyle name="Normal 3 4 6 2 2 2" xfId="27768" xr:uid="{00000000-0005-0000-0000-0000D7D10000}"/>
    <cellStyle name="Normal 3 4 6 2 2 2 2" xfId="55680" xr:uid="{00000000-0005-0000-0000-0000D8D10000}"/>
    <cellStyle name="Normal 3 4 6 2 2 3" xfId="45448" xr:uid="{00000000-0005-0000-0000-0000D9D10000}"/>
    <cellStyle name="Normal 3 4 6 2 3" xfId="12420" xr:uid="{00000000-0005-0000-0000-0000DAD10000}"/>
    <cellStyle name="Normal 3 4 6 2 3 2" xfId="40332" xr:uid="{00000000-0005-0000-0000-0000DBD10000}"/>
    <cellStyle name="Normal 3 4 6 2 4" xfId="22652" xr:uid="{00000000-0005-0000-0000-0000DCD10000}"/>
    <cellStyle name="Normal 3 4 6 2 4 2" xfId="50564" xr:uid="{00000000-0005-0000-0000-0000DDD10000}"/>
    <cellStyle name="Normal 3 4 6 2 5" xfId="33344" xr:uid="{00000000-0005-0000-0000-0000DED10000}"/>
    <cellStyle name="Normal 3 4 6 3" xfId="17535" xr:uid="{00000000-0005-0000-0000-0000DFD10000}"/>
    <cellStyle name="Normal 3 4 6 3 2" xfId="27767" xr:uid="{00000000-0005-0000-0000-0000E0D10000}"/>
    <cellStyle name="Normal 3 4 6 3 2 2" xfId="55679" xr:uid="{00000000-0005-0000-0000-0000E1D10000}"/>
    <cellStyle name="Normal 3 4 6 3 3" xfId="45447" xr:uid="{00000000-0005-0000-0000-0000E2D10000}"/>
    <cellStyle name="Normal 3 4 6 4" xfId="12419" xr:uid="{00000000-0005-0000-0000-0000E3D10000}"/>
    <cellStyle name="Normal 3 4 6 4 2" xfId="40331" xr:uid="{00000000-0005-0000-0000-0000E4D10000}"/>
    <cellStyle name="Normal 3 4 6 5" xfId="22651" xr:uid="{00000000-0005-0000-0000-0000E5D10000}"/>
    <cellStyle name="Normal 3 4 6 5 2" xfId="50563" xr:uid="{00000000-0005-0000-0000-0000E6D10000}"/>
    <cellStyle name="Normal 3 4 6 6" xfId="29788" xr:uid="{00000000-0005-0000-0000-0000E7D10000}"/>
    <cellStyle name="Normal 3 4 7" xfId="2273" xr:uid="{00000000-0005-0000-0000-0000E8D10000}"/>
    <cellStyle name="Normal 3 4 7 2" xfId="5829" xr:uid="{00000000-0005-0000-0000-0000E9D10000}"/>
    <cellStyle name="Normal 3 4 7 2 2" xfId="17538" xr:uid="{00000000-0005-0000-0000-0000EAD10000}"/>
    <cellStyle name="Normal 3 4 7 2 2 2" xfId="27770" xr:uid="{00000000-0005-0000-0000-0000EBD10000}"/>
    <cellStyle name="Normal 3 4 7 2 2 2 2" xfId="55682" xr:uid="{00000000-0005-0000-0000-0000ECD10000}"/>
    <cellStyle name="Normal 3 4 7 2 2 3" xfId="45450" xr:uid="{00000000-0005-0000-0000-0000EDD10000}"/>
    <cellStyle name="Normal 3 4 7 2 3" xfId="12422" xr:uid="{00000000-0005-0000-0000-0000EED10000}"/>
    <cellStyle name="Normal 3 4 7 2 3 2" xfId="40334" xr:uid="{00000000-0005-0000-0000-0000EFD10000}"/>
    <cellStyle name="Normal 3 4 7 2 4" xfId="22654" xr:uid="{00000000-0005-0000-0000-0000F0D10000}"/>
    <cellStyle name="Normal 3 4 7 2 4 2" xfId="50566" xr:uid="{00000000-0005-0000-0000-0000F1D10000}"/>
    <cellStyle name="Normal 3 4 7 2 5" xfId="33750" xr:uid="{00000000-0005-0000-0000-0000F2D10000}"/>
    <cellStyle name="Normal 3 4 7 3" xfId="17537" xr:uid="{00000000-0005-0000-0000-0000F3D10000}"/>
    <cellStyle name="Normal 3 4 7 3 2" xfId="27769" xr:uid="{00000000-0005-0000-0000-0000F4D10000}"/>
    <cellStyle name="Normal 3 4 7 3 2 2" xfId="55681" xr:uid="{00000000-0005-0000-0000-0000F5D10000}"/>
    <cellStyle name="Normal 3 4 7 3 3" xfId="45449" xr:uid="{00000000-0005-0000-0000-0000F6D10000}"/>
    <cellStyle name="Normal 3 4 7 4" xfId="12421" xr:uid="{00000000-0005-0000-0000-0000F7D10000}"/>
    <cellStyle name="Normal 3 4 7 4 2" xfId="40333" xr:uid="{00000000-0005-0000-0000-0000F8D10000}"/>
    <cellStyle name="Normal 3 4 7 5" xfId="22653" xr:uid="{00000000-0005-0000-0000-0000F9D10000}"/>
    <cellStyle name="Normal 3 4 7 5 2" xfId="50565" xr:uid="{00000000-0005-0000-0000-0000FAD10000}"/>
    <cellStyle name="Normal 3 4 7 6" xfId="30194" xr:uid="{00000000-0005-0000-0000-0000FBD10000}"/>
    <cellStyle name="Normal 3 4 8" xfId="2973" xr:uid="{00000000-0005-0000-0000-0000FCD10000}"/>
    <cellStyle name="Normal 3 4 8 2" xfId="6529" xr:uid="{00000000-0005-0000-0000-0000FDD10000}"/>
    <cellStyle name="Normal 3 4 8 2 2" xfId="17540" xr:uid="{00000000-0005-0000-0000-0000FED10000}"/>
    <cellStyle name="Normal 3 4 8 2 2 2" xfId="27772" xr:uid="{00000000-0005-0000-0000-0000FFD10000}"/>
    <cellStyle name="Normal 3 4 8 2 2 2 2" xfId="55684" xr:uid="{00000000-0005-0000-0000-000000D20000}"/>
    <cellStyle name="Normal 3 4 8 2 2 3" xfId="45452" xr:uid="{00000000-0005-0000-0000-000001D20000}"/>
    <cellStyle name="Normal 3 4 8 2 3" xfId="12424" xr:uid="{00000000-0005-0000-0000-000002D20000}"/>
    <cellStyle name="Normal 3 4 8 2 3 2" xfId="40336" xr:uid="{00000000-0005-0000-0000-000003D20000}"/>
    <cellStyle name="Normal 3 4 8 2 4" xfId="22656" xr:uid="{00000000-0005-0000-0000-000004D20000}"/>
    <cellStyle name="Normal 3 4 8 2 4 2" xfId="50568" xr:uid="{00000000-0005-0000-0000-000005D20000}"/>
    <cellStyle name="Normal 3 4 8 2 5" xfId="34450" xr:uid="{00000000-0005-0000-0000-000006D20000}"/>
    <cellStyle name="Normal 3 4 8 3" xfId="17539" xr:uid="{00000000-0005-0000-0000-000007D20000}"/>
    <cellStyle name="Normal 3 4 8 3 2" xfId="27771" xr:uid="{00000000-0005-0000-0000-000008D20000}"/>
    <cellStyle name="Normal 3 4 8 3 2 2" xfId="55683" xr:uid="{00000000-0005-0000-0000-000009D20000}"/>
    <cellStyle name="Normal 3 4 8 3 3" xfId="45451" xr:uid="{00000000-0005-0000-0000-00000AD20000}"/>
    <cellStyle name="Normal 3 4 8 4" xfId="12423" xr:uid="{00000000-0005-0000-0000-00000BD20000}"/>
    <cellStyle name="Normal 3 4 8 4 2" xfId="40335" xr:uid="{00000000-0005-0000-0000-00000CD20000}"/>
    <cellStyle name="Normal 3 4 8 5" xfId="22655" xr:uid="{00000000-0005-0000-0000-00000DD20000}"/>
    <cellStyle name="Normal 3 4 8 5 2" xfId="50567" xr:uid="{00000000-0005-0000-0000-00000ED20000}"/>
    <cellStyle name="Normal 3 4 8 6" xfId="30894" xr:uid="{00000000-0005-0000-0000-00000FD20000}"/>
    <cellStyle name="Normal 3 4 9" xfId="915" xr:uid="{00000000-0005-0000-0000-000010D20000}"/>
    <cellStyle name="Normal 3 4 9 2" xfId="4471" xr:uid="{00000000-0005-0000-0000-000011D20000}"/>
    <cellStyle name="Normal 3 4 9 2 2" xfId="17542" xr:uid="{00000000-0005-0000-0000-000012D20000}"/>
    <cellStyle name="Normal 3 4 9 2 2 2" xfId="27774" xr:uid="{00000000-0005-0000-0000-000013D20000}"/>
    <cellStyle name="Normal 3 4 9 2 2 2 2" xfId="55686" xr:uid="{00000000-0005-0000-0000-000014D20000}"/>
    <cellStyle name="Normal 3 4 9 2 2 3" xfId="45454" xr:uid="{00000000-0005-0000-0000-000015D20000}"/>
    <cellStyle name="Normal 3 4 9 2 3" xfId="12426" xr:uid="{00000000-0005-0000-0000-000016D20000}"/>
    <cellStyle name="Normal 3 4 9 2 3 2" xfId="40338" xr:uid="{00000000-0005-0000-0000-000017D20000}"/>
    <cellStyle name="Normal 3 4 9 2 4" xfId="22658" xr:uid="{00000000-0005-0000-0000-000018D20000}"/>
    <cellStyle name="Normal 3 4 9 2 4 2" xfId="50570" xr:uid="{00000000-0005-0000-0000-000019D20000}"/>
    <cellStyle name="Normal 3 4 9 2 5" xfId="32392" xr:uid="{00000000-0005-0000-0000-00001AD20000}"/>
    <cellStyle name="Normal 3 4 9 3" xfId="17541" xr:uid="{00000000-0005-0000-0000-00001BD20000}"/>
    <cellStyle name="Normal 3 4 9 3 2" xfId="27773" xr:uid="{00000000-0005-0000-0000-00001CD20000}"/>
    <cellStyle name="Normal 3 4 9 3 2 2" xfId="55685" xr:uid="{00000000-0005-0000-0000-00001DD20000}"/>
    <cellStyle name="Normal 3 4 9 3 3" xfId="45453" xr:uid="{00000000-0005-0000-0000-00001ED20000}"/>
    <cellStyle name="Normal 3 4 9 4" xfId="12425" xr:uid="{00000000-0005-0000-0000-00001FD20000}"/>
    <cellStyle name="Normal 3 4 9 4 2" xfId="40337" xr:uid="{00000000-0005-0000-0000-000020D20000}"/>
    <cellStyle name="Normal 3 4 9 5" xfId="22657" xr:uid="{00000000-0005-0000-0000-000021D20000}"/>
    <cellStyle name="Normal 3 4 9 5 2" xfId="50569" xr:uid="{00000000-0005-0000-0000-000022D20000}"/>
    <cellStyle name="Normal 3 4 9 6" xfId="28836" xr:uid="{00000000-0005-0000-0000-000023D20000}"/>
    <cellStyle name="Normal 3 5" xfId="145" xr:uid="{00000000-0005-0000-0000-000024D20000}"/>
    <cellStyle name="Normal 3 5 10" xfId="3701" xr:uid="{00000000-0005-0000-0000-000025D20000}"/>
    <cellStyle name="Normal 3 5 10 2" xfId="12428" xr:uid="{00000000-0005-0000-0000-000026D20000}"/>
    <cellStyle name="Normal 3 5 10 2 2" xfId="17544" xr:uid="{00000000-0005-0000-0000-000027D20000}"/>
    <cellStyle name="Normal 3 5 10 2 2 2" xfId="27776" xr:uid="{00000000-0005-0000-0000-000028D20000}"/>
    <cellStyle name="Normal 3 5 10 2 2 2 2" xfId="55688" xr:uid="{00000000-0005-0000-0000-000029D20000}"/>
    <cellStyle name="Normal 3 5 10 2 2 3" xfId="45456" xr:uid="{00000000-0005-0000-0000-00002AD20000}"/>
    <cellStyle name="Normal 3 5 10 2 3" xfId="22660" xr:uid="{00000000-0005-0000-0000-00002BD20000}"/>
    <cellStyle name="Normal 3 5 10 2 3 2" xfId="50572" xr:uid="{00000000-0005-0000-0000-00002CD20000}"/>
    <cellStyle name="Normal 3 5 10 2 4" xfId="40340" xr:uid="{00000000-0005-0000-0000-00002DD20000}"/>
    <cellStyle name="Normal 3 5 10 3" xfId="17543" xr:uid="{00000000-0005-0000-0000-00002ED20000}"/>
    <cellStyle name="Normal 3 5 10 3 2" xfId="27775" xr:uid="{00000000-0005-0000-0000-00002FD20000}"/>
    <cellStyle name="Normal 3 5 10 3 2 2" xfId="55687" xr:uid="{00000000-0005-0000-0000-000030D20000}"/>
    <cellStyle name="Normal 3 5 10 3 3" xfId="45455" xr:uid="{00000000-0005-0000-0000-000031D20000}"/>
    <cellStyle name="Normal 3 5 10 4" xfId="12427" xr:uid="{00000000-0005-0000-0000-000032D20000}"/>
    <cellStyle name="Normal 3 5 10 4 2" xfId="40339" xr:uid="{00000000-0005-0000-0000-000033D20000}"/>
    <cellStyle name="Normal 3 5 10 5" xfId="22659" xr:uid="{00000000-0005-0000-0000-000034D20000}"/>
    <cellStyle name="Normal 3 5 10 5 2" xfId="50571" xr:uid="{00000000-0005-0000-0000-000035D20000}"/>
    <cellStyle name="Normal 3 5 10 6" xfId="31622" xr:uid="{00000000-0005-0000-0000-000036D20000}"/>
    <cellStyle name="Normal 3 5 11" xfId="7215" xr:uid="{00000000-0005-0000-0000-000037D20000}"/>
    <cellStyle name="Normal 3 5 11 2" xfId="17545" xr:uid="{00000000-0005-0000-0000-000038D20000}"/>
    <cellStyle name="Normal 3 5 11 2 2" xfId="27777" xr:uid="{00000000-0005-0000-0000-000039D20000}"/>
    <cellStyle name="Normal 3 5 11 2 2 2" xfId="55689" xr:uid="{00000000-0005-0000-0000-00003AD20000}"/>
    <cellStyle name="Normal 3 5 11 2 3" xfId="45457" xr:uid="{00000000-0005-0000-0000-00003BD20000}"/>
    <cellStyle name="Normal 3 5 11 3" xfId="12429" xr:uid="{00000000-0005-0000-0000-00003CD20000}"/>
    <cellStyle name="Normal 3 5 11 3 2" xfId="40341" xr:uid="{00000000-0005-0000-0000-00003DD20000}"/>
    <cellStyle name="Normal 3 5 11 4" xfId="22661" xr:uid="{00000000-0005-0000-0000-00003ED20000}"/>
    <cellStyle name="Normal 3 5 11 4 2" xfId="50573" xr:uid="{00000000-0005-0000-0000-00003FD20000}"/>
    <cellStyle name="Normal 3 5 11 5" xfId="35136" xr:uid="{00000000-0005-0000-0000-000040D20000}"/>
    <cellStyle name="Normal 3 5 12" xfId="12430" xr:uid="{00000000-0005-0000-0000-000041D20000}"/>
    <cellStyle name="Normal 3 5 12 2" xfId="17546" xr:uid="{00000000-0005-0000-0000-000042D20000}"/>
    <cellStyle name="Normal 3 5 12 2 2" xfId="27778" xr:uid="{00000000-0005-0000-0000-000043D20000}"/>
    <cellStyle name="Normal 3 5 12 2 2 2" xfId="55690" xr:uid="{00000000-0005-0000-0000-000044D20000}"/>
    <cellStyle name="Normal 3 5 12 2 3" xfId="45458" xr:uid="{00000000-0005-0000-0000-000045D20000}"/>
    <cellStyle name="Normal 3 5 12 3" xfId="22662" xr:uid="{00000000-0005-0000-0000-000046D20000}"/>
    <cellStyle name="Normal 3 5 12 3 2" xfId="50574" xr:uid="{00000000-0005-0000-0000-000047D20000}"/>
    <cellStyle name="Normal 3 5 12 4" xfId="40342" xr:uid="{00000000-0005-0000-0000-000048D20000}"/>
    <cellStyle name="Normal 3 5 13" xfId="12431" xr:uid="{00000000-0005-0000-0000-000049D20000}"/>
    <cellStyle name="Normal 3 5 13 2" xfId="17547" xr:uid="{00000000-0005-0000-0000-00004AD20000}"/>
    <cellStyle name="Normal 3 5 13 2 2" xfId="27779" xr:uid="{00000000-0005-0000-0000-00004BD20000}"/>
    <cellStyle name="Normal 3 5 13 2 2 2" xfId="55691" xr:uid="{00000000-0005-0000-0000-00004CD20000}"/>
    <cellStyle name="Normal 3 5 13 2 3" xfId="45459" xr:uid="{00000000-0005-0000-0000-00004DD20000}"/>
    <cellStyle name="Normal 3 5 13 3" xfId="22663" xr:uid="{00000000-0005-0000-0000-00004ED20000}"/>
    <cellStyle name="Normal 3 5 13 3 2" xfId="50575" xr:uid="{00000000-0005-0000-0000-00004FD20000}"/>
    <cellStyle name="Normal 3 5 13 4" xfId="40343" xr:uid="{00000000-0005-0000-0000-000050D20000}"/>
    <cellStyle name="Normal 3 5 14" xfId="7896" xr:uid="{00000000-0005-0000-0000-000051D20000}"/>
    <cellStyle name="Normal 3 5 14 2" xfId="13012" xr:uid="{00000000-0005-0000-0000-000052D20000}"/>
    <cellStyle name="Normal 3 5 14 2 2" xfId="23244" xr:uid="{00000000-0005-0000-0000-000053D20000}"/>
    <cellStyle name="Normal 3 5 14 2 2 2" xfId="51156" xr:uid="{00000000-0005-0000-0000-000054D20000}"/>
    <cellStyle name="Normal 3 5 14 2 3" xfId="40924" xr:uid="{00000000-0005-0000-0000-000055D20000}"/>
    <cellStyle name="Normal 3 5 14 3" xfId="18128" xr:uid="{00000000-0005-0000-0000-000056D20000}"/>
    <cellStyle name="Normal 3 5 14 3 2" xfId="46040" xr:uid="{00000000-0005-0000-0000-000057D20000}"/>
    <cellStyle name="Normal 3 5 14 4" xfId="35808" xr:uid="{00000000-0005-0000-0000-000058D20000}"/>
    <cellStyle name="Normal 3 5 15" xfId="12662" xr:uid="{00000000-0005-0000-0000-000059D20000}"/>
    <cellStyle name="Normal 3 5 15 2" xfId="22894" xr:uid="{00000000-0005-0000-0000-00005AD20000}"/>
    <cellStyle name="Normal 3 5 15 2 2" xfId="50806" xr:uid="{00000000-0005-0000-0000-00005BD20000}"/>
    <cellStyle name="Normal 3 5 15 3" xfId="40574" xr:uid="{00000000-0005-0000-0000-00005CD20000}"/>
    <cellStyle name="Normal 3 5 16" xfId="7541" xr:uid="{00000000-0005-0000-0000-00005DD20000}"/>
    <cellStyle name="Normal 3 5 16 2" xfId="35458" xr:uid="{00000000-0005-0000-0000-00005ED20000}"/>
    <cellStyle name="Normal 3 5 17" xfId="17778" xr:uid="{00000000-0005-0000-0000-00005FD20000}"/>
    <cellStyle name="Normal 3 5 17 2" xfId="45690" xr:uid="{00000000-0005-0000-0000-000060D20000}"/>
    <cellStyle name="Normal 3 5 18" xfId="28066" xr:uid="{00000000-0005-0000-0000-000061D20000}"/>
    <cellStyle name="Normal 3 5 2" xfId="313" xr:uid="{00000000-0005-0000-0000-000062D20000}"/>
    <cellStyle name="Normal 3 5 2 10" xfId="12432" xr:uid="{00000000-0005-0000-0000-000063D20000}"/>
    <cellStyle name="Normal 3 5 2 10 2" xfId="17548" xr:uid="{00000000-0005-0000-0000-000064D20000}"/>
    <cellStyle name="Normal 3 5 2 10 2 2" xfId="27780" xr:uid="{00000000-0005-0000-0000-000065D20000}"/>
    <cellStyle name="Normal 3 5 2 10 2 2 2" xfId="55692" xr:uid="{00000000-0005-0000-0000-000066D20000}"/>
    <cellStyle name="Normal 3 5 2 10 2 3" xfId="45460" xr:uid="{00000000-0005-0000-0000-000067D20000}"/>
    <cellStyle name="Normal 3 5 2 10 3" xfId="22664" xr:uid="{00000000-0005-0000-0000-000068D20000}"/>
    <cellStyle name="Normal 3 5 2 10 3 2" xfId="50576" xr:uid="{00000000-0005-0000-0000-000069D20000}"/>
    <cellStyle name="Normal 3 5 2 10 4" xfId="40344" xr:uid="{00000000-0005-0000-0000-00006AD20000}"/>
    <cellStyle name="Normal 3 5 2 11" xfId="12433" xr:uid="{00000000-0005-0000-0000-00006BD20000}"/>
    <cellStyle name="Normal 3 5 2 11 2" xfId="17549" xr:uid="{00000000-0005-0000-0000-00006CD20000}"/>
    <cellStyle name="Normal 3 5 2 11 2 2" xfId="27781" xr:uid="{00000000-0005-0000-0000-00006DD20000}"/>
    <cellStyle name="Normal 3 5 2 11 2 2 2" xfId="55693" xr:uid="{00000000-0005-0000-0000-00006ED20000}"/>
    <cellStyle name="Normal 3 5 2 11 2 3" xfId="45461" xr:uid="{00000000-0005-0000-0000-00006FD20000}"/>
    <cellStyle name="Normal 3 5 2 11 3" xfId="22665" xr:uid="{00000000-0005-0000-0000-000070D20000}"/>
    <cellStyle name="Normal 3 5 2 11 3 2" xfId="50577" xr:uid="{00000000-0005-0000-0000-000071D20000}"/>
    <cellStyle name="Normal 3 5 2 11 4" xfId="40345" xr:uid="{00000000-0005-0000-0000-000072D20000}"/>
    <cellStyle name="Normal 3 5 2 12" xfId="8090" xr:uid="{00000000-0005-0000-0000-000073D20000}"/>
    <cellStyle name="Normal 3 5 2 12 2" xfId="13206" xr:uid="{00000000-0005-0000-0000-000074D20000}"/>
    <cellStyle name="Normal 3 5 2 12 2 2" xfId="23438" xr:uid="{00000000-0005-0000-0000-000075D20000}"/>
    <cellStyle name="Normal 3 5 2 12 2 2 2" xfId="51350" xr:uid="{00000000-0005-0000-0000-000076D20000}"/>
    <cellStyle name="Normal 3 5 2 12 2 3" xfId="41118" xr:uid="{00000000-0005-0000-0000-000077D20000}"/>
    <cellStyle name="Normal 3 5 2 12 3" xfId="18322" xr:uid="{00000000-0005-0000-0000-000078D20000}"/>
    <cellStyle name="Normal 3 5 2 12 3 2" xfId="46234" xr:uid="{00000000-0005-0000-0000-000079D20000}"/>
    <cellStyle name="Normal 3 5 2 12 4" xfId="36002" xr:uid="{00000000-0005-0000-0000-00007AD20000}"/>
    <cellStyle name="Normal 3 5 2 13" xfId="12830" xr:uid="{00000000-0005-0000-0000-00007BD20000}"/>
    <cellStyle name="Normal 3 5 2 13 2" xfId="23062" xr:uid="{00000000-0005-0000-0000-00007CD20000}"/>
    <cellStyle name="Normal 3 5 2 13 2 2" xfId="50974" xr:uid="{00000000-0005-0000-0000-00007DD20000}"/>
    <cellStyle name="Normal 3 5 2 13 3" xfId="40742" xr:uid="{00000000-0005-0000-0000-00007ED20000}"/>
    <cellStyle name="Normal 3 5 2 14" xfId="7709" xr:uid="{00000000-0005-0000-0000-00007FD20000}"/>
    <cellStyle name="Normal 3 5 2 14 2" xfId="35626" xr:uid="{00000000-0005-0000-0000-000080D20000}"/>
    <cellStyle name="Normal 3 5 2 15" xfId="17946" xr:uid="{00000000-0005-0000-0000-000081D20000}"/>
    <cellStyle name="Normal 3 5 2 15 2" xfId="45858" xr:uid="{00000000-0005-0000-0000-000082D20000}"/>
    <cellStyle name="Normal 3 5 2 16" xfId="28234" xr:uid="{00000000-0005-0000-0000-000083D20000}"/>
    <cellStyle name="Normal 3 5 2 2" xfId="677" xr:uid="{00000000-0005-0000-0000-000084D20000}"/>
    <cellStyle name="Normal 3 5 2 2 2" xfId="2819" xr:uid="{00000000-0005-0000-0000-000085D20000}"/>
    <cellStyle name="Normal 3 5 2 2 2 2" xfId="6375" xr:uid="{00000000-0005-0000-0000-000086D20000}"/>
    <cellStyle name="Normal 3 5 2 2 2 2 2" xfId="17551" xr:uid="{00000000-0005-0000-0000-000087D20000}"/>
    <cellStyle name="Normal 3 5 2 2 2 2 2 2" xfId="45463" xr:uid="{00000000-0005-0000-0000-000088D20000}"/>
    <cellStyle name="Normal 3 5 2 2 2 2 3" xfId="27783" xr:uid="{00000000-0005-0000-0000-000089D20000}"/>
    <cellStyle name="Normal 3 5 2 2 2 2 3 2" xfId="55695" xr:uid="{00000000-0005-0000-0000-00008AD20000}"/>
    <cellStyle name="Normal 3 5 2 2 2 2 4" xfId="34296" xr:uid="{00000000-0005-0000-0000-00008BD20000}"/>
    <cellStyle name="Normal 3 5 2 2 2 3" xfId="12435" xr:uid="{00000000-0005-0000-0000-00008CD20000}"/>
    <cellStyle name="Normal 3 5 2 2 2 3 2" xfId="40347" xr:uid="{00000000-0005-0000-0000-00008DD20000}"/>
    <cellStyle name="Normal 3 5 2 2 2 4" xfId="22667" xr:uid="{00000000-0005-0000-0000-00008ED20000}"/>
    <cellStyle name="Normal 3 5 2 2 2 4 2" xfId="50579" xr:uid="{00000000-0005-0000-0000-00008FD20000}"/>
    <cellStyle name="Normal 3 5 2 2 2 5" xfId="30740" xr:uid="{00000000-0005-0000-0000-000090D20000}"/>
    <cellStyle name="Normal 3 5 2 2 3" xfId="3519" xr:uid="{00000000-0005-0000-0000-000091D20000}"/>
    <cellStyle name="Normal 3 5 2 2 3 2" xfId="7075" xr:uid="{00000000-0005-0000-0000-000092D20000}"/>
    <cellStyle name="Normal 3 5 2 2 3 2 2" xfId="34996" xr:uid="{00000000-0005-0000-0000-000093D20000}"/>
    <cellStyle name="Normal 3 5 2 2 3 3" xfId="17550" xr:uid="{00000000-0005-0000-0000-000094D20000}"/>
    <cellStyle name="Normal 3 5 2 2 3 3 2" xfId="45462" xr:uid="{00000000-0005-0000-0000-000095D20000}"/>
    <cellStyle name="Normal 3 5 2 2 3 4" xfId="27782" xr:uid="{00000000-0005-0000-0000-000096D20000}"/>
    <cellStyle name="Normal 3 5 2 2 3 4 2" xfId="55694" xr:uid="{00000000-0005-0000-0000-000097D20000}"/>
    <cellStyle name="Normal 3 5 2 2 3 5" xfId="31440" xr:uid="{00000000-0005-0000-0000-000098D20000}"/>
    <cellStyle name="Normal 3 5 2 2 4" xfId="1335" xr:uid="{00000000-0005-0000-0000-000099D20000}"/>
    <cellStyle name="Normal 3 5 2 2 4 2" xfId="4891" xr:uid="{00000000-0005-0000-0000-00009AD20000}"/>
    <cellStyle name="Normal 3 5 2 2 4 2 2" xfId="32812" xr:uid="{00000000-0005-0000-0000-00009BD20000}"/>
    <cellStyle name="Normal 3 5 2 2 4 3" xfId="29256" xr:uid="{00000000-0005-0000-0000-00009CD20000}"/>
    <cellStyle name="Normal 3 5 2 2 5" xfId="4233" xr:uid="{00000000-0005-0000-0000-00009DD20000}"/>
    <cellStyle name="Normal 3 5 2 2 5 2" xfId="32154" xr:uid="{00000000-0005-0000-0000-00009ED20000}"/>
    <cellStyle name="Normal 3 5 2 2 6" xfId="12434" xr:uid="{00000000-0005-0000-0000-00009FD20000}"/>
    <cellStyle name="Normal 3 5 2 2 6 2" xfId="40346" xr:uid="{00000000-0005-0000-0000-0000A0D20000}"/>
    <cellStyle name="Normal 3 5 2 2 7" xfId="22666" xr:uid="{00000000-0005-0000-0000-0000A1D20000}"/>
    <cellStyle name="Normal 3 5 2 2 7 2" xfId="50578" xr:uid="{00000000-0005-0000-0000-0000A2D20000}"/>
    <cellStyle name="Normal 3 5 2 2 8" xfId="28598" xr:uid="{00000000-0005-0000-0000-0000A3D20000}"/>
    <cellStyle name="Normal 3 5 2 3" xfId="1643" xr:uid="{00000000-0005-0000-0000-0000A4D20000}"/>
    <cellStyle name="Normal 3 5 2 3 2" xfId="5199" xr:uid="{00000000-0005-0000-0000-0000A5D20000}"/>
    <cellStyle name="Normal 3 5 2 3 2 2" xfId="17553" xr:uid="{00000000-0005-0000-0000-0000A6D20000}"/>
    <cellStyle name="Normal 3 5 2 3 2 2 2" xfId="27785" xr:uid="{00000000-0005-0000-0000-0000A7D20000}"/>
    <cellStyle name="Normal 3 5 2 3 2 2 2 2" xfId="55697" xr:uid="{00000000-0005-0000-0000-0000A8D20000}"/>
    <cellStyle name="Normal 3 5 2 3 2 2 3" xfId="45465" xr:uid="{00000000-0005-0000-0000-0000A9D20000}"/>
    <cellStyle name="Normal 3 5 2 3 2 3" xfId="12437" xr:uid="{00000000-0005-0000-0000-0000AAD20000}"/>
    <cellStyle name="Normal 3 5 2 3 2 3 2" xfId="40349" xr:uid="{00000000-0005-0000-0000-0000ABD20000}"/>
    <cellStyle name="Normal 3 5 2 3 2 4" xfId="22669" xr:uid="{00000000-0005-0000-0000-0000ACD20000}"/>
    <cellStyle name="Normal 3 5 2 3 2 4 2" xfId="50581" xr:uid="{00000000-0005-0000-0000-0000ADD20000}"/>
    <cellStyle name="Normal 3 5 2 3 2 5" xfId="33120" xr:uid="{00000000-0005-0000-0000-0000AED20000}"/>
    <cellStyle name="Normal 3 5 2 3 3" xfId="17552" xr:uid="{00000000-0005-0000-0000-0000AFD20000}"/>
    <cellStyle name="Normal 3 5 2 3 3 2" xfId="27784" xr:uid="{00000000-0005-0000-0000-0000B0D20000}"/>
    <cellStyle name="Normal 3 5 2 3 3 2 2" xfId="55696" xr:uid="{00000000-0005-0000-0000-0000B1D20000}"/>
    <cellStyle name="Normal 3 5 2 3 3 3" xfId="45464" xr:uid="{00000000-0005-0000-0000-0000B2D20000}"/>
    <cellStyle name="Normal 3 5 2 3 4" xfId="12436" xr:uid="{00000000-0005-0000-0000-0000B3D20000}"/>
    <cellStyle name="Normal 3 5 2 3 4 2" xfId="40348" xr:uid="{00000000-0005-0000-0000-0000B4D20000}"/>
    <cellStyle name="Normal 3 5 2 3 5" xfId="22668" xr:uid="{00000000-0005-0000-0000-0000B5D20000}"/>
    <cellStyle name="Normal 3 5 2 3 5 2" xfId="50580" xr:uid="{00000000-0005-0000-0000-0000B6D20000}"/>
    <cellStyle name="Normal 3 5 2 3 6" xfId="29564" xr:uid="{00000000-0005-0000-0000-0000B7D20000}"/>
    <cellStyle name="Normal 3 5 2 4" xfId="2049" xr:uid="{00000000-0005-0000-0000-0000B8D20000}"/>
    <cellStyle name="Normal 3 5 2 4 2" xfId="5605" xr:uid="{00000000-0005-0000-0000-0000B9D20000}"/>
    <cellStyle name="Normal 3 5 2 4 2 2" xfId="17555" xr:uid="{00000000-0005-0000-0000-0000BAD20000}"/>
    <cellStyle name="Normal 3 5 2 4 2 2 2" xfId="27787" xr:uid="{00000000-0005-0000-0000-0000BBD20000}"/>
    <cellStyle name="Normal 3 5 2 4 2 2 2 2" xfId="55699" xr:uid="{00000000-0005-0000-0000-0000BCD20000}"/>
    <cellStyle name="Normal 3 5 2 4 2 2 3" xfId="45467" xr:uid="{00000000-0005-0000-0000-0000BDD20000}"/>
    <cellStyle name="Normal 3 5 2 4 2 3" xfId="12439" xr:uid="{00000000-0005-0000-0000-0000BED20000}"/>
    <cellStyle name="Normal 3 5 2 4 2 3 2" xfId="40351" xr:uid="{00000000-0005-0000-0000-0000BFD20000}"/>
    <cellStyle name="Normal 3 5 2 4 2 4" xfId="22671" xr:uid="{00000000-0005-0000-0000-0000C0D20000}"/>
    <cellStyle name="Normal 3 5 2 4 2 4 2" xfId="50583" xr:uid="{00000000-0005-0000-0000-0000C1D20000}"/>
    <cellStyle name="Normal 3 5 2 4 2 5" xfId="33526" xr:uid="{00000000-0005-0000-0000-0000C2D20000}"/>
    <cellStyle name="Normal 3 5 2 4 3" xfId="17554" xr:uid="{00000000-0005-0000-0000-0000C3D20000}"/>
    <cellStyle name="Normal 3 5 2 4 3 2" xfId="27786" xr:uid="{00000000-0005-0000-0000-0000C4D20000}"/>
    <cellStyle name="Normal 3 5 2 4 3 2 2" xfId="55698" xr:uid="{00000000-0005-0000-0000-0000C5D20000}"/>
    <cellStyle name="Normal 3 5 2 4 3 3" xfId="45466" xr:uid="{00000000-0005-0000-0000-0000C6D20000}"/>
    <cellStyle name="Normal 3 5 2 4 4" xfId="12438" xr:uid="{00000000-0005-0000-0000-0000C7D20000}"/>
    <cellStyle name="Normal 3 5 2 4 4 2" xfId="40350" xr:uid="{00000000-0005-0000-0000-0000C8D20000}"/>
    <cellStyle name="Normal 3 5 2 4 5" xfId="22670" xr:uid="{00000000-0005-0000-0000-0000C9D20000}"/>
    <cellStyle name="Normal 3 5 2 4 5 2" xfId="50582" xr:uid="{00000000-0005-0000-0000-0000CAD20000}"/>
    <cellStyle name="Normal 3 5 2 4 6" xfId="29970" xr:uid="{00000000-0005-0000-0000-0000CBD20000}"/>
    <cellStyle name="Normal 3 5 2 5" xfId="2455" xr:uid="{00000000-0005-0000-0000-0000CCD20000}"/>
    <cellStyle name="Normal 3 5 2 5 2" xfId="6011" xr:uid="{00000000-0005-0000-0000-0000CDD20000}"/>
    <cellStyle name="Normal 3 5 2 5 2 2" xfId="17557" xr:uid="{00000000-0005-0000-0000-0000CED20000}"/>
    <cellStyle name="Normal 3 5 2 5 2 2 2" xfId="27789" xr:uid="{00000000-0005-0000-0000-0000CFD20000}"/>
    <cellStyle name="Normal 3 5 2 5 2 2 2 2" xfId="55701" xr:uid="{00000000-0005-0000-0000-0000D0D20000}"/>
    <cellStyle name="Normal 3 5 2 5 2 2 3" xfId="45469" xr:uid="{00000000-0005-0000-0000-0000D1D20000}"/>
    <cellStyle name="Normal 3 5 2 5 2 3" xfId="12441" xr:uid="{00000000-0005-0000-0000-0000D2D20000}"/>
    <cellStyle name="Normal 3 5 2 5 2 3 2" xfId="40353" xr:uid="{00000000-0005-0000-0000-0000D3D20000}"/>
    <cellStyle name="Normal 3 5 2 5 2 4" xfId="22673" xr:uid="{00000000-0005-0000-0000-0000D4D20000}"/>
    <cellStyle name="Normal 3 5 2 5 2 4 2" xfId="50585" xr:uid="{00000000-0005-0000-0000-0000D5D20000}"/>
    <cellStyle name="Normal 3 5 2 5 2 5" xfId="33932" xr:uid="{00000000-0005-0000-0000-0000D6D20000}"/>
    <cellStyle name="Normal 3 5 2 5 3" xfId="17556" xr:uid="{00000000-0005-0000-0000-0000D7D20000}"/>
    <cellStyle name="Normal 3 5 2 5 3 2" xfId="27788" xr:uid="{00000000-0005-0000-0000-0000D8D20000}"/>
    <cellStyle name="Normal 3 5 2 5 3 2 2" xfId="55700" xr:uid="{00000000-0005-0000-0000-0000D9D20000}"/>
    <cellStyle name="Normal 3 5 2 5 3 3" xfId="45468" xr:uid="{00000000-0005-0000-0000-0000DAD20000}"/>
    <cellStyle name="Normal 3 5 2 5 4" xfId="12440" xr:uid="{00000000-0005-0000-0000-0000DBD20000}"/>
    <cellStyle name="Normal 3 5 2 5 4 2" xfId="40352" xr:uid="{00000000-0005-0000-0000-0000DCD20000}"/>
    <cellStyle name="Normal 3 5 2 5 5" xfId="22672" xr:uid="{00000000-0005-0000-0000-0000DDD20000}"/>
    <cellStyle name="Normal 3 5 2 5 5 2" xfId="50584" xr:uid="{00000000-0005-0000-0000-0000DED20000}"/>
    <cellStyle name="Normal 3 5 2 5 6" xfId="30376" xr:uid="{00000000-0005-0000-0000-0000DFD20000}"/>
    <cellStyle name="Normal 3 5 2 6" xfId="3155" xr:uid="{00000000-0005-0000-0000-0000E0D20000}"/>
    <cellStyle name="Normal 3 5 2 6 2" xfId="6711" xr:uid="{00000000-0005-0000-0000-0000E1D20000}"/>
    <cellStyle name="Normal 3 5 2 6 2 2" xfId="17559" xr:uid="{00000000-0005-0000-0000-0000E2D20000}"/>
    <cellStyle name="Normal 3 5 2 6 2 2 2" xfId="27791" xr:uid="{00000000-0005-0000-0000-0000E3D20000}"/>
    <cellStyle name="Normal 3 5 2 6 2 2 2 2" xfId="55703" xr:uid="{00000000-0005-0000-0000-0000E4D20000}"/>
    <cellStyle name="Normal 3 5 2 6 2 2 3" xfId="45471" xr:uid="{00000000-0005-0000-0000-0000E5D20000}"/>
    <cellStyle name="Normal 3 5 2 6 2 3" xfId="12443" xr:uid="{00000000-0005-0000-0000-0000E6D20000}"/>
    <cellStyle name="Normal 3 5 2 6 2 3 2" xfId="40355" xr:uid="{00000000-0005-0000-0000-0000E7D20000}"/>
    <cellStyle name="Normal 3 5 2 6 2 4" xfId="22675" xr:uid="{00000000-0005-0000-0000-0000E8D20000}"/>
    <cellStyle name="Normal 3 5 2 6 2 4 2" xfId="50587" xr:uid="{00000000-0005-0000-0000-0000E9D20000}"/>
    <cellStyle name="Normal 3 5 2 6 2 5" xfId="34632" xr:uid="{00000000-0005-0000-0000-0000EAD20000}"/>
    <cellStyle name="Normal 3 5 2 6 3" xfId="17558" xr:uid="{00000000-0005-0000-0000-0000EBD20000}"/>
    <cellStyle name="Normal 3 5 2 6 3 2" xfId="27790" xr:uid="{00000000-0005-0000-0000-0000ECD20000}"/>
    <cellStyle name="Normal 3 5 2 6 3 2 2" xfId="55702" xr:uid="{00000000-0005-0000-0000-0000EDD20000}"/>
    <cellStyle name="Normal 3 5 2 6 3 3" xfId="45470" xr:uid="{00000000-0005-0000-0000-0000EED20000}"/>
    <cellStyle name="Normal 3 5 2 6 4" xfId="12442" xr:uid="{00000000-0005-0000-0000-0000EFD20000}"/>
    <cellStyle name="Normal 3 5 2 6 4 2" xfId="40354" xr:uid="{00000000-0005-0000-0000-0000F0D20000}"/>
    <cellStyle name="Normal 3 5 2 6 5" xfId="22674" xr:uid="{00000000-0005-0000-0000-0000F1D20000}"/>
    <cellStyle name="Normal 3 5 2 6 5 2" xfId="50586" xr:uid="{00000000-0005-0000-0000-0000F2D20000}"/>
    <cellStyle name="Normal 3 5 2 6 6" xfId="31076" xr:uid="{00000000-0005-0000-0000-0000F3D20000}"/>
    <cellStyle name="Normal 3 5 2 7" xfId="1097" xr:uid="{00000000-0005-0000-0000-0000F4D20000}"/>
    <cellStyle name="Normal 3 5 2 7 2" xfId="4653" xr:uid="{00000000-0005-0000-0000-0000F5D20000}"/>
    <cellStyle name="Normal 3 5 2 7 2 2" xfId="17561" xr:uid="{00000000-0005-0000-0000-0000F6D20000}"/>
    <cellStyle name="Normal 3 5 2 7 2 2 2" xfId="27793" xr:uid="{00000000-0005-0000-0000-0000F7D20000}"/>
    <cellStyle name="Normal 3 5 2 7 2 2 2 2" xfId="55705" xr:uid="{00000000-0005-0000-0000-0000F8D20000}"/>
    <cellStyle name="Normal 3 5 2 7 2 2 3" xfId="45473" xr:uid="{00000000-0005-0000-0000-0000F9D20000}"/>
    <cellStyle name="Normal 3 5 2 7 2 3" xfId="12445" xr:uid="{00000000-0005-0000-0000-0000FAD20000}"/>
    <cellStyle name="Normal 3 5 2 7 2 3 2" xfId="40357" xr:uid="{00000000-0005-0000-0000-0000FBD20000}"/>
    <cellStyle name="Normal 3 5 2 7 2 4" xfId="22677" xr:uid="{00000000-0005-0000-0000-0000FCD20000}"/>
    <cellStyle name="Normal 3 5 2 7 2 4 2" xfId="50589" xr:uid="{00000000-0005-0000-0000-0000FDD20000}"/>
    <cellStyle name="Normal 3 5 2 7 2 5" xfId="32574" xr:uid="{00000000-0005-0000-0000-0000FED20000}"/>
    <cellStyle name="Normal 3 5 2 7 3" xfId="17560" xr:uid="{00000000-0005-0000-0000-0000FFD20000}"/>
    <cellStyle name="Normal 3 5 2 7 3 2" xfId="27792" xr:uid="{00000000-0005-0000-0000-000000D30000}"/>
    <cellStyle name="Normal 3 5 2 7 3 2 2" xfId="55704" xr:uid="{00000000-0005-0000-0000-000001D30000}"/>
    <cellStyle name="Normal 3 5 2 7 3 3" xfId="45472" xr:uid="{00000000-0005-0000-0000-000002D30000}"/>
    <cellStyle name="Normal 3 5 2 7 4" xfId="12444" xr:uid="{00000000-0005-0000-0000-000003D30000}"/>
    <cellStyle name="Normal 3 5 2 7 4 2" xfId="40356" xr:uid="{00000000-0005-0000-0000-000004D30000}"/>
    <cellStyle name="Normal 3 5 2 7 5" xfId="22676" xr:uid="{00000000-0005-0000-0000-000005D30000}"/>
    <cellStyle name="Normal 3 5 2 7 5 2" xfId="50588" xr:uid="{00000000-0005-0000-0000-000006D30000}"/>
    <cellStyle name="Normal 3 5 2 7 6" xfId="29018" xr:uid="{00000000-0005-0000-0000-000007D30000}"/>
    <cellStyle name="Normal 3 5 2 8" xfId="3869" xr:uid="{00000000-0005-0000-0000-000008D30000}"/>
    <cellStyle name="Normal 3 5 2 8 2" xfId="12447" xr:uid="{00000000-0005-0000-0000-000009D30000}"/>
    <cellStyle name="Normal 3 5 2 8 2 2" xfId="17563" xr:uid="{00000000-0005-0000-0000-00000AD30000}"/>
    <cellStyle name="Normal 3 5 2 8 2 2 2" xfId="27795" xr:uid="{00000000-0005-0000-0000-00000BD30000}"/>
    <cellStyle name="Normal 3 5 2 8 2 2 2 2" xfId="55707" xr:uid="{00000000-0005-0000-0000-00000CD30000}"/>
    <cellStyle name="Normal 3 5 2 8 2 2 3" xfId="45475" xr:uid="{00000000-0005-0000-0000-00000DD30000}"/>
    <cellStyle name="Normal 3 5 2 8 2 3" xfId="22679" xr:uid="{00000000-0005-0000-0000-00000ED30000}"/>
    <cellStyle name="Normal 3 5 2 8 2 3 2" xfId="50591" xr:uid="{00000000-0005-0000-0000-00000FD30000}"/>
    <cellStyle name="Normal 3 5 2 8 2 4" xfId="40359" xr:uid="{00000000-0005-0000-0000-000010D30000}"/>
    <cellStyle name="Normal 3 5 2 8 3" xfId="17562" xr:uid="{00000000-0005-0000-0000-000011D30000}"/>
    <cellStyle name="Normal 3 5 2 8 3 2" xfId="27794" xr:uid="{00000000-0005-0000-0000-000012D30000}"/>
    <cellStyle name="Normal 3 5 2 8 3 2 2" xfId="55706" xr:uid="{00000000-0005-0000-0000-000013D30000}"/>
    <cellStyle name="Normal 3 5 2 8 3 3" xfId="45474" xr:uid="{00000000-0005-0000-0000-000014D30000}"/>
    <cellStyle name="Normal 3 5 2 8 4" xfId="12446" xr:uid="{00000000-0005-0000-0000-000015D30000}"/>
    <cellStyle name="Normal 3 5 2 8 4 2" xfId="40358" xr:uid="{00000000-0005-0000-0000-000016D30000}"/>
    <cellStyle name="Normal 3 5 2 8 5" xfId="22678" xr:uid="{00000000-0005-0000-0000-000017D30000}"/>
    <cellStyle name="Normal 3 5 2 8 5 2" xfId="50590" xr:uid="{00000000-0005-0000-0000-000018D30000}"/>
    <cellStyle name="Normal 3 5 2 8 6" xfId="31790" xr:uid="{00000000-0005-0000-0000-000019D30000}"/>
    <cellStyle name="Normal 3 5 2 9" xfId="7383" xr:uid="{00000000-0005-0000-0000-00001AD30000}"/>
    <cellStyle name="Normal 3 5 2 9 2" xfId="17564" xr:uid="{00000000-0005-0000-0000-00001BD30000}"/>
    <cellStyle name="Normal 3 5 2 9 2 2" xfId="27796" xr:uid="{00000000-0005-0000-0000-00001CD30000}"/>
    <cellStyle name="Normal 3 5 2 9 2 2 2" xfId="55708" xr:uid="{00000000-0005-0000-0000-00001DD30000}"/>
    <cellStyle name="Normal 3 5 2 9 2 3" xfId="45476" xr:uid="{00000000-0005-0000-0000-00001ED30000}"/>
    <cellStyle name="Normal 3 5 2 9 3" xfId="12448" xr:uid="{00000000-0005-0000-0000-00001FD30000}"/>
    <cellStyle name="Normal 3 5 2 9 3 2" xfId="40360" xr:uid="{00000000-0005-0000-0000-000020D30000}"/>
    <cellStyle name="Normal 3 5 2 9 4" xfId="22680" xr:uid="{00000000-0005-0000-0000-000021D30000}"/>
    <cellStyle name="Normal 3 5 2 9 4 2" xfId="50592" xr:uid="{00000000-0005-0000-0000-000022D30000}"/>
    <cellStyle name="Normal 3 5 2 9 5" xfId="35304" xr:uid="{00000000-0005-0000-0000-000023D30000}"/>
    <cellStyle name="Normal 3 5 3" xfId="229" xr:uid="{00000000-0005-0000-0000-000024D30000}"/>
    <cellStyle name="Normal 3 5 3 10" xfId="8091" xr:uid="{00000000-0005-0000-0000-000025D30000}"/>
    <cellStyle name="Normal 3 5 3 10 2" xfId="13207" xr:uid="{00000000-0005-0000-0000-000026D30000}"/>
    <cellStyle name="Normal 3 5 3 10 2 2" xfId="23439" xr:uid="{00000000-0005-0000-0000-000027D30000}"/>
    <cellStyle name="Normal 3 5 3 10 2 2 2" xfId="51351" xr:uid="{00000000-0005-0000-0000-000028D30000}"/>
    <cellStyle name="Normal 3 5 3 10 2 3" xfId="41119" xr:uid="{00000000-0005-0000-0000-000029D30000}"/>
    <cellStyle name="Normal 3 5 3 10 3" xfId="18323" xr:uid="{00000000-0005-0000-0000-00002AD30000}"/>
    <cellStyle name="Normal 3 5 3 10 3 2" xfId="46235" xr:uid="{00000000-0005-0000-0000-00002BD30000}"/>
    <cellStyle name="Normal 3 5 3 10 4" xfId="36003" xr:uid="{00000000-0005-0000-0000-00002CD30000}"/>
    <cellStyle name="Normal 3 5 3 11" xfId="12746" xr:uid="{00000000-0005-0000-0000-00002DD30000}"/>
    <cellStyle name="Normal 3 5 3 11 2" xfId="22978" xr:uid="{00000000-0005-0000-0000-00002ED30000}"/>
    <cellStyle name="Normal 3 5 3 11 2 2" xfId="50890" xr:uid="{00000000-0005-0000-0000-00002FD30000}"/>
    <cellStyle name="Normal 3 5 3 11 3" xfId="40658" xr:uid="{00000000-0005-0000-0000-000030D30000}"/>
    <cellStyle name="Normal 3 5 3 12" xfId="7625" xr:uid="{00000000-0005-0000-0000-000031D30000}"/>
    <cellStyle name="Normal 3 5 3 12 2" xfId="35542" xr:uid="{00000000-0005-0000-0000-000032D30000}"/>
    <cellStyle name="Normal 3 5 3 13" xfId="17862" xr:uid="{00000000-0005-0000-0000-000033D30000}"/>
    <cellStyle name="Normal 3 5 3 13 2" xfId="45774" xr:uid="{00000000-0005-0000-0000-000034D30000}"/>
    <cellStyle name="Normal 3 5 3 14" xfId="28150" xr:uid="{00000000-0005-0000-0000-000035D30000}"/>
    <cellStyle name="Normal 3 5 3 2" xfId="593" xr:uid="{00000000-0005-0000-0000-000036D30000}"/>
    <cellStyle name="Normal 3 5 3 2 2" xfId="2735" xr:uid="{00000000-0005-0000-0000-000037D30000}"/>
    <cellStyle name="Normal 3 5 3 2 2 2" xfId="6291" xr:uid="{00000000-0005-0000-0000-000038D30000}"/>
    <cellStyle name="Normal 3 5 3 2 2 2 2" xfId="17566" xr:uid="{00000000-0005-0000-0000-000039D30000}"/>
    <cellStyle name="Normal 3 5 3 2 2 2 2 2" xfId="45478" xr:uid="{00000000-0005-0000-0000-00003AD30000}"/>
    <cellStyle name="Normal 3 5 3 2 2 2 3" xfId="27798" xr:uid="{00000000-0005-0000-0000-00003BD30000}"/>
    <cellStyle name="Normal 3 5 3 2 2 2 3 2" xfId="55710" xr:uid="{00000000-0005-0000-0000-00003CD30000}"/>
    <cellStyle name="Normal 3 5 3 2 2 2 4" xfId="34212" xr:uid="{00000000-0005-0000-0000-00003DD30000}"/>
    <cellStyle name="Normal 3 5 3 2 2 3" xfId="12450" xr:uid="{00000000-0005-0000-0000-00003ED30000}"/>
    <cellStyle name="Normal 3 5 3 2 2 3 2" xfId="40362" xr:uid="{00000000-0005-0000-0000-00003FD30000}"/>
    <cellStyle name="Normal 3 5 3 2 2 4" xfId="22682" xr:uid="{00000000-0005-0000-0000-000040D30000}"/>
    <cellStyle name="Normal 3 5 3 2 2 4 2" xfId="50594" xr:uid="{00000000-0005-0000-0000-000041D30000}"/>
    <cellStyle name="Normal 3 5 3 2 2 5" xfId="30656" xr:uid="{00000000-0005-0000-0000-000042D30000}"/>
    <cellStyle name="Normal 3 5 3 2 3" xfId="3435" xr:uid="{00000000-0005-0000-0000-000043D30000}"/>
    <cellStyle name="Normal 3 5 3 2 3 2" xfId="6991" xr:uid="{00000000-0005-0000-0000-000044D30000}"/>
    <cellStyle name="Normal 3 5 3 2 3 2 2" xfId="34912" xr:uid="{00000000-0005-0000-0000-000045D30000}"/>
    <cellStyle name="Normal 3 5 3 2 3 3" xfId="17565" xr:uid="{00000000-0005-0000-0000-000046D30000}"/>
    <cellStyle name="Normal 3 5 3 2 3 3 2" xfId="45477" xr:uid="{00000000-0005-0000-0000-000047D30000}"/>
    <cellStyle name="Normal 3 5 3 2 3 4" xfId="27797" xr:uid="{00000000-0005-0000-0000-000048D30000}"/>
    <cellStyle name="Normal 3 5 3 2 3 4 2" xfId="55709" xr:uid="{00000000-0005-0000-0000-000049D30000}"/>
    <cellStyle name="Normal 3 5 3 2 3 5" xfId="31356" xr:uid="{00000000-0005-0000-0000-00004AD30000}"/>
    <cellStyle name="Normal 3 5 3 2 4" xfId="1559" xr:uid="{00000000-0005-0000-0000-00004BD30000}"/>
    <cellStyle name="Normal 3 5 3 2 4 2" xfId="5115" xr:uid="{00000000-0005-0000-0000-00004CD30000}"/>
    <cellStyle name="Normal 3 5 3 2 4 2 2" xfId="33036" xr:uid="{00000000-0005-0000-0000-00004DD30000}"/>
    <cellStyle name="Normal 3 5 3 2 4 3" xfId="29480" xr:uid="{00000000-0005-0000-0000-00004ED30000}"/>
    <cellStyle name="Normal 3 5 3 2 5" xfId="4149" xr:uid="{00000000-0005-0000-0000-00004FD30000}"/>
    <cellStyle name="Normal 3 5 3 2 5 2" xfId="32070" xr:uid="{00000000-0005-0000-0000-000050D30000}"/>
    <cellStyle name="Normal 3 5 3 2 6" xfId="12449" xr:uid="{00000000-0005-0000-0000-000051D30000}"/>
    <cellStyle name="Normal 3 5 3 2 6 2" xfId="40361" xr:uid="{00000000-0005-0000-0000-000052D30000}"/>
    <cellStyle name="Normal 3 5 3 2 7" xfId="22681" xr:uid="{00000000-0005-0000-0000-000053D30000}"/>
    <cellStyle name="Normal 3 5 3 2 7 2" xfId="50593" xr:uid="{00000000-0005-0000-0000-000054D30000}"/>
    <cellStyle name="Normal 3 5 3 2 8" xfId="28514" xr:uid="{00000000-0005-0000-0000-000055D30000}"/>
    <cellStyle name="Normal 3 5 3 3" xfId="1965" xr:uid="{00000000-0005-0000-0000-000056D30000}"/>
    <cellStyle name="Normal 3 5 3 3 2" xfId="5521" xr:uid="{00000000-0005-0000-0000-000057D30000}"/>
    <cellStyle name="Normal 3 5 3 3 2 2" xfId="17568" xr:uid="{00000000-0005-0000-0000-000058D30000}"/>
    <cellStyle name="Normal 3 5 3 3 2 2 2" xfId="27800" xr:uid="{00000000-0005-0000-0000-000059D30000}"/>
    <cellStyle name="Normal 3 5 3 3 2 2 2 2" xfId="55712" xr:uid="{00000000-0005-0000-0000-00005AD30000}"/>
    <cellStyle name="Normal 3 5 3 3 2 2 3" xfId="45480" xr:uid="{00000000-0005-0000-0000-00005BD30000}"/>
    <cellStyle name="Normal 3 5 3 3 2 3" xfId="12452" xr:uid="{00000000-0005-0000-0000-00005CD30000}"/>
    <cellStyle name="Normal 3 5 3 3 2 3 2" xfId="40364" xr:uid="{00000000-0005-0000-0000-00005DD30000}"/>
    <cellStyle name="Normal 3 5 3 3 2 4" xfId="22684" xr:uid="{00000000-0005-0000-0000-00005ED30000}"/>
    <cellStyle name="Normal 3 5 3 3 2 4 2" xfId="50596" xr:uid="{00000000-0005-0000-0000-00005FD30000}"/>
    <cellStyle name="Normal 3 5 3 3 2 5" xfId="33442" xr:uid="{00000000-0005-0000-0000-000060D30000}"/>
    <cellStyle name="Normal 3 5 3 3 3" xfId="17567" xr:uid="{00000000-0005-0000-0000-000061D30000}"/>
    <cellStyle name="Normal 3 5 3 3 3 2" xfId="27799" xr:uid="{00000000-0005-0000-0000-000062D30000}"/>
    <cellStyle name="Normal 3 5 3 3 3 2 2" xfId="55711" xr:uid="{00000000-0005-0000-0000-000063D30000}"/>
    <cellStyle name="Normal 3 5 3 3 3 3" xfId="45479" xr:uid="{00000000-0005-0000-0000-000064D30000}"/>
    <cellStyle name="Normal 3 5 3 3 4" xfId="12451" xr:uid="{00000000-0005-0000-0000-000065D30000}"/>
    <cellStyle name="Normal 3 5 3 3 4 2" xfId="40363" xr:uid="{00000000-0005-0000-0000-000066D30000}"/>
    <cellStyle name="Normal 3 5 3 3 5" xfId="22683" xr:uid="{00000000-0005-0000-0000-000067D30000}"/>
    <cellStyle name="Normal 3 5 3 3 5 2" xfId="50595" xr:uid="{00000000-0005-0000-0000-000068D30000}"/>
    <cellStyle name="Normal 3 5 3 3 6" xfId="29886" xr:uid="{00000000-0005-0000-0000-000069D30000}"/>
    <cellStyle name="Normal 3 5 3 4" xfId="2371" xr:uid="{00000000-0005-0000-0000-00006AD30000}"/>
    <cellStyle name="Normal 3 5 3 4 2" xfId="5927" xr:uid="{00000000-0005-0000-0000-00006BD30000}"/>
    <cellStyle name="Normal 3 5 3 4 2 2" xfId="17570" xr:uid="{00000000-0005-0000-0000-00006CD30000}"/>
    <cellStyle name="Normal 3 5 3 4 2 2 2" xfId="27802" xr:uid="{00000000-0005-0000-0000-00006DD30000}"/>
    <cellStyle name="Normal 3 5 3 4 2 2 2 2" xfId="55714" xr:uid="{00000000-0005-0000-0000-00006ED30000}"/>
    <cellStyle name="Normal 3 5 3 4 2 2 3" xfId="45482" xr:uid="{00000000-0005-0000-0000-00006FD30000}"/>
    <cellStyle name="Normal 3 5 3 4 2 3" xfId="12454" xr:uid="{00000000-0005-0000-0000-000070D30000}"/>
    <cellStyle name="Normal 3 5 3 4 2 3 2" xfId="40366" xr:uid="{00000000-0005-0000-0000-000071D30000}"/>
    <cellStyle name="Normal 3 5 3 4 2 4" xfId="22686" xr:uid="{00000000-0005-0000-0000-000072D30000}"/>
    <cellStyle name="Normal 3 5 3 4 2 4 2" xfId="50598" xr:uid="{00000000-0005-0000-0000-000073D30000}"/>
    <cellStyle name="Normal 3 5 3 4 2 5" xfId="33848" xr:uid="{00000000-0005-0000-0000-000074D30000}"/>
    <cellStyle name="Normal 3 5 3 4 3" xfId="17569" xr:uid="{00000000-0005-0000-0000-000075D30000}"/>
    <cellStyle name="Normal 3 5 3 4 3 2" xfId="27801" xr:uid="{00000000-0005-0000-0000-000076D30000}"/>
    <cellStyle name="Normal 3 5 3 4 3 2 2" xfId="55713" xr:uid="{00000000-0005-0000-0000-000077D30000}"/>
    <cellStyle name="Normal 3 5 3 4 3 3" xfId="45481" xr:uid="{00000000-0005-0000-0000-000078D30000}"/>
    <cellStyle name="Normal 3 5 3 4 4" xfId="12453" xr:uid="{00000000-0005-0000-0000-000079D30000}"/>
    <cellStyle name="Normal 3 5 3 4 4 2" xfId="40365" xr:uid="{00000000-0005-0000-0000-00007AD30000}"/>
    <cellStyle name="Normal 3 5 3 4 5" xfId="22685" xr:uid="{00000000-0005-0000-0000-00007BD30000}"/>
    <cellStyle name="Normal 3 5 3 4 5 2" xfId="50597" xr:uid="{00000000-0005-0000-0000-00007CD30000}"/>
    <cellStyle name="Normal 3 5 3 4 6" xfId="30292" xr:uid="{00000000-0005-0000-0000-00007DD30000}"/>
    <cellStyle name="Normal 3 5 3 5" xfId="3071" xr:uid="{00000000-0005-0000-0000-00007ED30000}"/>
    <cellStyle name="Normal 3 5 3 5 2" xfId="6627" xr:uid="{00000000-0005-0000-0000-00007FD30000}"/>
    <cellStyle name="Normal 3 5 3 5 2 2" xfId="17572" xr:uid="{00000000-0005-0000-0000-000080D30000}"/>
    <cellStyle name="Normal 3 5 3 5 2 2 2" xfId="27804" xr:uid="{00000000-0005-0000-0000-000081D30000}"/>
    <cellStyle name="Normal 3 5 3 5 2 2 2 2" xfId="55716" xr:uid="{00000000-0005-0000-0000-000082D30000}"/>
    <cellStyle name="Normal 3 5 3 5 2 2 3" xfId="45484" xr:uid="{00000000-0005-0000-0000-000083D30000}"/>
    <cellStyle name="Normal 3 5 3 5 2 3" xfId="12456" xr:uid="{00000000-0005-0000-0000-000084D30000}"/>
    <cellStyle name="Normal 3 5 3 5 2 3 2" xfId="40368" xr:uid="{00000000-0005-0000-0000-000085D30000}"/>
    <cellStyle name="Normal 3 5 3 5 2 4" xfId="22688" xr:uid="{00000000-0005-0000-0000-000086D30000}"/>
    <cellStyle name="Normal 3 5 3 5 2 4 2" xfId="50600" xr:uid="{00000000-0005-0000-0000-000087D30000}"/>
    <cellStyle name="Normal 3 5 3 5 2 5" xfId="34548" xr:uid="{00000000-0005-0000-0000-000088D30000}"/>
    <cellStyle name="Normal 3 5 3 5 3" xfId="17571" xr:uid="{00000000-0005-0000-0000-000089D30000}"/>
    <cellStyle name="Normal 3 5 3 5 3 2" xfId="27803" xr:uid="{00000000-0005-0000-0000-00008AD30000}"/>
    <cellStyle name="Normal 3 5 3 5 3 2 2" xfId="55715" xr:uid="{00000000-0005-0000-0000-00008BD30000}"/>
    <cellStyle name="Normal 3 5 3 5 3 3" xfId="45483" xr:uid="{00000000-0005-0000-0000-00008CD30000}"/>
    <cellStyle name="Normal 3 5 3 5 4" xfId="12455" xr:uid="{00000000-0005-0000-0000-00008DD30000}"/>
    <cellStyle name="Normal 3 5 3 5 4 2" xfId="40367" xr:uid="{00000000-0005-0000-0000-00008ED30000}"/>
    <cellStyle name="Normal 3 5 3 5 5" xfId="22687" xr:uid="{00000000-0005-0000-0000-00008FD30000}"/>
    <cellStyle name="Normal 3 5 3 5 5 2" xfId="50599" xr:uid="{00000000-0005-0000-0000-000090D30000}"/>
    <cellStyle name="Normal 3 5 3 5 6" xfId="30992" xr:uid="{00000000-0005-0000-0000-000091D30000}"/>
    <cellStyle name="Normal 3 5 3 6" xfId="1013" xr:uid="{00000000-0005-0000-0000-000092D30000}"/>
    <cellStyle name="Normal 3 5 3 6 2" xfId="4569" xr:uid="{00000000-0005-0000-0000-000093D30000}"/>
    <cellStyle name="Normal 3 5 3 6 2 2" xfId="17574" xr:uid="{00000000-0005-0000-0000-000094D30000}"/>
    <cellStyle name="Normal 3 5 3 6 2 2 2" xfId="27806" xr:uid="{00000000-0005-0000-0000-000095D30000}"/>
    <cellStyle name="Normal 3 5 3 6 2 2 2 2" xfId="55718" xr:uid="{00000000-0005-0000-0000-000096D30000}"/>
    <cellStyle name="Normal 3 5 3 6 2 2 3" xfId="45486" xr:uid="{00000000-0005-0000-0000-000097D30000}"/>
    <cellStyle name="Normal 3 5 3 6 2 3" xfId="12458" xr:uid="{00000000-0005-0000-0000-000098D30000}"/>
    <cellStyle name="Normal 3 5 3 6 2 3 2" xfId="40370" xr:uid="{00000000-0005-0000-0000-000099D30000}"/>
    <cellStyle name="Normal 3 5 3 6 2 4" xfId="22690" xr:uid="{00000000-0005-0000-0000-00009AD30000}"/>
    <cellStyle name="Normal 3 5 3 6 2 4 2" xfId="50602" xr:uid="{00000000-0005-0000-0000-00009BD30000}"/>
    <cellStyle name="Normal 3 5 3 6 2 5" xfId="32490" xr:uid="{00000000-0005-0000-0000-00009CD30000}"/>
    <cellStyle name="Normal 3 5 3 6 3" xfId="17573" xr:uid="{00000000-0005-0000-0000-00009DD30000}"/>
    <cellStyle name="Normal 3 5 3 6 3 2" xfId="27805" xr:uid="{00000000-0005-0000-0000-00009ED30000}"/>
    <cellStyle name="Normal 3 5 3 6 3 2 2" xfId="55717" xr:uid="{00000000-0005-0000-0000-00009FD30000}"/>
    <cellStyle name="Normal 3 5 3 6 3 3" xfId="45485" xr:uid="{00000000-0005-0000-0000-0000A0D30000}"/>
    <cellStyle name="Normal 3 5 3 6 4" xfId="12457" xr:uid="{00000000-0005-0000-0000-0000A1D30000}"/>
    <cellStyle name="Normal 3 5 3 6 4 2" xfId="40369" xr:uid="{00000000-0005-0000-0000-0000A2D30000}"/>
    <cellStyle name="Normal 3 5 3 6 5" xfId="22689" xr:uid="{00000000-0005-0000-0000-0000A3D30000}"/>
    <cellStyle name="Normal 3 5 3 6 5 2" xfId="50601" xr:uid="{00000000-0005-0000-0000-0000A4D30000}"/>
    <cellStyle name="Normal 3 5 3 6 6" xfId="28934" xr:uid="{00000000-0005-0000-0000-0000A5D30000}"/>
    <cellStyle name="Normal 3 5 3 7" xfId="3785" xr:uid="{00000000-0005-0000-0000-0000A6D30000}"/>
    <cellStyle name="Normal 3 5 3 7 2" xfId="12460" xr:uid="{00000000-0005-0000-0000-0000A7D30000}"/>
    <cellStyle name="Normal 3 5 3 7 2 2" xfId="17576" xr:uid="{00000000-0005-0000-0000-0000A8D30000}"/>
    <cellStyle name="Normal 3 5 3 7 2 2 2" xfId="27808" xr:uid="{00000000-0005-0000-0000-0000A9D30000}"/>
    <cellStyle name="Normal 3 5 3 7 2 2 2 2" xfId="55720" xr:uid="{00000000-0005-0000-0000-0000AAD30000}"/>
    <cellStyle name="Normal 3 5 3 7 2 2 3" xfId="45488" xr:uid="{00000000-0005-0000-0000-0000ABD30000}"/>
    <cellStyle name="Normal 3 5 3 7 2 3" xfId="22692" xr:uid="{00000000-0005-0000-0000-0000ACD30000}"/>
    <cellStyle name="Normal 3 5 3 7 2 3 2" xfId="50604" xr:uid="{00000000-0005-0000-0000-0000ADD30000}"/>
    <cellStyle name="Normal 3 5 3 7 2 4" xfId="40372" xr:uid="{00000000-0005-0000-0000-0000AED30000}"/>
    <cellStyle name="Normal 3 5 3 7 3" xfId="17575" xr:uid="{00000000-0005-0000-0000-0000AFD30000}"/>
    <cellStyle name="Normal 3 5 3 7 3 2" xfId="27807" xr:uid="{00000000-0005-0000-0000-0000B0D30000}"/>
    <cellStyle name="Normal 3 5 3 7 3 2 2" xfId="55719" xr:uid="{00000000-0005-0000-0000-0000B1D30000}"/>
    <cellStyle name="Normal 3 5 3 7 3 3" xfId="45487" xr:uid="{00000000-0005-0000-0000-0000B2D30000}"/>
    <cellStyle name="Normal 3 5 3 7 4" xfId="12459" xr:uid="{00000000-0005-0000-0000-0000B3D30000}"/>
    <cellStyle name="Normal 3 5 3 7 4 2" xfId="40371" xr:uid="{00000000-0005-0000-0000-0000B4D30000}"/>
    <cellStyle name="Normal 3 5 3 7 5" xfId="22691" xr:uid="{00000000-0005-0000-0000-0000B5D30000}"/>
    <cellStyle name="Normal 3 5 3 7 5 2" xfId="50603" xr:uid="{00000000-0005-0000-0000-0000B6D30000}"/>
    <cellStyle name="Normal 3 5 3 7 6" xfId="31706" xr:uid="{00000000-0005-0000-0000-0000B7D30000}"/>
    <cellStyle name="Normal 3 5 3 8" xfId="7299" xr:uid="{00000000-0005-0000-0000-0000B8D30000}"/>
    <cellStyle name="Normal 3 5 3 8 2" xfId="17577" xr:uid="{00000000-0005-0000-0000-0000B9D30000}"/>
    <cellStyle name="Normal 3 5 3 8 2 2" xfId="27809" xr:uid="{00000000-0005-0000-0000-0000BAD30000}"/>
    <cellStyle name="Normal 3 5 3 8 2 2 2" xfId="55721" xr:uid="{00000000-0005-0000-0000-0000BBD30000}"/>
    <cellStyle name="Normal 3 5 3 8 2 3" xfId="45489" xr:uid="{00000000-0005-0000-0000-0000BCD30000}"/>
    <cellStyle name="Normal 3 5 3 8 3" xfId="12461" xr:uid="{00000000-0005-0000-0000-0000BDD30000}"/>
    <cellStyle name="Normal 3 5 3 8 3 2" xfId="40373" xr:uid="{00000000-0005-0000-0000-0000BED30000}"/>
    <cellStyle name="Normal 3 5 3 8 4" xfId="22693" xr:uid="{00000000-0005-0000-0000-0000BFD30000}"/>
    <cellStyle name="Normal 3 5 3 8 4 2" xfId="50605" xr:uid="{00000000-0005-0000-0000-0000C0D30000}"/>
    <cellStyle name="Normal 3 5 3 8 5" xfId="35220" xr:uid="{00000000-0005-0000-0000-0000C1D30000}"/>
    <cellStyle name="Normal 3 5 3 9" xfId="12462" xr:uid="{00000000-0005-0000-0000-0000C2D30000}"/>
    <cellStyle name="Normal 3 5 3 9 2" xfId="17578" xr:uid="{00000000-0005-0000-0000-0000C3D30000}"/>
    <cellStyle name="Normal 3 5 3 9 2 2" xfId="27810" xr:uid="{00000000-0005-0000-0000-0000C4D30000}"/>
    <cellStyle name="Normal 3 5 3 9 2 2 2" xfId="55722" xr:uid="{00000000-0005-0000-0000-0000C5D30000}"/>
    <cellStyle name="Normal 3 5 3 9 2 3" xfId="45490" xr:uid="{00000000-0005-0000-0000-0000C6D30000}"/>
    <cellStyle name="Normal 3 5 3 9 3" xfId="22694" xr:uid="{00000000-0005-0000-0000-0000C7D30000}"/>
    <cellStyle name="Normal 3 5 3 9 3 2" xfId="50606" xr:uid="{00000000-0005-0000-0000-0000C8D30000}"/>
    <cellStyle name="Normal 3 5 3 9 4" xfId="40374" xr:uid="{00000000-0005-0000-0000-0000C9D30000}"/>
    <cellStyle name="Normal 3 5 4" xfId="509" xr:uid="{00000000-0005-0000-0000-0000CAD30000}"/>
    <cellStyle name="Normal 3 5 4 2" xfId="2651" xr:uid="{00000000-0005-0000-0000-0000CBD30000}"/>
    <cellStyle name="Normal 3 5 4 2 2" xfId="6207" xr:uid="{00000000-0005-0000-0000-0000CCD30000}"/>
    <cellStyle name="Normal 3 5 4 2 2 2" xfId="17580" xr:uid="{00000000-0005-0000-0000-0000CDD30000}"/>
    <cellStyle name="Normal 3 5 4 2 2 2 2" xfId="45492" xr:uid="{00000000-0005-0000-0000-0000CED30000}"/>
    <cellStyle name="Normal 3 5 4 2 2 3" xfId="27812" xr:uid="{00000000-0005-0000-0000-0000CFD30000}"/>
    <cellStyle name="Normal 3 5 4 2 2 3 2" xfId="55724" xr:uid="{00000000-0005-0000-0000-0000D0D30000}"/>
    <cellStyle name="Normal 3 5 4 2 2 4" xfId="34128" xr:uid="{00000000-0005-0000-0000-0000D1D30000}"/>
    <cellStyle name="Normal 3 5 4 2 3" xfId="12464" xr:uid="{00000000-0005-0000-0000-0000D2D30000}"/>
    <cellStyle name="Normal 3 5 4 2 3 2" xfId="40376" xr:uid="{00000000-0005-0000-0000-0000D3D30000}"/>
    <cellStyle name="Normal 3 5 4 2 4" xfId="22696" xr:uid="{00000000-0005-0000-0000-0000D4D30000}"/>
    <cellStyle name="Normal 3 5 4 2 4 2" xfId="50608" xr:uid="{00000000-0005-0000-0000-0000D5D30000}"/>
    <cellStyle name="Normal 3 5 4 2 5" xfId="30572" xr:uid="{00000000-0005-0000-0000-0000D6D30000}"/>
    <cellStyle name="Normal 3 5 4 3" xfId="3351" xr:uid="{00000000-0005-0000-0000-0000D7D30000}"/>
    <cellStyle name="Normal 3 5 4 3 2" xfId="6907" xr:uid="{00000000-0005-0000-0000-0000D8D30000}"/>
    <cellStyle name="Normal 3 5 4 3 2 2" xfId="34828" xr:uid="{00000000-0005-0000-0000-0000D9D30000}"/>
    <cellStyle name="Normal 3 5 4 3 3" xfId="17579" xr:uid="{00000000-0005-0000-0000-0000DAD30000}"/>
    <cellStyle name="Normal 3 5 4 3 3 2" xfId="45491" xr:uid="{00000000-0005-0000-0000-0000DBD30000}"/>
    <cellStyle name="Normal 3 5 4 3 4" xfId="27811" xr:uid="{00000000-0005-0000-0000-0000DCD30000}"/>
    <cellStyle name="Normal 3 5 4 3 4 2" xfId="55723" xr:uid="{00000000-0005-0000-0000-0000DDD30000}"/>
    <cellStyle name="Normal 3 5 4 3 5" xfId="31272" xr:uid="{00000000-0005-0000-0000-0000DED30000}"/>
    <cellStyle name="Normal 3 5 4 4" xfId="1251" xr:uid="{00000000-0005-0000-0000-0000DFD30000}"/>
    <cellStyle name="Normal 3 5 4 4 2" xfId="4807" xr:uid="{00000000-0005-0000-0000-0000E0D30000}"/>
    <cellStyle name="Normal 3 5 4 4 2 2" xfId="32728" xr:uid="{00000000-0005-0000-0000-0000E1D30000}"/>
    <cellStyle name="Normal 3 5 4 4 3" xfId="29172" xr:uid="{00000000-0005-0000-0000-0000E2D30000}"/>
    <cellStyle name="Normal 3 5 4 5" xfId="4065" xr:uid="{00000000-0005-0000-0000-0000E3D30000}"/>
    <cellStyle name="Normal 3 5 4 5 2" xfId="31986" xr:uid="{00000000-0005-0000-0000-0000E4D30000}"/>
    <cellStyle name="Normal 3 5 4 6" xfId="12463" xr:uid="{00000000-0005-0000-0000-0000E5D30000}"/>
    <cellStyle name="Normal 3 5 4 6 2" xfId="40375" xr:uid="{00000000-0005-0000-0000-0000E6D30000}"/>
    <cellStyle name="Normal 3 5 4 7" xfId="22695" xr:uid="{00000000-0005-0000-0000-0000E7D30000}"/>
    <cellStyle name="Normal 3 5 4 7 2" xfId="50607" xr:uid="{00000000-0005-0000-0000-0000E8D30000}"/>
    <cellStyle name="Normal 3 5 4 8" xfId="28430" xr:uid="{00000000-0005-0000-0000-0000E9D30000}"/>
    <cellStyle name="Normal 3 5 5" xfId="1475" xr:uid="{00000000-0005-0000-0000-0000EAD30000}"/>
    <cellStyle name="Normal 3 5 5 2" xfId="5031" xr:uid="{00000000-0005-0000-0000-0000EBD30000}"/>
    <cellStyle name="Normal 3 5 5 2 2" xfId="17582" xr:uid="{00000000-0005-0000-0000-0000ECD30000}"/>
    <cellStyle name="Normal 3 5 5 2 2 2" xfId="27814" xr:uid="{00000000-0005-0000-0000-0000EDD30000}"/>
    <cellStyle name="Normal 3 5 5 2 2 2 2" xfId="55726" xr:uid="{00000000-0005-0000-0000-0000EED30000}"/>
    <cellStyle name="Normal 3 5 5 2 2 3" xfId="45494" xr:uid="{00000000-0005-0000-0000-0000EFD30000}"/>
    <cellStyle name="Normal 3 5 5 2 3" xfId="12466" xr:uid="{00000000-0005-0000-0000-0000F0D30000}"/>
    <cellStyle name="Normal 3 5 5 2 3 2" xfId="40378" xr:uid="{00000000-0005-0000-0000-0000F1D30000}"/>
    <cellStyle name="Normal 3 5 5 2 4" xfId="22698" xr:uid="{00000000-0005-0000-0000-0000F2D30000}"/>
    <cellStyle name="Normal 3 5 5 2 4 2" xfId="50610" xr:uid="{00000000-0005-0000-0000-0000F3D30000}"/>
    <cellStyle name="Normal 3 5 5 2 5" xfId="32952" xr:uid="{00000000-0005-0000-0000-0000F4D30000}"/>
    <cellStyle name="Normal 3 5 5 3" xfId="17581" xr:uid="{00000000-0005-0000-0000-0000F5D30000}"/>
    <cellStyle name="Normal 3 5 5 3 2" xfId="27813" xr:uid="{00000000-0005-0000-0000-0000F6D30000}"/>
    <cellStyle name="Normal 3 5 5 3 2 2" xfId="55725" xr:uid="{00000000-0005-0000-0000-0000F7D30000}"/>
    <cellStyle name="Normal 3 5 5 3 3" xfId="45493" xr:uid="{00000000-0005-0000-0000-0000F8D30000}"/>
    <cellStyle name="Normal 3 5 5 4" xfId="12465" xr:uid="{00000000-0005-0000-0000-0000F9D30000}"/>
    <cellStyle name="Normal 3 5 5 4 2" xfId="40377" xr:uid="{00000000-0005-0000-0000-0000FAD30000}"/>
    <cellStyle name="Normal 3 5 5 5" xfId="22697" xr:uid="{00000000-0005-0000-0000-0000FBD30000}"/>
    <cellStyle name="Normal 3 5 5 5 2" xfId="50609" xr:uid="{00000000-0005-0000-0000-0000FCD30000}"/>
    <cellStyle name="Normal 3 5 5 6" xfId="29396" xr:uid="{00000000-0005-0000-0000-0000FDD30000}"/>
    <cellStyle name="Normal 3 5 6" xfId="1881" xr:uid="{00000000-0005-0000-0000-0000FED30000}"/>
    <cellStyle name="Normal 3 5 6 2" xfId="5437" xr:uid="{00000000-0005-0000-0000-0000FFD30000}"/>
    <cellStyle name="Normal 3 5 6 2 2" xfId="17584" xr:uid="{00000000-0005-0000-0000-000000D40000}"/>
    <cellStyle name="Normal 3 5 6 2 2 2" xfId="27816" xr:uid="{00000000-0005-0000-0000-000001D40000}"/>
    <cellStyle name="Normal 3 5 6 2 2 2 2" xfId="55728" xr:uid="{00000000-0005-0000-0000-000002D40000}"/>
    <cellStyle name="Normal 3 5 6 2 2 3" xfId="45496" xr:uid="{00000000-0005-0000-0000-000003D40000}"/>
    <cellStyle name="Normal 3 5 6 2 3" xfId="12468" xr:uid="{00000000-0005-0000-0000-000004D40000}"/>
    <cellStyle name="Normal 3 5 6 2 3 2" xfId="40380" xr:uid="{00000000-0005-0000-0000-000005D40000}"/>
    <cellStyle name="Normal 3 5 6 2 4" xfId="22700" xr:uid="{00000000-0005-0000-0000-000006D40000}"/>
    <cellStyle name="Normal 3 5 6 2 4 2" xfId="50612" xr:uid="{00000000-0005-0000-0000-000007D40000}"/>
    <cellStyle name="Normal 3 5 6 2 5" xfId="33358" xr:uid="{00000000-0005-0000-0000-000008D40000}"/>
    <cellStyle name="Normal 3 5 6 3" xfId="17583" xr:uid="{00000000-0005-0000-0000-000009D40000}"/>
    <cellStyle name="Normal 3 5 6 3 2" xfId="27815" xr:uid="{00000000-0005-0000-0000-00000AD40000}"/>
    <cellStyle name="Normal 3 5 6 3 2 2" xfId="55727" xr:uid="{00000000-0005-0000-0000-00000BD40000}"/>
    <cellStyle name="Normal 3 5 6 3 3" xfId="45495" xr:uid="{00000000-0005-0000-0000-00000CD40000}"/>
    <cellStyle name="Normal 3 5 6 4" xfId="12467" xr:uid="{00000000-0005-0000-0000-00000DD40000}"/>
    <cellStyle name="Normal 3 5 6 4 2" xfId="40379" xr:uid="{00000000-0005-0000-0000-00000ED40000}"/>
    <cellStyle name="Normal 3 5 6 5" xfId="22699" xr:uid="{00000000-0005-0000-0000-00000FD40000}"/>
    <cellStyle name="Normal 3 5 6 5 2" xfId="50611" xr:uid="{00000000-0005-0000-0000-000010D40000}"/>
    <cellStyle name="Normal 3 5 6 6" xfId="29802" xr:uid="{00000000-0005-0000-0000-000011D40000}"/>
    <cellStyle name="Normal 3 5 7" xfId="2287" xr:uid="{00000000-0005-0000-0000-000012D40000}"/>
    <cellStyle name="Normal 3 5 7 2" xfId="5843" xr:uid="{00000000-0005-0000-0000-000013D40000}"/>
    <cellStyle name="Normal 3 5 7 2 2" xfId="17586" xr:uid="{00000000-0005-0000-0000-000014D40000}"/>
    <cellStyle name="Normal 3 5 7 2 2 2" xfId="27818" xr:uid="{00000000-0005-0000-0000-000015D40000}"/>
    <cellStyle name="Normal 3 5 7 2 2 2 2" xfId="55730" xr:uid="{00000000-0005-0000-0000-000016D40000}"/>
    <cellStyle name="Normal 3 5 7 2 2 3" xfId="45498" xr:uid="{00000000-0005-0000-0000-000017D40000}"/>
    <cellStyle name="Normal 3 5 7 2 3" xfId="12470" xr:uid="{00000000-0005-0000-0000-000018D40000}"/>
    <cellStyle name="Normal 3 5 7 2 3 2" xfId="40382" xr:uid="{00000000-0005-0000-0000-000019D40000}"/>
    <cellStyle name="Normal 3 5 7 2 4" xfId="22702" xr:uid="{00000000-0005-0000-0000-00001AD40000}"/>
    <cellStyle name="Normal 3 5 7 2 4 2" xfId="50614" xr:uid="{00000000-0005-0000-0000-00001BD40000}"/>
    <cellStyle name="Normal 3 5 7 2 5" xfId="33764" xr:uid="{00000000-0005-0000-0000-00001CD40000}"/>
    <cellStyle name="Normal 3 5 7 3" xfId="17585" xr:uid="{00000000-0005-0000-0000-00001DD40000}"/>
    <cellStyle name="Normal 3 5 7 3 2" xfId="27817" xr:uid="{00000000-0005-0000-0000-00001ED40000}"/>
    <cellStyle name="Normal 3 5 7 3 2 2" xfId="55729" xr:uid="{00000000-0005-0000-0000-00001FD40000}"/>
    <cellStyle name="Normal 3 5 7 3 3" xfId="45497" xr:uid="{00000000-0005-0000-0000-000020D40000}"/>
    <cellStyle name="Normal 3 5 7 4" xfId="12469" xr:uid="{00000000-0005-0000-0000-000021D40000}"/>
    <cellStyle name="Normal 3 5 7 4 2" xfId="40381" xr:uid="{00000000-0005-0000-0000-000022D40000}"/>
    <cellStyle name="Normal 3 5 7 5" xfId="22701" xr:uid="{00000000-0005-0000-0000-000023D40000}"/>
    <cellStyle name="Normal 3 5 7 5 2" xfId="50613" xr:uid="{00000000-0005-0000-0000-000024D40000}"/>
    <cellStyle name="Normal 3 5 7 6" xfId="30208" xr:uid="{00000000-0005-0000-0000-000025D40000}"/>
    <cellStyle name="Normal 3 5 8" xfId="2987" xr:uid="{00000000-0005-0000-0000-000026D40000}"/>
    <cellStyle name="Normal 3 5 8 2" xfId="6543" xr:uid="{00000000-0005-0000-0000-000027D40000}"/>
    <cellStyle name="Normal 3 5 8 2 2" xfId="17588" xr:uid="{00000000-0005-0000-0000-000028D40000}"/>
    <cellStyle name="Normal 3 5 8 2 2 2" xfId="27820" xr:uid="{00000000-0005-0000-0000-000029D40000}"/>
    <cellStyle name="Normal 3 5 8 2 2 2 2" xfId="55732" xr:uid="{00000000-0005-0000-0000-00002AD40000}"/>
    <cellStyle name="Normal 3 5 8 2 2 3" xfId="45500" xr:uid="{00000000-0005-0000-0000-00002BD40000}"/>
    <cellStyle name="Normal 3 5 8 2 3" xfId="12472" xr:uid="{00000000-0005-0000-0000-00002CD40000}"/>
    <cellStyle name="Normal 3 5 8 2 3 2" xfId="40384" xr:uid="{00000000-0005-0000-0000-00002DD40000}"/>
    <cellStyle name="Normal 3 5 8 2 4" xfId="22704" xr:uid="{00000000-0005-0000-0000-00002ED40000}"/>
    <cellStyle name="Normal 3 5 8 2 4 2" xfId="50616" xr:uid="{00000000-0005-0000-0000-00002FD40000}"/>
    <cellStyle name="Normal 3 5 8 2 5" xfId="34464" xr:uid="{00000000-0005-0000-0000-000030D40000}"/>
    <cellStyle name="Normal 3 5 8 3" xfId="17587" xr:uid="{00000000-0005-0000-0000-000031D40000}"/>
    <cellStyle name="Normal 3 5 8 3 2" xfId="27819" xr:uid="{00000000-0005-0000-0000-000032D40000}"/>
    <cellStyle name="Normal 3 5 8 3 2 2" xfId="55731" xr:uid="{00000000-0005-0000-0000-000033D40000}"/>
    <cellStyle name="Normal 3 5 8 3 3" xfId="45499" xr:uid="{00000000-0005-0000-0000-000034D40000}"/>
    <cellStyle name="Normal 3 5 8 4" xfId="12471" xr:uid="{00000000-0005-0000-0000-000035D40000}"/>
    <cellStyle name="Normal 3 5 8 4 2" xfId="40383" xr:uid="{00000000-0005-0000-0000-000036D40000}"/>
    <cellStyle name="Normal 3 5 8 5" xfId="22703" xr:uid="{00000000-0005-0000-0000-000037D40000}"/>
    <cellStyle name="Normal 3 5 8 5 2" xfId="50615" xr:uid="{00000000-0005-0000-0000-000038D40000}"/>
    <cellStyle name="Normal 3 5 8 6" xfId="30908" xr:uid="{00000000-0005-0000-0000-000039D40000}"/>
    <cellStyle name="Normal 3 5 9" xfId="929" xr:uid="{00000000-0005-0000-0000-00003AD40000}"/>
    <cellStyle name="Normal 3 5 9 2" xfId="4485" xr:uid="{00000000-0005-0000-0000-00003BD40000}"/>
    <cellStyle name="Normal 3 5 9 2 2" xfId="17590" xr:uid="{00000000-0005-0000-0000-00003CD40000}"/>
    <cellStyle name="Normal 3 5 9 2 2 2" xfId="27822" xr:uid="{00000000-0005-0000-0000-00003DD40000}"/>
    <cellStyle name="Normal 3 5 9 2 2 2 2" xfId="55734" xr:uid="{00000000-0005-0000-0000-00003ED40000}"/>
    <cellStyle name="Normal 3 5 9 2 2 3" xfId="45502" xr:uid="{00000000-0005-0000-0000-00003FD40000}"/>
    <cellStyle name="Normal 3 5 9 2 3" xfId="12474" xr:uid="{00000000-0005-0000-0000-000040D40000}"/>
    <cellStyle name="Normal 3 5 9 2 3 2" xfId="40386" xr:uid="{00000000-0005-0000-0000-000041D40000}"/>
    <cellStyle name="Normal 3 5 9 2 4" xfId="22706" xr:uid="{00000000-0005-0000-0000-000042D40000}"/>
    <cellStyle name="Normal 3 5 9 2 4 2" xfId="50618" xr:uid="{00000000-0005-0000-0000-000043D40000}"/>
    <cellStyle name="Normal 3 5 9 2 5" xfId="32406" xr:uid="{00000000-0005-0000-0000-000044D40000}"/>
    <cellStyle name="Normal 3 5 9 3" xfId="17589" xr:uid="{00000000-0005-0000-0000-000045D40000}"/>
    <cellStyle name="Normal 3 5 9 3 2" xfId="27821" xr:uid="{00000000-0005-0000-0000-000046D40000}"/>
    <cellStyle name="Normal 3 5 9 3 2 2" xfId="55733" xr:uid="{00000000-0005-0000-0000-000047D40000}"/>
    <cellStyle name="Normal 3 5 9 3 3" xfId="45501" xr:uid="{00000000-0005-0000-0000-000048D40000}"/>
    <cellStyle name="Normal 3 5 9 4" xfId="12473" xr:uid="{00000000-0005-0000-0000-000049D40000}"/>
    <cellStyle name="Normal 3 5 9 4 2" xfId="40385" xr:uid="{00000000-0005-0000-0000-00004AD40000}"/>
    <cellStyle name="Normal 3 5 9 5" xfId="22705" xr:uid="{00000000-0005-0000-0000-00004BD40000}"/>
    <cellStyle name="Normal 3 5 9 5 2" xfId="50617" xr:uid="{00000000-0005-0000-0000-00004CD40000}"/>
    <cellStyle name="Normal 3 5 9 6" xfId="28850" xr:uid="{00000000-0005-0000-0000-00004DD40000}"/>
    <cellStyle name="Normal 3 6" xfId="159" xr:uid="{00000000-0005-0000-0000-00004ED40000}"/>
    <cellStyle name="Normal 3 6 10" xfId="3715" xr:uid="{00000000-0005-0000-0000-00004FD40000}"/>
    <cellStyle name="Normal 3 6 10 2" xfId="12476" xr:uid="{00000000-0005-0000-0000-000050D40000}"/>
    <cellStyle name="Normal 3 6 10 2 2" xfId="17592" xr:uid="{00000000-0005-0000-0000-000051D40000}"/>
    <cellStyle name="Normal 3 6 10 2 2 2" xfId="27824" xr:uid="{00000000-0005-0000-0000-000052D40000}"/>
    <cellStyle name="Normal 3 6 10 2 2 2 2" xfId="55736" xr:uid="{00000000-0005-0000-0000-000053D40000}"/>
    <cellStyle name="Normal 3 6 10 2 2 3" xfId="45504" xr:uid="{00000000-0005-0000-0000-000054D40000}"/>
    <cellStyle name="Normal 3 6 10 2 3" xfId="22708" xr:uid="{00000000-0005-0000-0000-000055D40000}"/>
    <cellStyle name="Normal 3 6 10 2 3 2" xfId="50620" xr:uid="{00000000-0005-0000-0000-000056D40000}"/>
    <cellStyle name="Normal 3 6 10 2 4" xfId="40388" xr:uid="{00000000-0005-0000-0000-000057D40000}"/>
    <cellStyle name="Normal 3 6 10 3" xfId="17591" xr:uid="{00000000-0005-0000-0000-000058D40000}"/>
    <cellStyle name="Normal 3 6 10 3 2" xfId="27823" xr:uid="{00000000-0005-0000-0000-000059D40000}"/>
    <cellStyle name="Normal 3 6 10 3 2 2" xfId="55735" xr:uid="{00000000-0005-0000-0000-00005AD40000}"/>
    <cellStyle name="Normal 3 6 10 3 3" xfId="45503" xr:uid="{00000000-0005-0000-0000-00005BD40000}"/>
    <cellStyle name="Normal 3 6 10 4" xfId="12475" xr:uid="{00000000-0005-0000-0000-00005CD40000}"/>
    <cellStyle name="Normal 3 6 10 4 2" xfId="40387" xr:uid="{00000000-0005-0000-0000-00005DD40000}"/>
    <cellStyle name="Normal 3 6 10 5" xfId="22707" xr:uid="{00000000-0005-0000-0000-00005ED40000}"/>
    <cellStyle name="Normal 3 6 10 5 2" xfId="50619" xr:uid="{00000000-0005-0000-0000-00005FD40000}"/>
    <cellStyle name="Normal 3 6 10 6" xfId="31636" xr:uid="{00000000-0005-0000-0000-000060D40000}"/>
    <cellStyle name="Normal 3 6 11" xfId="7229" xr:uid="{00000000-0005-0000-0000-000061D40000}"/>
    <cellStyle name="Normal 3 6 11 2" xfId="17593" xr:uid="{00000000-0005-0000-0000-000062D40000}"/>
    <cellStyle name="Normal 3 6 11 2 2" xfId="27825" xr:uid="{00000000-0005-0000-0000-000063D40000}"/>
    <cellStyle name="Normal 3 6 11 2 2 2" xfId="55737" xr:uid="{00000000-0005-0000-0000-000064D40000}"/>
    <cellStyle name="Normal 3 6 11 2 3" xfId="45505" xr:uid="{00000000-0005-0000-0000-000065D40000}"/>
    <cellStyle name="Normal 3 6 11 3" xfId="12477" xr:uid="{00000000-0005-0000-0000-000066D40000}"/>
    <cellStyle name="Normal 3 6 11 3 2" xfId="40389" xr:uid="{00000000-0005-0000-0000-000067D40000}"/>
    <cellStyle name="Normal 3 6 11 4" xfId="22709" xr:uid="{00000000-0005-0000-0000-000068D40000}"/>
    <cellStyle name="Normal 3 6 11 4 2" xfId="50621" xr:uid="{00000000-0005-0000-0000-000069D40000}"/>
    <cellStyle name="Normal 3 6 11 5" xfId="35150" xr:uid="{00000000-0005-0000-0000-00006AD40000}"/>
    <cellStyle name="Normal 3 6 12" xfId="12478" xr:uid="{00000000-0005-0000-0000-00006BD40000}"/>
    <cellStyle name="Normal 3 6 12 2" xfId="17594" xr:uid="{00000000-0005-0000-0000-00006CD40000}"/>
    <cellStyle name="Normal 3 6 12 2 2" xfId="27826" xr:uid="{00000000-0005-0000-0000-00006DD40000}"/>
    <cellStyle name="Normal 3 6 12 2 2 2" xfId="55738" xr:uid="{00000000-0005-0000-0000-00006ED40000}"/>
    <cellStyle name="Normal 3 6 12 2 3" xfId="45506" xr:uid="{00000000-0005-0000-0000-00006FD40000}"/>
    <cellStyle name="Normal 3 6 12 3" xfId="22710" xr:uid="{00000000-0005-0000-0000-000070D40000}"/>
    <cellStyle name="Normal 3 6 12 3 2" xfId="50622" xr:uid="{00000000-0005-0000-0000-000071D40000}"/>
    <cellStyle name="Normal 3 6 12 4" xfId="40390" xr:uid="{00000000-0005-0000-0000-000072D40000}"/>
    <cellStyle name="Normal 3 6 13" xfId="12479" xr:uid="{00000000-0005-0000-0000-000073D40000}"/>
    <cellStyle name="Normal 3 6 13 2" xfId="17595" xr:uid="{00000000-0005-0000-0000-000074D40000}"/>
    <cellStyle name="Normal 3 6 13 2 2" xfId="27827" xr:uid="{00000000-0005-0000-0000-000075D40000}"/>
    <cellStyle name="Normal 3 6 13 2 2 2" xfId="55739" xr:uid="{00000000-0005-0000-0000-000076D40000}"/>
    <cellStyle name="Normal 3 6 13 2 3" xfId="45507" xr:uid="{00000000-0005-0000-0000-000077D40000}"/>
    <cellStyle name="Normal 3 6 13 3" xfId="22711" xr:uid="{00000000-0005-0000-0000-000078D40000}"/>
    <cellStyle name="Normal 3 6 13 3 2" xfId="50623" xr:uid="{00000000-0005-0000-0000-000079D40000}"/>
    <cellStyle name="Normal 3 6 13 4" xfId="40391" xr:uid="{00000000-0005-0000-0000-00007AD40000}"/>
    <cellStyle name="Normal 3 6 14" xfId="7897" xr:uid="{00000000-0005-0000-0000-00007BD40000}"/>
    <cellStyle name="Normal 3 6 14 2" xfId="13013" xr:uid="{00000000-0005-0000-0000-00007CD40000}"/>
    <cellStyle name="Normal 3 6 14 2 2" xfId="23245" xr:uid="{00000000-0005-0000-0000-00007DD40000}"/>
    <cellStyle name="Normal 3 6 14 2 2 2" xfId="51157" xr:uid="{00000000-0005-0000-0000-00007ED40000}"/>
    <cellStyle name="Normal 3 6 14 2 3" xfId="40925" xr:uid="{00000000-0005-0000-0000-00007FD40000}"/>
    <cellStyle name="Normal 3 6 14 3" xfId="18129" xr:uid="{00000000-0005-0000-0000-000080D40000}"/>
    <cellStyle name="Normal 3 6 14 3 2" xfId="46041" xr:uid="{00000000-0005-0000-0000-000081D40000}"/>
    <cellStyle name="Normal 3 6 14 4" xfId="35809" xr:uid="{00000000-0005-0000-0000-000082D40000}"/>
    <cellStyle name="Normal 3 6 15" xfId="12676" xr:uid="{00000000-0005-0000-0000-000083D40000}"/>
    <cellStyle name="Normal 3 6 15 2" xfId="22908" xr:uid="{00000000-0005-0000-0000-000084D40000}"/>
    <cellStyle name="Normal 3 6 15 2 2" xfId="50820" xr:uid="{00000000-0005-0000-0000-000085D40000}"/>
    <cellStyle name="Normal 3 6 15 3" xfId="40588" xr:uid="{00000000-0005-0000-0000-000086D40000}"/>
    <cellStyle name="Normal 3 6 16" xfId="7555" xr:uid="{00000000-0005-0000-0000-000087D40000}"/>
    <cellStyle name="Normal 3 6 16 2" xfId="35472" xr:uid="{00000000-0005-0000-0000-000088D40000}"/>
    <cellStyle name="Normal 3 6 17" xfId="17792" xr:uid="{00000000-0005-0000-0000-000089D40000}"/>
    <cellStyle name="Normal 3 6 17 2" xfId="45704" xr:uid="{00000000-0005-0000-0000-00008AD40000}"/>
    <cellStyle name="Normal 3 6 18" xfId="28080" xr:uid="{00000000-0005-0000-0000-00008BD40000}"/>
    <cellStyle name="Normal 3 6 2" xfId="327" xr:uid="{00000000-0005-0000-0000-00008CD40000}"/>
    <cellStyle name="Normal 3 6 2 10" xfId="12480" xr:uid="{00000000-0005-0000-0000-00008DD40000}"/>
    <cellStyle name="Normal 3 6 2 10 2" xfId="17596" xr:uid="{00000000-0005-0000-0000-00008ED40000}"/>
    <cellStyle name="Normal 3 6 2 10 2 2" xfId="27828" xr:uid="{00000000-0005-0000-0000-00008FD40000}"/>
    <cellStyle name="Normal 3 6 2 10 2 2 2" xfId="55740" xr:uid="{00000000-0005-0000-0000-000090D40000}"/>
    <cellStyle name="Normal 3 6 2 10 2 3" xfId="45508" xr:uid="{00000000-0005-0000-0000-000091D40000}"/>
    <cellStyle name="Normal 3 6 2 10 3" xfId="22712" xr:uid="{00000000-0005-0000-0000-000092D40000}"/>
    <cellStyle name="Normal 3 6 2 10 3 2" xfId="50624" xr:uid="{00000000-0005-0000-0000-000093D40000}"/>
    <cellStyle name="Normal 3 6 2 10 4" xfId="40392" xr:uid="{00000000-0005-0000-0000-000094D40000}"/>
    <cellStyle name="Normal 3 6 2 11" xfId="12481" xr:uid="{00000000-0005-0000-0000-000095D40000}"/>
    <cellStyle name="Normal 3 6 2 11 2" xfId="17597" xr:uid="{00000000-0005-0000-0000-000096D40000}"/>
    <cellStyle name="Normal 3 6 2 11 2 2" xfId="27829" xr:uid="{00000000-0005-0000-0000-000097D40000}"/>
    <cellStyle name="Normal 3 6 2 11 2 2 2" xfId="55741" xr:uid="{00000000-0005-0000-0000-000098D40000}"/>
    <cellStyle name="Normal 3 6 2 11 2 3" xfId="45509" xr:uid="{00000000-0005-0000-0000-000099D40000}"/>
    <cellStyle name="Normal 3 6 2 11 3" xfId="22713" xr:uid="{00000000-0005-0000-0000-00009AD40000}"/>
    <cellStyle name="Normal 3 6 2 11 3 2" xfId="50625" xr:uid="{00000000-0005-0000-0000-00009BD40000}"/>
    <cellStyle name="Normal 3 6 2 11 4" xfId="40393" xr:uid="{00000000-0005-0000-0000-00009CD40000}"/>
    <cellStyle name="Normal 3 6 2 12" xfId="8092" xr:uid="{00000000-0005-0000-0000-00009DD40000}"/>
    <cellStyle name="Normal 3 6 2 12 2" xfId="13208" xr:uid="{00000000-0005-0000-0000-00009ED40000}"/>
    <cellStyle name="Normal 3 6 2 12 2 2" xfId="23440" xr:uid="{00000000-0005-0000-0000-00009FD40000}"/>
    <cellStyle name="Normal 3 6 2 12 2 2 2" xfId="51352" xr:uid="{00000000-0005-0000-0000-0000A0D40000}"/>
    <cellStyle name="Normal 3 6 2 12 2 3" xfId="41120" xr:uid="{00000000-0005-0000-0000-0000A1D40000}"/>
    <cellStyle name="Normal 3 6 2 12 3" xfId="18324" xr:uid="{00000000-0005-0000-0000-0000A2D40000}"/>
    <cellStyle name="Normal 3 6 2 12 3 2" xfId="46236" xr:uid="{00000000-0005-0000-0000-0000A3D40000}"/>
    <cellStyle name="Normal 3 6 2 12 4" xfId="36004" xr:uid="{00000000-0005-0000-0000-0000A4D40000}"/>
    <cellStyle name="Normal 3 6 2 13" xfId="12844" xr:uid="{00000000-0005-0000-0000-0000A5D40000}"/>
    <cellStyle name="Normal 3 6 2 13 2" xfId="23076" xr:uid="{00000000-0005-0000-0000-0000A6D40000}"/>
    <cellStyle name="Normal 3 6 2 13 2 2" xfId="50988" xr:uid="{00000000-0005-0000-0000-0000A7D40000}"/>
    <cellStyle name="Normal 3 6 2 13 3" xfId="40756" xr:uid="{00000000-0005-0000-0000-0000A8D40000}"/>
    <cellStyle name="Normal 3 6 2 14" xfId="7723" xr:uid="{00000000-0005-0000-0000-0000A9D40000}"/>
    <cellStyle name="Normal 3 6 2 14 2" xfId="35640" xr:uid="{00000000-0005-0000-0000-0000AAD40000}"/>
    <cellStyle name="Normal 3 6 2 15" xfId="17960" xr:uid="{00000000-0005-0000-0000-0000ABD40000}"/>
    <cellStyle name="Normal 3 6 2 15 2" xfId="45872" xr:uid="{00000000-0005-0000-0000-0000ACD40000}"/>
    <cellStyle name="Normal 3 6 2 16" xfId="28248" xr:uid="{00000000-0005-0000-0000-0000ADD40000}"/>
    <cellStyle name="Normal 3 6 2 2" xfId="691" xr:uid="{00000000-0005-0000-0000-0000AED40000}"/>
    <cellStyle name="Normal 3 6 2 2 2" xfId="2833" xr:uid="{00000000-0005-0000-0000-0000AFD40000}"/>
    <cellStyle name="Normal 3 6 2 2 2 2" xfId="6389" xr:uid="{00000000-0005-0000-0000-0000B0D40000}"/>
    <cellStyle name="Normal 3 6 2 2 2 2 2" xfId="17599" xr:uid="{00000000-0005-0000-0000-0000B1D40000}"/>
    <cellStyle name="Normal 3 6 2 2 2 2 2 2" xfId="45511" xr:uid="{00000000-0005-0000-0000-0000B2D40000}"/>
    <cellStyle name="Normal 3 6 2 2 2 2 3" xfId="27831" xr:uid="{00000000-0005-0000-0000-0000B3D40000}"/>
    <cellStyle name="Normal 3 6 2 2 2 2 3 2" xfId="55743" xr:uid="{00000000-0005-0000-0000-0000B4D40000}"/>
    <cellStyle name="Normal 3 6 2 2 2 2 4" xfId="34310" xr:uid="{00000000-0005-0000-0000-0000B5D40000}"/>
    <cellStyle name="Normal 3 6 2 2 2 3" xfId="12483" xr:uid="{00000000-0005-0000-0000-0000B6D40000}"/>
    <cellStyle name="Normal 3 6 2 2 2 3 2" xfId="40395" xr:uid="{00000000-0005-0000-0000-0000B7D40000}"/>
    <cellStyle name="Normal 3 6 2 2 2 4" xfId="22715" xr:uid="{00000000-0005-0000-0000-0000B8D40000}"/>
    <cellStyle name="Normal 3 6 2 2 2 4 2" xfId="50627" xr:uid="{00000000-0005-0000-0000-0000B9D40000}"/>
    <cellStyle name="Normal 3 6 2 2 2 5" xfId="30754" xr:uid="{00000000-0005-0000-0000-0000BAD40000}"/>
    <cellStyle name="Normal 3 6 2 2 3" xfId="3533" xr:uid="{00000000-0005-0000-0000-0000BBD40000}"/>
    <cellStyle name="Normal 3 6 2 2 3 2" xfId="7089" xr:uid="{00000000-0005-0000-0000-0000BCD40000}"/>
    <cellStyle name="Normal 3 6 2 2 3 2 2" xfId="35010" xr:uid="{00000000-0005-0000-0000-0000BDD40000}"/>
    <cellStyle name="Normal 3 6 2 2 3 3" xfId="17598" xr:uid="{00000000-0005-0000-0000-0000BED40000}"/>
    <cellStyle name="Normal 3 6 2 2 3 3 2" xfId="45510" xr:uid="{00000000-0005-0000-0000-0000BFD40000}"/>
    <cellStyle name="Normal 3 6 2 2 3 4" xfId="27830" xr:uid="{00000000-0005-0000-0000-0000C0D40000}"/>
    <cellStyle name="Normal 3 6 2 2 3 4 2" xfId="55742" xr:uid="{00000000-0005-0000-0000-0000C1D40000}"/>
    <cellStyle name="Normal 3 6 2 2 3 5" xfId="31454" xr:uid="{00000000-0005-0000-0000-0000C2D40000}"/>
    <cellStyle name="Normal 3 6 2 2 4" xfId="1349" xr:uid="{00000000-0005-0000-0000-0000C3D40000}"/>
    <cellStyle name="Normal 3 6 2 2 4 2" xfId="4905" xr:uid="{00000000-0005-0000-0000-0000C4D40000}"/>
    <cellStyle name="Normal 3 6 2 2 4 2 2" xfId="32826" xr:uid="{00000000-0005-0000-0000-0000C5D40000}"/>
    <cellStyle name="Normal 3 6 2 2 4 3" xfId="29270" xr:uid="{00000000-0005-0000-0000-0000C6D40000}"/>
    <cellStyle name="Normal 3 6 2 2 5" xfId="4247" xr:uid="{00000000-0005-0000-0000-0000C7D40000}"/>
    <cellStyle name="Normal 3 6 2 2 5 2" xfId="32168" xr:uid="{00000000-0005-0000-0000-0000C8D40000}"/>
    <cellStyle name="Normal 3 6 2 2 6" xfId="12482" xr:uid="{00000000-0005-0000-0000-0000C9D40000}"/>
    <cellStyle name="Normal 3 6 2 2 6 2" xfId="40394" xr:uid="{00000000-0005-0000-0000-0000CAD40000}"/>
    <cellStyle name="Normal 3 6 2 2 7" xfId="22714" xr:uid="{00000000-0005-0000-0000-0000CBD40000}"/>
    <cellStyle name="Normal 3 6 2 2 7 2" xfId="50626" xr:uid="{00000000-0005-0000-0000-0000CCD40000}"/>
    <cellStyle name="Normal 3 6 2 2 8" xfId="28612" xr:uid="{00000000-0005-0000-0000-0000CDD40000}"/>
    <cellStyle name="Normal 3 6 2 3" xfId="1657" xr:uid="{00000000-0005-0000-0000-0000CED40000}"/>
    <cellStyle name="Normal 3 6 2 3 2" xfId="5213" xr:uid="{00000000-0005-0000-0000-0000CFD40000}"/>
    <cellStyle name="Normal 3 6 2 3 2 2" xfId="17601" xr:uid="{00000000-0005-0000-0000-0000D0D40000}"/>
    <cellStyle name="Normal 3 6 2 3 2 2 2" xfId="27833" xr:uid="{00000000-0005-0000-0000-0000D1D40000}"/>
    <cellStyle name="Normal 3 6 2 3 2 2 2 2" xfId="55745" xr:uid="{00000000-0005-0000-0000-0000D2D40000}"/>
    <cellStyle name="Normal 3 6 2 3 2 2 3" xfId="45513" xr:uid="{00000000-0005-0000-0000-0000D3D40000}"/>
    <cellStyle name="Normal 3 6 2 3 2 3" xfId="12485" xr:uid="{00000000-0005-0000-0000-0000D4D40000}"/>
    <cellStyle name="Normal 3 6 2 3 2 3 2" xfId="40397" xr:uid="{00000000-0005-0000-0000-0000D5D40000}"/>
    <cellStyle name="Normal 3 6 2 3 2 4" xfId="22717" xr:uid="{00000000-0005-0000-0000-0000D6D40000}"/>
    <cellStyle name="Normal 3 6 2 3 2 4 2" xfId="50629" xr:uid="{00000000-0005-0000-0000-0000D7D40000}"/>
    <cellStyle name="Normal 3 6 2 3 2 5" xfId="33134" xr:uid="{00000000-0005-0000-0000-0000D8D40000}"/>
    <cellStyle name="Normal 3 6 2 3 3" xfId="17600" xr:uid="{00000000-0005-0000-0000-0000D9D40000}"/>
    <cellStyle name="Normal 3 6 2 3 3 2" xfId="27832" xr:uid="{00000000-0005-0000-0000-0000DAD40000}"/>
    <cellStyle name="Normal 3 6 2 3 3 2 2" xfId="55744" xr:uid="{00000000-0005-0000-0000-0000DBD40000}"/>
    <cellStyle name="Normal 3 6 2 3 3 3" xfId="45512" xr:uid="{00000000-0005-0000-0000-0000DCD40000}"/>
    <cellStyle name="Normal 3 6 2 3 4" xfId="12484" xr:uid="{00000000-0005-0000-0000-0000DDD40000}"/>
    <cellStyle name="Normal 3 6 2 3 4 2" xfId="40396" xr:uid="{00000000-0005-0000-0000-0000DED40000}"/>
    <cellStyle name="Normal 3 6 2 3 5" xfId="22716" xr:uid="{00000000-0005-0000-0000-0000DFD40000}"/>
    <cellStyle name="Normal 3 6 2 3 5 2" xfId="50628" xr:uid="{00000000-0005-0000-0000-0000E0D40000}"/>
    <cellStyle name="Normal 3 6 2 3 6" xfId="29578" xr:uid="{00000000-0005-0000-0000-0000E1D40000}"/>
    <cellStyle name="Normal 3 6 2 4" xfId="2063" xr:uid="{00000000-0005-0000-0000-0000E2D40000}"/>
    <cellStyle name="Normal 3 6 2 4 2" xfId="5619" xr:uid="{00000000-0005-0000-0000-0000E3D40000}"/>
    <cellStyle name="Normal 3 6 2 4 2 2" xfId="17603" xr:uid="{00000000-0005-0000-0000-0000E4D40000}"/>
    <cellStyle name="Normal 3 6 2 4 2 2 2" xfId="27835" xr:uid="{00000000-0005-0000-0000-0000E5D40000}"/>
    <cellStyle name="Normal 3 6 2 4 2 2 2 2" xfId="55747" xr:uid="{00000000-0005-0000-0000-0000E6D40000}"/>
    <cellStyle name="Normal 3 6 2 4 2 2 3" xfId="45515" xr:uid="{00000000-0005-0000-0000-0000E7D40000}"/>
    <cellStyle name="Normal 3 6 2 4 2 3" xfId="12487" xr:uid="{00000000-0005-0000-0000-0000E8D40000}"/>
    <cellStyle name="Normal 3 6 2 4 2 3 2" xfId="40399" xr:uid="{00000000-0005-0000-0000-0000E9D40000}"/>
    <cellStyle name="Normal 3 6 2 4 2 4" xfId="22719" xr:uid="{00000000-0005-0000-0000-0000EAD40000}"/>
    <cellStyle name="Normal 3 6 2 4 2 4 2" xfId="50631" xr:uid="{00000000-0005-0000-0000-0000EBD40000}"/>
    <cellStyle name="Normal 3 6 2 4 2 5" xfId="33540" xr:uid="{00000000-0005-0000-0000-0000ECD40000}"/>
    <cellStyle name="Normal 3 6 2 4 3" xfId="17602" xr:uid="{00000000-0005-0000-0000-0000EDD40000}"/>
    <cellStyle name="Normal 3 6 2 4 3 2" xfId="27834" xr:uid="{00000000-0005-0000-0000-0000EED40000}"/>
    <cellStyle name="Normal 3 6 2 4 3 2 2" xfId="55746" xr:uid="{00000000-0005-0000-0000-0000EFD40000}"/>
    <cellStyle name="Normal 3 6 2 4 3 3" xfId="45514" xr:uid="{00000000-0005-0000-0000-0000F0D40000}"/>
    <cellStyle name="Normal 3 6 2 4 4" xfId="12486" xr:uid="{00000000-0005-0000-0000-0000F1D40000}"/>
    <cellStyle name="Normal 3 6 2 4 4 2" xfId="40398" xr:uid="{00000000-0005-0000-0000-0000F2D40000}"/>
    <cellStyle name="Normal 3 6 2 4 5" xfId="22718" xr:uid="{00000000-0005-0000-0000-0000F3D40000}"/>
    <cellStyle name="Normal 3 6 2 4 5 2" xfId="50630" xr:uid="{00000000-0005-0000-0000-0000F4D40000}"/>
    <cellStyle name="Normal 3 6 2 4 6" xfId="29984" xr:uid="{00000000-0005-0000-0000-0000F5D40000}"/>
    <cellStyle name="Normal 3 6 2 5" xfId="2469" xr:uid="{00000000-0005-0000-0000-0000F6D40000}"/>
    <cellStyle name="Normal 3 6 2 5 2" xfId="6025" xr:uid="{00000000-0005-0000-0000-0000F7D40000}"/>
    <cellStyle name="Normal 3 6 2 5 2 2" xfId="17605" xr:uid="{00000000-0005-0000-0000-0000F8D40000}"/>
    <cellStyle name="Normal 3 6 2 5 2 2 2" xfId="27837" xr:uid="{00000000-0005-0000-0000-0000F9D40000}"/>
    <cellStyle name="Normal 3 6 2 5 2 2 2 2" xfId="55749" xr:uid="{00000000-0005-0000-0000-0000FAD40000}"/>
    <cellStyle name="Normal 3 6 2 5 2 2 3" xfId="45517" xr:uid="{00000000-0005-0000-0000-0000FBD40000}"/>
    <cellStyle name="Normal 3 6 2 5 2 3" xfId="12489" xr:uid="{00000000-0005-0000-0000-0000FCD40000}"/>
    <cellStyle name="Normal 3 6 2 5 2 3 2" xfId="40401" xr:uid="{00000000-0005-0000-0000-0000FDD40000}"/>
    <cellStyle name="Normal 3 6 2 5 2 4" xfId="22721" xr:uid="{00000000-0005-0000-0000-0000FED40000}"/>
    <cellStyle name="Normal 3 6 2 5 2 4 2" xfId="50633" xr:uid="{00000000-0005-0000-0000-0000FFD40000}"/>
    <cellStyle name="Normal 3 6 2 5 2 5" xfId="33946" xr:uid="{00000000-0005-0000-0000-000000D50000}"/>
    <cellStyle name="Normal 3 6 2 5 3" xfId="17604" xr:uid="{00000000-0005-0000-0000-000001D50000}"/>
    <cellStyle name="Normal 3 6 2 5 3 2" xfId="27836" xr:uid="{00000000-0005-0000-0000-000002D50000}"/>
    <cellStyle name="Normal 3 6 2 5 3 2 2" xfId="55748" xr:uid="{00000000-0005-0000-0000-000003D50000}"/>
    <cellStyle name="Normal 3 6 2 5 3 3" xfId="45516" xr:uid="{00000000-0005-0000-0000-000004D50000}"/>
    <cellStyle name="Normal 3 6 2 5 4" xfId="12488" xr:uid="{00000000-0005-0000-0000-000005D50000}"/>
    <cellStyle name="Normal 3 6 2 5 4 2" xfId="40400" xr:uid="{00000000-0005-0000-0000-000006D50000}"/>
    <cellStyle name="Normal 3 6 2 5 5" xfId="22720" xr:uid="{00000000-0005-0000-0000-000007D50000}"/>
    <cellStyle name="Normal 3 6 2 5 5 2" xfId="50632" xr:uid="{00000000-0005-0000-0000-000008D50000}"/>
    <cellStyle name="Normal 3 6 2 5 6" xfId="30390" xr:uid="{00000000-0005-0000-0000-000009D50000}"/>
    <cellStyle name="Normal 3 6 2 6" xfId="3169" xr:uid="{00000000-0005-0000-0000-00000AD50000}"/>
    <cellStyle name="Normal 3 6 2 6 2" xfId="6725" xr:uid="{00000000-0005-0000-0000-00000BD50000}"/>
    <cellStyle name="Normal 3 6 2 6 2 2" xfId="17607" xr:uid="{00000000-0005-0000-0000-00000CD50000}"/>
    <cellStyle name="Normal 3 6 2 6 2 2 2" xfId="27839" xr:uid="{00000000-0005-0000-0000-00000DD50000}"/>
    <cellStyle name="Normal 3 6 2 6 2 2 2 2" xfId="55751" xr:uid="{00000000-0005-0000-0000-00000ED50000}"/>
    <cellStyle name="Normal 3 6 2 6 2 2 3" xfId="45519" xr:uid="{00000000-0005-0000-0000-00000FD50000}"/>
    <cellStyle name="Normal 3 6 2 6 2 3" xfId="12491" xr:uid="{00000000-0005-0000-0000-000010D50000}"/>
    <cellStyle name="Normal 3 6 2 6 2 3 2" xfId="40403" xr:uid="{00000000-0005-0000-0000-000011D50000}"/>
    <cellStyle name="Normal 3 6 2 6 2 4" xfId="22723" xr:uid="{00000000-0005-0000-0000-000012D50000}"/>
    <cellStyle name="Normal 3 6 2 6 2 4 2" xfId="50635" xr:uid="{00000000-0005-0000-0000-000013D50000}"/>
    <cellStyle name="Normal 3 6 2 6 2 5" xfId="34646" xr:uid="{00000000-0005-0000-0000-000014D50000}"/>
    <cellStyle name="Normal 3 6 2 6 3" xfId="17606" xr:uid="{00000000-0005-0000-0000-000015D50000}"/>
    <cellStyle name="Normal 3 6 2 6 3 2" xfId="27838" xr:uid="{00000000-0005-0000-0000-000016D50000}"/>
    <cellStyle name="Normal 3 6 2 6 3 2 2" xfId="55750" xr:uid="{00000000-0005-0000-0000-000017D50000}"/>
    <cellStyle name="Normal 3 6 2 6 3 3" xfId="45518" xr:uid="{00000000-0005-0000-0000-000018D50000}"/>
    <cellStyle name="Normal 3 6 2 6 4" xfId="12490" xr:uid="{00000000-0005-0000-0000-000019D50000}"/>
    <cellStyle name="Normal 3 6 2 6 4 2" xfId="40402" xr:uid="{00000000-0005-0000-0000-00001AD50000}"/>
    <cellStyle name="Normal 3 6 2 6 5" xfId="22722" xr:uid="{00000000-0005-0000-0000-00001BD50000}"/>
    <cellStyle name="Normal 3 6 2 6 5 2" xfId="50634" xr:uid="{00000000-0005-0000-0000-00001CD50000}"/>
    <cellStyle name="Normal 3 6 2 6 6" xfId="31090" xr:uid="{00000000-0005-0000-0000-00001DD50000}"/>
    <cellStyle name="Normal 3 6 2 7" xfId="1111" xr:uid="{00000000-0005-0000-0000-00001ED50000}"/>
    <cellStyle name="Normal 3 6 2 7 2" xfId="4667" xr:uid="{00000000-0005-0000-0000-00001FD50000}"/>
    <cellStyle name="Normal 3 6 2 7 2 2" xfId="17609" xr:uid="{00000000-0005-0000-0000-000020D50000}"/>
    <cellStyle name="Normal 3 6 2 7 2 2 2" xfId="27841" xr:uid="{00000000-0005-0000-0000-000021D50000}"/>
    <cellStyle name="Normal 3 6 2 7 2 2 2 2" xfId="55753" xr:uid="{00000000-0005-0000-0000-000022D50000}"/>
    <cellStyle name="Normal 3 6 2 7 2 2 3" xfId="45521" xr:uid="{00000000-0005-0000-0000-000023D50000}"/>
    <cellStyle name="Normal 3 6 2 7 2 3" xfId="12493" xr:uid="{00000000-0005-0000-0000-000024D50000}"/>
    <cellStyle name="Normal 3 6 2 7 2 3 2" xfId="40405" xr:uid="{00000000-0005-0000-0000-000025D50000}"/>
    <cellStyle name="Normal 3 6 2 7 2 4" xfId="22725" xr:uid="{00000000-0005-0000-0000-000026D50000}"/>
    <cellStyle name="Normal 3 6 2 7 2 4 2" xfId="50637" xr:uid="{00000000-0005-0000-0000-000027D50000}"/>
    <cellStyle name="Normal 3 6 2 7 2 5" xfId="32588" xr:uid="{00000000-0005-0000-0000-000028D50000}"/>
    <cellStyle name="Normal 3 6 2 7 3" xfId="17608" xr:uid="{00000000-0005-0000-0000-000029D50000}"/>
    <cellStyle name="Normal 3 6 2 7 3 2" xfId="27840" xr:uid="{00000000-0005-0000-0000-00002AD50000}"/>
    <cellStyle name="Normal 3 6 2 7 3 2 2" xfId="55752" xr:uid="{00000000-0005-0000-0000-00002BD50000}"/>
    <cellStyle name="Normal 3 6 2 7 3 3" xfId="45520" xr:uid="{00000000-0005-0000-0000-00002CD50000}"/>
    <cellStyle name="Normal 3 6 2 7 4" xfId="12492" xr:uid="{00000000-0005-0000-0000-00002DD50000}"/>
    <cellStyle name="Normal 3 6 2 7 4 2" xfId="40404" xr:uid="{00000000-0005-0000-0000-00002ED50000}"/>
    <cellStyle name="Normal 3 6 2 7 5" xfId="22724" xr:uid="{00000000-0005-0000-0000-00002FD50000}"/>
    <cellStyle name="Normal 3 6 2 7 5 2" xfId="50636" xr:uid="{00000000-0005-0000-0000-000030D50000}"/>
    <cellStyle name="Normal 3 6 2 7 6" xfId="29032" xr:uid="{00000000-0005-0000-0000-000031D50000}"/>
    <cellStyle name="Normal 3 6 2 8" xfId="3883" xr:uid="{00000000-0005-0000-0000-000032D50000}"/>
    <cellStyle name="Normal 3 6 2 8 2" xfId="12495" xr:uid="{00000000-0005-0000-0000-000033D50000}"/>
    <cellStyle name="Normal 3 6 2 8 2 2" xfId="17611" xr:uid="{00000000-0005-0000-0000-000034D50000}"/>
    <cellStyle name="Normal 3 6 2 8 2 2 2" xfId="27843" xr:uid="{00000000-0005-0000-0000-000035D50000}"/>
    <cellStyle name="Normal 3 6 2 8 2 2 2 2" xfId="55755" xr:uid="{00000000-0005-0000-0000-000036D50000}"/>
    <cellStyle name="Normal 3 6 2 8 2 2 3" xfId="45523" xr:uid="{00000000-0005-0000-0000-000037D50000}"/>
    <cellStyle name="Normal 3 6 2 8 2 3" xfId="22727" xr:uid="{00000000-0005-0000-0000-000038D50000}"/>
    <cellStyle name="Normal 3 6 2 8 2 3 2" xfId="50639" xr:uid="{00000000-0005-0000-0000-000039D50000}"/>
    <cellStyle name="Normal 3 6 2 8 2 4" xfId="40407" xr:uid="{00000000-0005-0000-0000-00003AD50000}"/>
    <cellStyle name="Normal 3 6 2 8 3" xfId="17610" xr:uid="{00000000-0005-0000-0000-00003BD50000}"/>
    <cellStyle name="Normal 3 6 2 8 3 2" xfId="27842" xr:uid="{00000000-0005-0000-0000-00003CD50000}"/>
    <cellStyle name="Normal 3 6 2 8 3 2 2" xfId="55754" xr:uid="{00000000-0005-0000-0000-00003DD50000}"/>
    <cellStyle name="Normal 3 6 2 8 3 3" xfId="45522" xr:uid="{00000000-0005-0000-0000-00003ED50000}"/>
    <cellStyle name="Normal 3 6 2 8 4" xfId="12494" xr:uid="{00000000-0005-0000-0000-00003FD50000}"/>
    <cellStyle name="Normal 3 6 2 8 4 2" xfId="40406" xr:uid="{00000000-0005-0000-0000-000040D50000}"/>
    <cellStyle name="Normal 3 6 2 8 5" xfId="22726" xr:uid="{00000000-0005-0000-0000-000041D50000}"/>
    <cellStyle name="Normal 3 6 2 8 5 2" xfId="50638" xr:uid="{00000000-0005-0000-0000-000042D50000}"/>
    <cellStyle name="Normal 3 6 2 8 6" xfId="31804" xr:uid="{00000000-0005-0000-0000-000043D50000}"/>
    <cellStyle name="Normal 3 6 2 9" xfId="7397" xr:uid="{00000000-0005-0000-0000-000044D50000}"/>
    <cellStyle name="Normal 3 6 2 9 2" xfId="17612" xr:uid="{00000000-0005-0000-0000-000045D50000}"/>
    <cellStyle name="Normal 3 6 2 9 2 2" xfId="27844" xr:uid="{00000000-0005-0000-0000-000046D50000}"/>
    <cellStyle name="Normal 3 6 2 9 2 2 2" xfId="55756" xr:uid="{00000000-0005-0000-0000-000047D50000}"/>
    <cellStyle name="Normal 3 6 2 9 2 3" xfId="45524" xr:uid="{00000000-0005-0000-0000-000048D50000}"/>
    <cellStyle name="Normal 3 6 2 9 3" xfId="12496" xr:uid="{00000000-0005-0000-0000-000049D50000}"/>
    <cellStyle name="Normal 3 6 2 9 3 2" xfId="40408" xr:uid="{00000000-0005-0000-0000-00004AD50000}"/>
    <cellStyle name="Normal 3 6 2 9 4" xfId="22728" xr:uid="{00000000-0005-0000-0000-00004BD50000}"/>
    <cellStyle name="Normal 3 6 2 9 4 2" xfId="50640" xr:uid="{00000000-0005-0000-0000-00004CD50000}"/>
    <cellStyle name="Normal 3 6 2 9 5" xfId="35318" xr:uid="{00000000-0005-0000-0000-00004DD50000}"/>
    <cellStyle name="Normal 3 6 3" xfId="243" xr:uid="{00000000-0005-0000-0000-00004ED50000}"/>
    <cellStyle name="Normal 3 6 3 10" xfId="8093" xr:uid="{00000000-0005-0000-0000-00004FD50000}"/>
    <cellStyle name="Normal 3 6 3 10 2" xfId="13209" xr:uid="{00000000-0005-0000-0000-000050D50000}"/>
    <cellStyle name="Normal 3 6 3 10 2 2" xfId="23441" xr:uid="{00000000-0005-0000-0000-000051D50000}"/>
    <cellStyle name="Normal 3 6 3 10 2 2 2" xfId="51353" xr:uid="{00000000-0005-0000-0000-000052D50000}"/>
    <cellStyle name="Normal 3 6 3 10 2 3" xfId="41121" xr:uid="{00000000-0005-0000-0000-000053D50000}"/>
    <cellStyle name="Normal 3 6 3 10 3" xfId="18325" xr:uid="{00000000-0005-0000-0000-000054D50000}"/>
    <cellStyle name="Normal 3 6 3 10 3 2" xfId="46237" xr:uid="{00000000-0005-0000-0000-000055D50000}"/>
    <cellStyle name="Normal 3 6 3 10 4" xfId="36005" xr:uid="{00000000-0005-0000-0000-000056D50000}"/>
    <cellStyle name="Normal 3 6 3 11" xfId="12760" xr:uid="{00000000-0005-0000-0000-000057D50000}"/>
    <cellStyle name="Normal 3 6 3 11 2" xfId="22992" xr:uid="{00000000-0005-0000-0000-000058D50000}"/>
    <cellStyle name="Normal 3 6 3 11 2 2" xfId="50904" xr:uid="{00000000-0005-0000-0000-000059D50000}"/>
    <cellStyle name="Normal 3 6 3 11 3" xfId="40672" xr:uid="{00000000-0005-0000-0000-00005AD50000}"/>
    <cellStyle name="Normal 3 6 3 12" xfId="7639" xr:uid="{00000000-0005-0000-0000-00005BD50000}"/>
    <cellStyle name="Normal 3 6 3 12 2" xfId="35556" xr:uid="{00000000-0005-0000-0000-00005CD50000}"/>
    <cellStyle name="Normal 3 6 3 13" xfId="17876" xr:uid="{00000000-0005-0000-0000-00005DD50000}"/>
    <cellStyle name="Normal 3 6 3 13 2" xfId="45788" xr:uid="{00000000-0005-0000-0000-00005ED50000}"/>
    <cellStyle name="Normal 3 6 3 14" xfId="28164" xr:uid="{00000000-0005-0000-0000-00005FD50000}"/>
    <cellStyle name="Normal 3 6 3 2" xfId="607" xr:uid="{00000000-0005-0000-0000-000060D50000}"/>
    <cellStyle name="Normal 3 6 3 2 2" xfId="2749" xr:uid="{00000000-0005-0000-0000-000061D50000}"/>
    <cellStyle name="Normal 3 6 3 2 2 2" xfId="6305" xr:uid="{00000000-0005-0000-0000-000062D50000}"/>
    <cellStyle name="Normal 3 6 3 2 2 2 2" xfId="17614" xr:uid="{00000000-0005-0000-0000-000063D50000}"/>
    <cellStyle name="Normal 3 6 3 2 2 2 2 2" xfId="45526" xr:uid="{00000000-0005-0000-0000-000064D50000}"/>
    <cellStyle name="Normal 3 6 3 2 2 2 3" xfId="27846" xr:uid="{00000000-0005-0000-0000-000065D50000}"/>
    <cellStyle name="Normal 3 6 3 2 2 2 3 2" xfId="55758" xr:uid="{00000000-0005-0000-0000-000066D50000}"/>
    <cellStyle name="Normal 3 6 3 2 2 2 4" xfId="34226" xr:uid="{00000000-0005-0000-0000-000067D50000}"/>
    <cellStyle name="Normal 3 6 3 2 2 3" xfId="12498" xr:uid="{00000000-0005-0000-0000-000068D50000}"/>
    <cellStyle name="Normal 3 6 3 2 2 3 2" xfId="40410" xr:uid="{00000000-0005-0000-0000-000069D50000}"/>
    <cellStyle name="Normal 3 6 3 2 2 4" xfId="22730" xr:uid="{00000000-0005-0000-0000-00006AD50000}"/>
    <cellStyle name="Normal 3 6 3 2 2 4 2" xfId="50642" xr:uid="{00000000-0005-0000-0000-00006BD50000}"/>
    <cellStyle name="Normal 3 6 3 2 2 5" xfId="30670" xr:uid="{00000000-0005-0000-0000-00006CD50000}"/>
    <cellStyle name="Normal 3 6 3 2 3" xfId="3449" xr:uid="{00000000-0005-0000-0000-00006DD50000}"/>
    <cellStyle name="Normal 3 6 3 2 3 2" xfId="7005" xr:uid="{00000000-0005-0000-0000-00006ED50000}"/>
    <cellStyle name="Normal 3 6 3 2 3 2 2" xfId="34926" xr:uid="{00000000-0005-0000-0000-00006FD50000}"/>
    <cellStyle name="Normal 3 6 3 2 3 3" xfId="17613" xr:uid="{00000000-0005-0000-0000-000070D50000}"/>
    <cellStyle name="Normal 3 6 3 2 3 3 2" xfId="45525" xr:uid="{00000000-0005-0000-0000-000071D50000}"/>
    <cellStyle name="Normal 3 6 3 2 3 4" xfId="27845" xr:uid="{00000000-0005-0000-0000-000072D50000}"/>
    <cellStyle name="Normal 3 6 3 2 3 4 2" xfId="55757" xr:uid="{00000000-0005-0000-0000-000073D50000}"/>
    <cellStyle name="Normal 3 6 3 2 3 5" xfId="31370" xr:uid="{00000000-0005-0000-0000-000074D50000}"/>
    <cellStyle name="Normal 3 6 3 2 4" xfId="1573" xr:uid="{00000000-0005-0000-0000-000075D50000}"/>
    <cellStyle name="Normal 3 6 3 2 4 2" xfId="5129" xr:uid="{00000000-0005-0000-0000-000076D50000}"/>
    <cellStyle name="Normal 3 6 3 2 4 2 2" xfId="33050" xr:uid="{00000000-0005-0000-0000-000077D50000}"/>
    <cellStyle name="Normal 3 6 3 2 4 3" xfId="29494" xr:uid="{00000000-0005-0000-0000-000078D50000}"/>
    <cellStyle name="Normal 3 6 3 2 5" xfId="4163" xr:uid="{00000000-0005-0000-0000-000079D50000}"/>
    <cellStyle name="Normal 3 6 3 2 5 2" xfId="32084" xr:uid="{00000000-0005-0000-0000-00007AD50000}"/>
    <cellStyle name="Normal 3 6 3 2 6" xfId="12497" xr:uid="{00000000-0005-0000-0000-00007BD50000}"/>
    <cellStyle name="Normal 3 6 3 2 6 2" xfId="40409" xr:uid="{00000000-0005-0000-0000-00007CD50000}"/>
    <cellStyle name="Normal 3 6 3 2 7" xfId="22729" xr:uid="{00000000-0005-0000-0000-00007DD50000}"/>
    <cellStyle name="Normal 3 6 3 2 7 2" xfId="50641" xr:uid="{00000000-0005-0000-0000-00007ED50000}"/>
    <cellStyle name="Normal 3 6 3 2 8" xfId="28528" xr:uid="{00000000-0005-0000-0000-00007FD50000}"/>
    <cellStyle name="Normal 3 6 3 3" xfId="1979" xr:uid="{00000000-0005-0000-0000-000080D50000}"/>
    <cellStyle name="Normal 3 6 3 3 2" xfId="5535" xr:uid="{00000000-0005-0000-0000-000081D50000}"/>
    <cellStyle name="Normal 3 6 3 3 2 2" xfId="17616" xr:uid="{00000000-0005-0000-0000-000082D50000}"/>
    <cellStyle name="Normal 3 6 3 3 2 2 2" xfId="27848" xr:uid="{00000000-0005-0000-0000-000083D50000}"/>
    <cellStyle name="Normal 3 6 3 3 2 2 2 2" xfId="55760" xr:uid="{00000000-0005-0000-0000-000084D50000}"/>
    <cellStyle name="Normal 3 6 3 3 2 2 3" xfId="45528" xr:uid="{00000000-0005-0000-0000-000085D50000}"/>
    <cellStyle name="Normal 3 6 3 3 2 3" xfId="12500" xr:uid="{00000000-0005-0000-0000-000086D50000}"/>
    <cellStyle name="Normal 3 6 3 3 2 3 2" xfId="40412" xr:uid="{00000000-0005-0000-0000-000087D50000}"/>
    <cellStyle name="Normal 3 6 3 3 2 4" xfId="22732" xr:uid="{00000000-0005-0000-0000-000088D50000}"/>
    <cellStyle name="Normal 3 6 3 3 2 4 2" xfId="50644" xr:uid="{00000000-0005-0000-0000-000089D50000}"/>
    <cellStyle name="Normal 3 6 3 3 2 5" xfId="33456" xr:uid="{00000000-0005-0000-0000-00008AD50000}"/>
    <cellStyle name="Normal 3 6 3 3 3" xfId="17615" xr:uid="{00000000-0005-0000-0000-00008BD50000}"/>
    <cellStyle name="Normal 3 6 3 3 3 2" xfId="27847" xr:uid="{00000000-0005-0000-0000-00008CD50000}"/>
    <cellStyle name="Normal 3 6 3 3 3 2 2" xfId="55759" xr:uid="{00000000-0005-0000-0000-00008DD50000}"/>
    <cellStyle name="Normal 3 6 3 3 3 3" xfId="45527" xr:uid="{00000000-0005-0000-0000-00008ED50000}"/>
    <cellStyle name="Normal 3 6 3 3 4" xfId="12499" xr:uid="{00000000-0005-0000-0000-00008FD50000}"/>
    <cellStyle name="Normal 3 6 3 3 4 2" xfId="40411" xr:uid="{00000000-0005-0000-0000-000090D50000}"/>
    <cellStyle name="Normal 3 6 3 3 5" xfId="22731" xr:uid="{00000000-0005-0000-0000-000091D50000}"/>
    <cellStyle name="Normal 3 6 3 3 5 2" xfId="50643" xr:uid="{00000000-0005-0000-0000-000092D50000}"/>
    <cellStyle name="Normal 3 6 3 3 6" xfId="29900" xr:uid="{00000000-0005-0000-0000-000093D50000}"/>
    <cellStyle name="Normal 3 6 3 4" xfId="2385" xr:uid="{00000000-0005-0000-0000-000094D50000}"/>
    <cellStyle name="Normal 3 6 3 4 2" xfId="5941" xr:uid="{00000000-0005-0000-0000-000095D50000}"/>
    <cellStyle name="Normal 3 6 3 4 2 2" xfId="17618" xr:uid="{00000000-0005-0000-0000-000096D50000}"/>
    <cellStyle name="Normal 3 6 3 4 2 2 2" xfId="27850" xr:uid="{00000000-0005-0000-0000-000097D50000}"/>
    <cellStyle name="Normal 3 6 3 4 2 2 2 2" xfId="55762" xr:uid="{00000000-0005-0000-0000-000098D50000}"/>
    <cellStyle name="Normal 3 6 3 4 2 2 3" xfId="45530" xr:uid="{00000000-0005-0000-0000-000099D50000}"/>
    <cellStyle name="Normal 3 6 3 4 2 3" xfId="12502" xr:uid="{00000000-0005-0000-0000-00009AD50000}"/>
    <cellStyle name="Normal 3 6 3 4 2 3 2" xfId="40414" xr:uid="{00000000-0005-0000-0000-00009BD50000}"/>
    <cellStyle name="Normal 3 6 3 4 2 4" xfId="22734" xr:uid="{00000000-0005-0000-0000-00009CD50000}"/>
    <cellStyle name="Normal 3 6 3 4 2 4 2" xfId="50646" xr:uid="{00000000-0005-0000-0000-00009DD50000}"/>
    <cellStyle name="Normal 3 6 3 4 2 5" xfId="33862" xr:uid="{00000000-0005-0000-0000-00009ED50000}"/>
    <cellStyle name="Normal 3 6 3 4 3" xfId="17617" xr:uid="{00000000-0005-0000-0000-00009FD50000}"/>
    <cellStyle name="Normal 3 6 3 4 3 2" xfId="27849" xr:uid="{00000000-0005-0000-0000-0000A0D50000}"/>
    <cellStyle name="Normal 3 6 3 4 3 2 2" xfId="55761" xr:uid="{00000000-0005-0000-0000-0000A1D50000}"/>
    <cellStyle name="Normal 3 6 3 4 3 3" xfId="45529" xr:uid="{00000000-0005-0000-0000-0000A2D50000}"/>
    <cellStyle name="Normal 3 6 3 4 4" xfId="12501" xr:uid="{00000000-0005-0000-0000-0000A3D50000}"/>
    <cellStyle name="Normal 3 6 3 4 4 2" xfId="40413" xr:uid="{00000000-0005-0000-0000-0000A4D50000}"/>
    <cellStyle name="Normal 3 6 3 4 5" xfId="22733" xr:uid="{00000000-0005-0000-0000-0000A5D50000}"/>
    <cellStyle name="Normal 3 6 3 4 5 2" xfId="50645" xr:uid="{00000000-0005-0000-0000-0000A6D50000}"/>
    <cellStyle name="Normal 3 6 3 4 6" xfId="30306" xr:uid="{00000000-0005-0000-0000-0000A7D50000}"/>
    <cellStyle name="Normal 3 6 3 5" xfId="3085" xr:uid="{00000000-0005-0000-0000-0000A8D50000}"/>
    <cellStyle name="Normal 3 6 3 5 2" xfId="6641" xr:uid="{00000000-0005-0000-0000-0000A9D50000}"/>
    <cellStyle name="Normal 3 6 3 5 2 2" xfId="17620" xr:uid="{00000000-0005-0000-0000-0000AAD50000}"/>
    <cellStyle name="Normal 3 6 3 5 2 2 2" xfId="27852" xr:uid="{00000000-0005-0000-0000-0000ABD50000}"/>
    <cellStyle name="Normal 3 6 3 5 2 2 2 2" xfId="55764" xr:uid="{00000000-0005-0000-0000-0000ACD50000}"/>
    <cellStyle name="Normal 3 6 3 5 2 2 3" xfId="45532" xr:uid="{00000000-0005-0000-0000-0000ADD50000}"/>
    <cellStyle name="Normal 3 6 3 5 2 3" xfId="12504" xr:uid="{00000000-0005-0000-0000-0000AED50000}"/>
    <cellStyle name="Normal 3 6 3 5 2 3 2" xfId="40416" xr:uid="{00000000-0005-0000-0000-0000AFD50000}"/>
    <cellStyle name="Normal 3 6 3 5 2 4" xfId="22736" xr:uid="{00000000-0005-0000-0000-0000B0D50000}"/>
    <cellStyle name="Normal 3 6 3 5 2 4 2" xfId="50648" xr:uid="{00000000-0005-0000-0000-0000B1D50000}"/>
    <cellStyle name="Normal 3 6 3 5 2 5" xfId="34562" xr:uid="{00000000-0005-0000-0000-0000B2D50000}"/>
    <cellStyle name="Normal 3 6 3 5 3" xfId="17619" xr:uid="{00000000-0005-0000-0000-0000B3D50000}"/>
    <cellStyle name="Normal 3 6 3 5 3 2" xfId="27851" xr:uid="{00000000-0005-0000-0000-0000B4D50000}"/>
    <cellStyle name="Normal 3 6 3 5 3 2 2" xfId="55763" xr:uid="{00000000-0005-0000-0000-0000B5D50000}"/>
    <cellStyle name="Normal 3 6 3 5 3 3" xfId="45531" xr:uid="{00000000-0005-0000-0000-0000B6D50000}"/>
    <cellStyle name="Normal 3 6 3 5 4" xfId="12503" xr:uid="{00000000-0005-0000-0000-0000B7D50000}"/>
    <cellStyle name="Normal 3 6 3 5 4 2" xfId="40415" xr:uid="{00000000-0005-0000-0000-0000B8D50000}"/>
    <cellStyle name="Normal 3 6 3 5 5" xfId="22735" xr:uid="{00000000-0005-0000-0000-0000B9D50000}"/>
    <cellStyle name="Normal 3 6 3 5 5 2" xfId="50647" xr:uid="{00000000-0005-0000-0000-0000BAD50000}"/>
    <cellStyle name="Normal 3 6 3 5 6" xfId="31006" xr:uid="{00000000-0005-0000-0000-0000BBD50000}"/>
    <cellStyle name="Normal 3 6 3 6" xfId="1027" xr:uid="{00000000-0005-0000-0000-0000BCD50000}"/>
    <cellStyle name="Normal 3 6 3 6 2" xfId="4583" xr:uid="{00000000-0005-0000-0000-0000BDD50000}"/>
    <cellStyle name="Normal 3 6 3 6 2 2" xfId="17622" xr:uid="{00000000-0005-0000-0000-0000BED50000}"/>
    <cellStyle name="Normal 3 6 3 6 2 2 2" xfId="27854" xr:uid="{00000000-0005-0000-0000-0000BFD50000}"/>
    <cellStyle name="Normal 3 6 3 6 2 2 2 2" xfId="55766" xr:uid="{00000000-0005-0000-0000-0000C0D50000}"/>
    <cellStyle name="Normal 3 6 3 6 2 2 3" xfId="45534" xr:uid="{00000000-0005-0000-0000-0000C1D50000}"/>
    <cellStyle name="Normal 3 6 3 6 2 3" xfId="12506" xr:uid="{00000000-0005-0000-0000-0000C2D50000}"/>
    <cellStyle name="Normal 3 6 3 6 2 3 2" xfId="40418" xr:uid="{00000000-0005-0000-0000-0000C3D50000}"/>
    <cellStyle name="Normal 3 6 3 6 2 4" xfId="22738" xr:uid="{00000000-0005-0000-0000-0000C4D50000}"/>
    <cellStyle name="Normal 3 6 3 6 2 4 2" xfId="50650" xr:uid="{00000000-0005-0000-0000-0000C5D50000}"/>
    <cellStyle name="Normal 3 6 3 6 2 5" xfId="32504" xr:uid="{00000000-0005-0000-0000-0000C6D50000}"/>
    <cellStyle name="Normal 3 6 3 6 3" xfId="17621" xr:uid="{00000000-0005-0000-0000-0000C7D50000}"/>
    <cellStyle name="Normal 3 6 3 6 3 2" xfId="27853" xr:uid="{00000000-0005-0000-0000-0000C8D50000}"/>
    <cellStyle name="Normal 3 6 3 6 3 2 2" xfId="55765" xr:uid="{00000000-0005-0000-0000-0000C9D50000}"/>
    <cellStyle name="Normal 3 6 3 6 3 3" xfId="45533" xr:uid="{00000000-0005-0000-0000-0000CAD50000}"/>
    <cellStyle name="Normal 3 6 3 6 4" xfId="12505" xr:uid="{00000000-0005-0000-0000-0000CBD50000}"/>
    <cellStyle name="Normal 3 6 3 6 4 2" xfId="40417" xr:uid="{00000000-0005-0000-0000-0000CCD50000}"/>
    <cellStyle name="Normal 3 6 3 6 5" xfId="22737" xr:uid="{00000000-0005-0000-0000-0000CDD50000}"/>
    <cellStyle name="Normal 3 6 3 6 5 2" xfId="50649" xr:uid="{00000000-0005-0000-0000-0000CED50000}"/>
    <cellStyle name="Normal 3 6 3 6 6" xfId="28948" xr:uid="{00000000-0005-0000-0000-0000CFD50000}"/>
    <cellStyle name="Normal 3 6 3 7" xfId="3799" xr:uid="{00000000-0005-0000-0000-0000D0D50000}"/>
    <cellStyle name="Normal 3 6 3 7 2" xfId="12508" xr:uid="{00000000-0005-0000-0000-0000D1D50000}"/>
    <cellStyle name="Normal 3 6 3 7 2 2" xfId="17624" xr:uid="{00000000-0005-0000-0000-0000D2D50000}"/>
    <cellStyle name="Normal 3 6 3 7 2 2 2" xfId="27856" xr:uid="{00000000-0005-0000-0000-0000D3D50000}"/>
    <cellStyle name="Normal 3 6 3 7 2 2 2 2" xfId="55768" xr:uid="{00000000-0005-0000-0000-0000D4D50000}"/>
    <cellStyle name="Normal 3 6 3 7 2 2 3" xfId="45536" xr:uid="{00000000-0005-0000-0000-0000D5D50000}"/>
    <cellStyle name="Normal 3 6 3 7 2 3" xfId="22740" xr:uid="{00000000-0005-0000-0000-0000D6D50000}"/>
    <cellStyle name="Normal 3 6 3 7 2 3 2" xfId="50652" xr:uid="{00000000-0005-0000-0000-0000D7D50000}"/>
    <cellStyle name="Normal 3 6 3 7 2 4" xfId="40420" xr:uid="{00000000-0005-0000-0000-0000D8D50000}"/>
    <cellStyle name="Normal 3 6 3 7 3" xfId="17623" xr:uid="{00000000-0005-0000-0000-0000D9D50000}"/>
    <cellStyle name="Normal 3 6 3 7 3 2" xfId="27855" xr:uid="{00000000-0005-0000-0000-0000DAD50000}"/>
    <cellStyle name="Normal 3 6 3 7 3 2 2" xfId="55767" xr:uid="{00000000-0005-0000-0000-0000DBD50000}"/>
    <cellStyle name="Normal 3 6 3 7 3 3" xfId="45535" xr:uid="{00000000-0005-0000-0000-0000DCD50000}"/>
    <cellStyle name="Normal 3 6 3 7 4" xfId="12507" xr:uid="{00000000-0005-0000-0000-0000DDD50000}"/>
    <cellStyle name="Normal 3 6 3 7 4 2" xfId="40419" xr:uid="{00000000-0005-0000-0000-0000DED50000}"/>
    <cellStyle name="Normal 3 6 3 7 5" xfId="22739" xr:uid="{00000000-0005-0000-0000-0000DFD50000}"/>
    <cellStyle name="Normal 3 6 3 7 5 2" xfId="50651" xr:uid="{00000000-0005-0000-0000-0000E0D50000}"/>
    <cellStyle name="Normal 3 6 3 7 6" xfId="31720" xr:uid="{00000000-0005-0000-0000-0000E1D50000}"/>
    <cellStyle name="Normal 3 6 3 8" xfId="7313" xr:uid="{00000000-0005-0000-0000-0000E2D50000}"/>
    <cellStyle name="Normal 3 6 3 8 2" xfId="17625" xr:uid="{00000000-0005-0000-0000-0000E3D50000}"/>
    <cellStyle name="Normal 3 6 3 8 2 2" xfId="27857" xr:uid="{00000000-0005-0000-0000-0000E4D50000}"/>
    <cellStyle name="Normal 3 6 3 8 2 2 2" xfId="55769" xr:uid="{00000000-0005-0000-0000-0000E5D50000}"/>
    <cellStyle name="Normal 3 6 3 8 2 3" xfId="45537" xr:uid="{00000000-0005-0000-0000-0000E6D50000}"/>
    <cellStyle name="Normal 3 6 3 8 3" xfId="12509" xr:uid="{00000000-0005-0000-0000-0000E7D50000}"/>
    <cellStyle name="Normal 3 6 3 8 3 2" xfId="40421" xr:uid="{00000000-0005-0000-0000-0000E8D50000}"/>
    <cellStyle name="Normal 3 6 3 8 4" xfId="22741" xr:uid="{00000000-0005-0000-0000-0000E9D50000}"/>
    <cellStyle name="Normal 3 6 3 8 4 2" xfId="50653" xr:uid="{00000000-0005-0000-0000-0000EAD50000}"/>
    <cellStyle name="Normal 3 6 3 8 5" xfId="35234" xr:uid="{00000000-0005-0000-0000-0000EBD50000}"/>
    <cellStyle name="Normal 3 6 3 9" xfId="12510" xr:uid="{00000000-0005-0000-0000-0000ECD50000}"/>
    <cellStyle name="Normal 3 6 3 9 2" xfId="17626" xr:uid="{00000000-0005-0000-0000-0000EDD50000}"/>
    <cellStyle name="Normal 3 6 3 9 2 2" xfId="27858" xr:uid="{00000000-0005-0000-0000-0000EED50000}"/>
    <cellStyle name="Normal 3 6 3 9 2 2 2" xfId="55770" xr:uid="{00000000-0005-0000-0000-0000EFD50000}"/>
    <cellStyle name="Normal 3 6 3 9 2 3" xfId="45538" xr:uid="{00000000-0005-0000-0000-0000F0D50000}"/>
    <cellStyle name="Normal 3 6 3 9 3" xfId="22742" xr:uid="{00000000-0005-0000-0000-0000F1D50000}"/>
    <cellStyle name="Normal 3 6 3 9 3 2" xfId="50654" xr:uid="{00000000-0005-0000-0000-0000F2D50000}"/>
    <cellStyle name="Normal 3 6 3 9 4" xfId="40422" xr:uid="{00000000-0005-0000-0000-0000F3D50000}"/>
    <cellStyle name="Normal 3 6 4" xfId="523" xr:uid="{00000000-0005-0000-0000-0000F4D50000}"/>
    <cellStyle name="Normal 3 6 4 2" xfId="2665" xr:uid="{00000000-0005-0000-0000-0000F5D50000}"/>
    <cellStyle name="Normal 3 6 4 2 2" xfId="6221" xr:uid="{00000000-0005-0000-0000-0000F6D50000}"/>
    <cellStyle name="Normal 3 6 4 2 2 2" xfId="17628" xr:uid="{00000000-0005-0000-0000-0000F7D50000}"/>
    <cellStyle name="Normal 3 6 4 2 2 2 2" xfId="45540" xr:uid="{00000000-0005-0000-0000-0000F8D50000}"/>
    <cellStyle name="Normal 3 6 4 2 2 3" xfId="27860" xr:uid="{00000000-0005-0000-0000-0000F9D50000}"/>
    <cellStyle name="Normal 3 6 4 2 2 3 2" xfId="55772" xr:uid="{00000000-0005-0000-0000-0000FAD50000}"/>
    <cellStyle name="Normal 3 6 4 2 2 4" xfId="34142" xr:uid="{00000000-0005-0000-0000-0000FBD50000}"/>
    <cellStyle name="Normal 3 6 4 2 3" xfId="12512" xr:uid="{00000000-0005-0000-0000-0000FCD50000}"/>
    <cellStyle name="Normal 3 6 4 2 3 2" xfId="40424" xr:uid="{00000000-0005-0000-0000-0000FDD50000}"/>
    <cellStyle name="Normal 3 6 4 2 4" xfId="22744" xr:uid="{00000000-0005-0000-0000-0000FED50000}"/>
    <cellStyle name="Normal 3 6 4 2 4 2" xfId="50656" xr:uid="{00000000-0005-0000-0000-0000FFD50000}"/>
    <cellStyle name="Normal 3 6 4 2 5" xfId="30586" xr:uid="{00000000-0005-0000-0000-000000D60000}"/>
    <cellStyle name="Normal 3 6 4 3" xfId="3365" xr:uid="{00000000-0005-0000-0000-000001D60000}"/>
    <cellStyle name="Normal 3 6 4 3 2" xfId="6921" xr:uid="{00000000-0005-0000-0000-000002D60000}"/>
    <cellStyle name="Normal 3 6 4 3 2 2" xfId="34842" xr:uid="{00000000-0005-0000-0000-000003D60000}"/>
    <cellStyle name="Normal 3 6 4 3 3" xfId="17627" xr:uid="{00000000-0005-0000-0000-000004D60000}"/>
    <cellStyle name="Normal 3 6 4 3 3 2" xfId="45539" xr:uid="{00000000-0005-0000-0000-000005D60000}"/>
    <cellStyle name="Normal 3 6 4 3 4" xfId="27859" xr:uid="{00000000-0005-0000-0000-000006D60000}"/>
    <cellStyle name="Normal 3 6 4 3 4 2" xfId="55771" xr:uid="{00000000-0005-0000-0000-000007D60000}"/>
    <cellStyle name="Normal 3 6 4 3 5" xfId="31286" xr:uid="{00000000-0005-0000-0000-000008D60000}"/>
    <cellStyle name="Normal 3 6 4 4" xfId="1265" xr:uid="{00000000-0005-0000-0000-000009D60000}"/>
    <cellStyle name="Normal 3 6 4 4 2" xfId="4821" xr:uid="{00000000-0005-0000-0000-00000AD60000}"/>
    <cellStyle name="Normal 3 6 4 4 2 2" xfId="32742" xr:uid="{00000000-0005-0000-0000-00000BD60000}"/>
    <cellStyle name="Normal 3 6 4 4 3" xfId="29186" xr:uid="{00000000-0005-0000-0000-00000CD60000}"/>
    <cellStyle name="Normal 3 6 4 5" xfId="4079" xr:uid="{00000000-0005-0000-0000-00000DD60000}"/>
    <cellStyle name="Normal 3 6 4 5 2" xfId="32000" xr:uid="{00000000-0005-0000-0000-00000ED60000}"/>
    <cellStyle name="Normal 3 6 4 6" xfId="12511" xr:uid="{00000000-0005-0000-0000-00000FD60000}"/>
    <cellStyle name="Normal 3 6 4 6 2" xfId="40423" xr:uid="{00000000-0005-0000-0000-000010D60000}"/>
    <cellStyle name="Normal 3 6 4 7" xfId="22743" xr:uid="{00000000-0005-0000-0000-000011D60000}"/>
    <cellStyle name="Normal 3 6 4 7 2" xfId="50655" xr:uid="{00000000-0005-0000-0000-000012D60000}"/>
    <cellStyle name="Normal 3 6 4 8" xfId="28444" xr:uid="{00000000-0005-0000-0000-000013D60000}"/>
    <cellStyle name="Normal 3 6 5" xfId="1489" xr:uid="{00000000-0005-0000-0000-000014D60000}"/>
    <cellStyle name="Normal 3 6 5 2" xfId="5045" xr:uid="{00000000-0005-0000-0000-000015D60000}"/>
    <cellStyle name="Normal 3 6 5 2 2" xfId="17630" xr:uid="{00000000-0005-0000-0000-000016D60000}"/>
    <cellStyle name="Normal 3 6 5 2 2 2" xfId="27862" xr:uid="{00000000-0005-0000-0000-000017D60000}"/>
    <cellStyle name="Normal 3 6 5 2 2 2 2" xfId="55774" xr:uid="{00000000-0005-0000-0000-000018D60000}"/>
    <cellStyle name="Normal 3 6 5 2 2 3" xfId="45542" xr:uid="{00000000-0005-0000-0000-000019D60000}"/>
    <cellStyle name="Normal 3 6 5 2 3" xfId="12514" xr:uid="{00000000-0005-0000-0000-00001AD60000}"/>
    <cellStyle name="Normal 3 6 5 2 3 2" xfId="40426" xr:uid="{00000000-0005-0000-0000-00001BD60000}"/>
    <cellStyle name="Normal 3 6 5 2 4" xfId="22746" xr:uid="{00000000-0005-0000-0000-00001CD60000}"/>
    <cellStyle name="Normal 3 6 5 2 4 2" xfId="50658" xr:uid="{00000000-0005-0000-0000-00001DD60000}"/>
    <cellStyle name="Normal 3 6 5 2 5" xfId="32966" xr:uid="{00000000-0005-0000-0000-00001ED60000}"/>
    <cellStyle name="Normal 3 6 5 3" xfId="17629" xr:uid="{00000000-0005-0000-0000-00001FD60000}"/>
    <cellStyle name="Normal 3 6 5 3 2" xfId="27861" xr:uid="{00000000-0005-0000-0000-000020D60000}"/>
    <cellStyle name="Normal 3 6 5 3 2 2" xfId="55773" xr:uid="{00000000-0005-0000-0000-000021D60000}"/>
    <cellStyle name="Normal 3 6 5 3 3" xfId="45541" xr:uid="{00000000-0005-0000-0000-000022D60000}"/>
    <cellStyle name="Normal 3 6 5 4" xfId="12513" xr:uid="{00000000-0005-0000-0000-000023D60000}"/>
    <cellStyle name="Normal 3 6 5 4 2" xfId="40425" xr:uid="{00000000-0005-0000-0000-000024D60000}"/>
    <cellStyle name="Normal 3 6 5 5" xfId="22745" xr:uid="{00000000-0005-0000-0000-000025D60000}"/>
    <cellStyle name="Normal 3 6 5 5 2" xfId="50657" xr:uid="{00000000-0005-0000-0000-000026D60000}"/>
    <cellStyle name="Normal 3 6 5 6" xfId="29410" xr:uid="{00000000-0005-0000-0000-000027D60000}"/>
    <cellStyle name="Normal 3 6 6" xfId="1895" xr:uid="{00000000-0005-0000-0000-000028D60000}"/>
    <cellStyle name="Normal 3 6 6 2" xfId="5451" xr:uid="{00000000-0005-0000-0000-000029D60000}"/>
    <cellStyle name="Normal 3 6 6 2 2" xfId="17632" xr:uid="{00000000-0005-0000-0000-00002AD60000}"/>
    <cellStyle name="Normal 3 6 6 2 2 2" xfId="27864" xr:uid="{00000000-0005-0000-0000-00002BD60000}"/>
    <cellStyle name="Normal 3 6 6 2 2 2 2" xfId="55776" xr:uid="{00000000-0005-0000-0000-00002CD60000}"/>
    <cellStyle name="Normal 3 6 6 2 2 3" xfId="45544" xr:uid="{00000000-0005-0000-0000-00002DD60000}"/>
    <cellStyle name="Normal 3 6 6 2 3" xfId="12516" xr:uid="{00000000-0005-0000-0000-00002ED60000}"/>
    <cellStyle name="Normal 3 6 6 2 3 2" xfId="40428" xr:uid="{00000000-0005-0000-0000-00002FD60000}"/>
    <cellStyle name="Normal 3 6 6 2 4" xfId="22748" xr:uid="{00000000-0005-0000-0000-000030D60000}"/>
    <cellStyle name="Normal 3 6 6 2 4 2" xfId="50660" xr:uid="{00000000-0005-0000-0000-000031D60000}"/>
    <cellStyle name="Normal 3 6 6 2 5" xfId="33372" xr:uid="{00000000-0005-0000-0000-000032D60000}"/>
    <cellStyle name="Normal 3 6 6 3" xfId="17631" xr:uid="{00000000-0005-0000-0000-000033D60000}"/>
    <cellStyle name="Normal 3 6 6 3 2" xfId="27863" xr:uid="{00000000-0005-0000-0000-000034D60000}"/>
    <cellStyle name="Normal 3 6 6 3 2 2" xfId="55775" xr:uid="{00000000-0005-0000-0000-000035D60000}"/>
    <cellStyle name="Normal 3 6 6 3 3" xfId="45543" xr:uid="{00000000-0005-0000-0000-000036D60000}"/>
    <cellStyle name="Normal 3 6 6 4" xfId="12515" xr:uid="{00000000-0005-0000-0000-000037D60000}"/>
    <cellStyle name="Normal 3 6 6 4 2" xfId="40427" xr:uid="{00000000-0005-0000-0000-000038D60000}"/>
    <cellStyle name="Normal 3 6 6 5" xfId="22747" xr:uid="{00000000-0005-0000-0000-000039D60000}"/>
    <cellStyle name="Normal 3 6 6 5 2" xfId="50659" xr:uid="{00000000-0005-0000-0000-00003AD60000}"/>
    <cellStyle name="Normal 3 6 6 6" xfId="29816" xr:uid="{00000000-0005-0000-0000-00003BD60000}"/>
    <cellStyle name="Normal 3 6 7" xfId="2301" xr:uid="{00000000-0005-0000-0000-00003CD60000}"/>
    <cellStyle name="Normal 3 6 7 2" xfId="5857" xr:uid="{00000000-0005-0000-0000-00003DD60000}"/>
    <cellStyle name="Normal 3 6 7 2 2" xfId="17634" xr:uid="{00000000-0005-0000-0000-00003ED60000}"/>
    <cellStyle name="Normal 3 6 7 2 2 2" xfId="27866" xr:uid="{00000000-0005-0000-0000-00003FD60000}"/>
    <cellStyle name="Normal 3 6 7 2 2 2 2" xfId="55778" xr:uid="{00000000-0005-0000-0000-000040D60000}"/>
    <cellStyle name="Normal 3 6 7 2 2 3" xfId="45546" xr:uid="{00000000-0005-0000-0000-000041D60000}"/>
    <cellStyle name="Normal 3 6 7 2 3" xfId="12518" xr:uid="{00000000-0005-0000-0000-000042D60000}"/>
    <cellStyle name="Normal 3 6 7 2 3 2" xfId="40430" xr:uid="{00000000-0005-0000-0000-000043D60000}"/>
    <cellStyle name="Normal 3 6 7 2 4" xfId="22750" xr:uid="{00000000-0005-0000-0000-000044D60000}"/>
    <cellStyle name="Normal 3 6 7 2 4 2" xfId="50662" xr:uid="{00000000-0005-0000-0000-000045D60000}"/>
    <cellStyle name="Normal 3 6 7 2 5" xfId="33778" xr:uid="{00000000-0005-0000-0000-000046D60000}"/>
    <cellStyle name="Normal 3 6 7 3" xfId="17633" xr:uid="{00000000-0005-0000-0000-000047D60000}"/>
    <cellStyle name="Normal 3 6 7 3 2" xfId="27865" xr:uid="{00000000-0005-0000-0000-000048D60000}"/>
    <cellStyle name="Normal 3 6 7 3 2 2" xfId="55777" xr:uid="{00000000-0005-0000-0000-000049D60000}"/>
    <cellStyle name="Normal 3 6 7 3 3" xfId="45545" xr:uid="{00000000-0005-0000-0000-00004AD60000}"/>
    <cellStyle name="Normal 3 6 7 4" xfId="12517" xr:uid="{00000000-0005-0000-0000-00004BD60000}"/>
    <cellStyle name="Normal 3 6 7 4 2" xfId="40429" xr:uid="{00000000-0005-0000-0000-00004CD60000}"/>
    <cellStyle name="Normal 3 6 7 5" xfId="22749" xr:uid="{00000000-0005-0000-0000-00004DD60000}"/>
    <cellStyle name="Normal 3 6 7 5 2" xfId="50661" xr:uid="{00000000-0005-0000-0000-00004ED60000}"/>
    <cellStyle name="Normal 3 6 7 6" xfId="30222" xr:uid="{00000000-0005-0000-0000-00004FD60000}"/>
    <cellStyle name="Normal 3 6 8" xfId="3001" xr:uid="{00000000-0005-0000-0000-000050D60000}"/>
    <cellStyle name="Normal 3 6 8 2" xfId="6557" xr:uid="{00000000-0005-0000-0000-000051D60000}"/>
    <cellStyle name="Normal 3 6 8 2 2" xfId="17636" xr:uid="{00000000-0005-0000-0000-000052D60000}"/>
    <cellStyle name="Normal 3 6 8 2 2 2" xfId="27868" xr:uid="{00000000-0005-0000-0000-000053D60000}"/>
    <cellStyle name="Normal 3 6 8 2 2 2 2" xfId="55780" xr:uid="{00000000-0005-0000-0000-000054D60000}"/>
    <cellStyle name="Normal 3 6 8 2 2 3" xfId="45548" xr:uid="{00000000-0005-0000-0000-000055D60000}"/>
    <cellStyle name="Normal 3 6 8 2 3" xfId="12520" xr:uid="{00000000-0005-0000-0000-000056D60000}"/>
    <cellStyle name="Normal 3 6 8 2 3 2" xfId="40432" xr:uid="{00000000-0005-0000-0000-000057D60000}"/>
    <cellStyle name="Normal 3 6 8 2 4" xfId="22752" xr:uid="{00000000-0005-0000-0000-000058D60000}"/>
    <cellStyle name="Normal 3 6 8 2 4 2" xfId="50664" xr:uid="{00000000-0005-0000-0000-000059D60000}"/>
    <cellStyle name="Normal 3 6 8 2 5" xfId="34478" xr:uid="{00000000-0005-0000-0000-00005AD60000}"/>
    <cellStyle name="Normal 3 6 8 3" xfId="17635" xr:uid="{00000000-0005-0000-0000-00005BD60000}"/>
    <cellStyle name="Normal 3 6 8 3 2" xfId="27867" xr:uid="{00000000-0005-0000-0000-00005CD60000}"/>
    <cellStyle name="Normal 3 6 8 3 2 2" xfId="55779" xr:uid="{00000000-0005-0000-0000-00005DD60000}"/>
    <cellStyle name="Normal 3 6 8 3 3" xfId="45547" xr:uid="{00000000-0005-0000-0000-00005ED60000}"/>
    <cellStyle name="Normal 3 6 8 4" xfId="12519" xr:uid="{00000000-0005-0000-0000-00005FD60000}"/>
    <cellStyle name="Normal 3 6 8 4 2" xfId="40431" xr:uid="{00000000-0005-0000-0000-000060D60000}"/>
    <cellStyle name="Normal 3 6 8 5" xfId="22751" xr:uid="{00000000-0005-0000-0000-000061D60000}"/>
    <cellStyle name="Normal 3 6 8 5 2" xfId="50663" xr:uid="{00000000-0005-0000-0000-000062D60000}"/>
    <cellStyle name="Normal 3 6 8 6" xfId="30922" xr:uid="{00000000-0005-0000-0000-000063D60000}"/>
    <cellStyle name="Normal 3 6 9" xfId="943" xr:uid="{00000000-0005-0000-0000-000064D60000}"/>
    <cellStyle name="Normal 3 6 9 2" xfId="4499" xr:uid="{00000000-0005-0000-0000-000065D60000}"/>
    <cellStyle name="Normal 3 6 9 2 2" xfId="17638" xr:uid="{00000000-0005-0000-0000-000066D60000}"/>
    <cellStyle name="Normal 3 6 9 2 2 2" xfId="27870" xr:uid="{00000000-0005-0000-0000-000067D60000}"/>
    <cellStyle name="Normal 3 6 9 2 2 2 2" xfId="55782" xr:uid="{00000000-0005-0000-0000-000068D60000}"/>
    <cellStyle name="Normal 3 6 9 2 2 3" xfId="45550" xr:uid="{00000000-0005-0000-0000-000069D60000}"/>
    <cellStyle name="Normal 3 6 9 2 3" xfId="12522" xr:uid="{00000000-0005-0000-0000-00006AD60000}"/>
    <cellStyle name="Normal 3 6 9 2 3 2" xfId="40434" xr:uid="{00000000-0005-0000-0000-00006BD60000}"/>
    <cellStyle name="Normal 3 6 9 2 4" xfId="22754" xr:uid="{00000000-0005-0000-0000-00006CD60000}"/>
    <cellStyle name="Normal 3 6 9 2 4 2" xfId="50666" xr:uid="{00000000-0005-0000-0000-00006DD60000}"/>
    <cellStyle name="Normal 3 6 9 2 5" xfId="32420" xr:uid="{00000000-0005-0000-0000-00006ED60000}"/>
    <cellStyle name="Normal 3 6 9 3" xfId="17637" xr:uid="{00000000-0005-0000-0000-00006FD60000}"/>
    <cellStyle name="Normal 3 6 9 3 2" xfId="27869" xr:uid="{00000000-0005-0000-0000-000070D60000}"/>
    <cellStyle name="Normal 3 6 9 3 2 2" xfId="55781" xr:uid="{00000000-0005-0000-0000-000071D60000}"/>
    <cellStyle name="Normal 3 6 9 3 3" xfId="45549" xr:uid="{00000000-0005-0000-0000-000072D60000}"/>
    <cellStyle name="Normal 3 6 9 4" xfId="12521" xr:uid="{00000000-0005-0000-0000-000073D60000}"/>
    <cellStyle name="Normal 3 6 9 4 2" xfId="40433" xr:uid="{00000000-0005-0000-0000-000074D60000}"/>
    <cellStyle name="Normal 3 6 9 5" xfId="22753" xr:uid="{00000000-0005-0000-0000-000075D60000}"/>
    <cellStyle name="Normal 3 6 9 5 2" xfId="50665" xr:uid="{00000000-0005-0000-0000-000076D60000}"/>
    <cellStyle name="Normal 3 6 9 6" xfId="28864" xr:uid="{00000000-0005-0000-0000-000077D60000}"/>
    <cellStyle name="Normal 3 7" xfId="90" xr:uid="{00000000-0005-0000-0000-000078D60000}"/>
    <cellStyle name="Normal 3 8" xfId="257" xr:uid="{00000000-0005-0000-0000-000079D60000}"/>
    <cellStyle name="Normal 3 8 10" xfId="12523" xr:uid="{00000000-0005-0000-0000-00007AD60000}"/>
    <cellStyle name="Normal 3 8 10 2" xfId="17639" xr:uid="{00000000-0005-0000-0000-00007BD60000}"/>
    <cellStyle name="Normal 3 8 10 2 2" xfId="27871" xr:uid="{00000000-0005-0000-0000-00007CD60000}"/>
    <cellStyle name="Normal 3 8 10 2 2 2" xfId="55783" xr:uid="{00000000-0005-0000-0000-00007DD60000}"/>
    <cellStyle name="Normal 3 8 10 2 3" xfId="45551" xr:uid="{00000000-0005-0000-0000-00007ED60000}"/>
    <cellStyle name="Normal 3 8 10 3" xfId="22755" xr:uid="{00000000-0005-0000-0000-00007FD60000}"/>
    <cellStyle name="Normal 3 8 10 3 2" xfId="50667" xr:uid="{00000000-0005-0000-0000-000080D60000}"/>
    <cellStyle name="Normal 3 8 10 4" xfId="40435" xr:uid="{00000000-0005-0000-0000-000081D60000}"/>
    <cellStyle name="Normal 3 8 11" xfId="12524" xr:uid="{00000000-0005-0000-0000-000082D60000}"/>
    <cellStyle name="Normal 3 8 11 2" xfId="17640" xr:uid="{00000000-0005-0000-0000-000083D60000}"/>
    <cellStyle name="Normal 3 8 11 2 2" xfId="27872" xr:uid="{00000000-0005-0000-0000-000084D60000}"/>
    <cellStyle name="Normal 3 8 11 2 2 2" xfId="55784" xr:uid="{00000000-0005-0000-0000-000085D60000}"/>
    <cellStyle name="Normal 3 8 11 2 3" xfId="45552" xr:uid="{00000000-0005-0000-0000-000086D60000}"/>
    <cellStyle name="Normal 3 8 11 3" xfId="22756" xr:uid="{00000000-0005-0000-0000-000087D60000}"/>
    <cellStyle name="Normal 3 8 11 3 2" xfId="50668" xr:uid="{00000000-0005-0000-0000-000088D60000}"/>
    <cellStyle name="Normal 3 8 11 4" xfId="40436" xr:uid="{00000000-0005-0000-0000-000089D60000}"/>
    <cellStyle name="Normal 3 8 12" xfId="7898" xr:uid="{00000000-0005-0000-0000-00008AD60000}"/>
    <cellStyle name="Normal 3 8 12 2" xfId="13014" xr:uid="{00000000-0005-0000-0000-00008BD60000}"/>
    <cellStyle name="Normal 3 8 12 2 2" xfId="23246" xr:uid="{00000000-0005-0000-0000-00008CD60000}"/>
    <cellStyle name="Normal 3 8 12 2 2 2" xfId="51158" xr:uid="{00000000-0005-0000-0000-00008DD60000}"/>
    <cellStyle name="Normal 3 8 12 2 3" xfId="40926" xr:uid="{00000000-0005-0000-0000-00008ED60000}"/>
    <cellStyle name="Normal 3 8 12 3" xfId="18130" xr:uid="{00000000-0005-0000-0000-00008FD60000}"/>
    <cellStyle name="Normal 3 8 12 3 2" xfId="46042" xr:uid="{00000000-0005-0000-0000-000090D60000}"/>
    <cellStyle name="Normal 3 8 12 4" xfId="35810" xr:uid="{00000000-0005-0000-0000-000091D60000}"/>
    <cellStyle name="Normal 3 8 13" xfId="12774" xr:uid="{00000000-0005-0000-0000-000092D60000}"/>
    <cellStyle name="Normal 3 8 13 2" xfId="23006" xr:uid="{00000000-0005-0000-0000-000093D60000}"/>
    <cellStyle name="Normal 3 8 13 2 2" xfId="50918" xr:uid="{00000000-0005-0000-0000-000094D60000}"/>
    <cellStyle name="Normal 3 8 13 3" xfId="40686" xr:uid="{00000000-0005-0000-0000-000095D60000}"/>
    <cellStyle name="Normal 3 8 14" xfId="7653" xr:uid="{00000000-0005-0000-0000-000096D60000}"/>
    <cellStyle name="Normal 3 8 14 2" xfId="35570" xr:uid="{00000000-0005-0000-0000-000097D60000}"/>
    <cellStyle name="Normal 3 8 15" xfId="17890" xr:uid="{00000000-0005-0000-0000-000098D60000}"/>
    <cellStyle name="Normal 3 8 15 2" xfId="45802" xr:uid="{00000000-0005-0000-0000-000099D60000}"/>
    <cellStyle name="Normal 3 8 16" xfId="28178" xr:uid="{00000000-0005-0000-0000-00009AD60000}"/>
    <cellStyle name="Normal 3 8 2" xfId="621" xr:uid="{00000000-0005-0000-0000-00009BD60000}"/>
    <cellStyle name="Normal 3 8 2 2" xfId="2763" xr:uid="{00000000-0005-0000-0000-00009CD60000}"/>
    <cellStyle name="Normal 3 8 2 2 2" xfId="6319" xr:uid="{00000000-0005-0000-0000-00009DD60000}"/>
    <cellStyle name="Normal 3 8 2 2 2 2" xfId="17642" xr:uid="{00000000-0005-0000-0000-00009ED60000}"/>
    <cellStyle name="Normal 3 8 2 2 2 2 2" xfId="45554" xr:uid="{00000000-0005-0000-0000-00009FD60000}"/>
    <cellStyle name="Normal 3 8 2 2 2 3" xfId="27874" xr:uid="{00000000-0005-0000-0000-0000A0D60000}"/>
    <cellStyle name="Normal 3 8 2 2 2 3 2" xfId="55786" xr:uid="{00000000-0005-0000-0000-0000A1D60000}"/>
    <cellStyle name="Normal 3 8 2 2 2 4" xfId="34240" xr:uid="{00000000-0005-0000-0000-0000A2D60000}"/>
    <cellStyle name="Normal 3 8 2 2 3" xfId="12526" xr:uid="{00000000-0005-0000-0000-0000A3D60000}"/>
    <cellStyle name="Normal 3 8 2 2 3 2" xfId="40438" xr:uid="{00000000-0005-0000-0000-0000A4D60000}"/>
    <cellStyle name="Normal 3 8 2 2 4" xfId="22758" xr:uid="{00000000-0005-0000-0000-0000A5D60000}"/>
    <cellStyle name="Normal 3 8 2 2 4 2" xfId="50670" xr:uid="{00000000-0005-0000-0000-0000A6D60000}"/>
    <cellStyle name="Normal 3 8 2 2 5" xfId="30684" xr:uid="{00000000-0005-0000-0000-0000A7D60000}"/>
    <cellStyle name="Normal 3 8 2 3" xfId="3463" xr:uid="{00000000-0005-0000-0000-0000A8D60000}"/>
    <cellStyle name="Normal 3 8 2 3 2" xfId="7019" xr:uid="{00000000-0005-0000-0000-0000A9D60000}"/>
    <cellStyle name="Normal 3 8 2 3 2 2" xfId="34940" xr:uid="{00000000-0005-0000-0000-0000AAD60000}"/>
    <cellStyle name="Normal 3 8 2 3 3" xfId="17641" xr:uid="{00000000-0005-0000-0000-0000ABD60000}"/>
    <cellStyle name="Normal 3 8 2 3 3 2" xfId="45553" xr:uid="{00000000-0005-0000-0000-0000ACD60000}"/>
    <cellStyle name="Normal 3 8 2 3 4" xfId="27873" xr:uid="{00000000-0005-0000-0000-0000ADD60000}"/>
    <cellStyle name="Normal 3 8 2 3 4 2" xfId="55785" xr:uid="{00000000-0005-0000-0000-0000AED60000}"/>
    <cellStyle name="Normal 3 8 2 3 5" xfId="31384" xr:uid="{00000000-0005-0000-0000-0000AFD60000}"/>
    <cellStyle name="Normal 3 8 2 4" xfId="1279" xr:uid="{00000000-0005-0000-0000-0000B0D60000}"/>
    <cellStyle name="Normal 3 8 2 4 2" xfId="4835" xr:uid="{00000000-0005-0000-0000-0000B1D60000}"/>
    <cellStyle name="Normal 3 8 2 4 2 2" xfId="32756" xr:uid="{00000000-0005-0000-0000-0000B2D60000}"/>
    <cellStyle name="Normal 3 8 2 4 3" xfId="29200" xr:uid="{00000000-0005-0000-0000-0000B3D60000}"/>
    <cellStyle name="Normal 3 8 2 5" xfId="4177" xr:uid="{00000000-0005-0000-0000-0000B4D60000}"/>
    <cellStyle name="Normal 3 8 2 5 2" xfId="32098" xr:uid="{00000000-0005-0000-0000-0000B5D60000}"/>
    <cellStyle name="Normal 3 8 2 6" xfId="12525" xr:uid="{00000000-0005-0000-0000-0000B6D60000}"/>
    <cellStyle name="Normal 3 8 2 6 2" xfId="40437" xr:uid="{00000000-0005-0000-0000-0000B7D60000}"/>
    <cellStyle name="Normal 3 8 2 7" xfId="22757" xr:uid="{00000000-0005-0000-0000-0000B8D60000}"/>
    <cellStyle name="Normal 3 8 2 7 2" xfId="50669" xr:uid="{00000000-0005-0000-0000-0000B9D60000}"/>
    <cellStyle name="Normal 3 8 2 8" xfId="28542" xr:uid="{00000000-0005-0000-0000-0000BAD60000}"/>
    <cellStyle name="Normal 3 8 3" xfId="1587" xr:uid="{00000000-0005-0000-0000-0000BBD60000}"/>
    <cellStyle name="Normal 3 8 3 2" xfId="5143" xr:uid="{00000000-0005-0000-0000-0000BCD60000}"/>
    <cellStyle name="Normal 3 8 3 2 2" xfId="17644" xr:uid="{00000000-0005-0000-0000-0000BDD60000}"/>
    <cellStyle name="Normal 3 8 3 2 2 2" xfId="27876" xr:uid="{00000000-0005-0000-0000-0000BED60000}"/>
    <cellStyle name="Normal 3 8 3 2 2 2 2" xfId="55788" xr:uid="{00000000-0005-0000-0000-0000BFD60000}"/>
    <cellStyle name="Normal 3 8 3 2 2 3" xfId="45556" xr:uid="{00000000-0005-0000-0000-0000C0D60000}"/>
    <cellStyle name="Normal 3 8 3 2 3" xfId="12528" xr:uid="{00000000-0005-0000-0000-0000C1D60000}"/>
    <cellStyle name="Normal 3 8 3 2 3 2" xfId="40440" xr:uid="{00000000-0005-0000-0000-0000C2D60000}"/>
    <cellStyle name="Normal 3 8 3 2 4" xfId="22760" xr:uid="{00000000-0005-0000-0000-0000C3D60000}"/>
    <cellStyle name="Normal 3 8 3 2 4 2" xfId="50672" xr:uid="{00000000-0005-0000-0000-0000C4D60000}"/>
    <cellStyle name="Normal 3 8 3 2 5" xfId="33064" xr:uid="{00000000-0005-0000-0000-0000C5D60000}"/>
    <cellStyle name="Normal 3 8 3 3" xfId="17643" xr:uid="{00000000-0005-0000-0000-0000C6D60000}"/>
    <cellStyle name="Normal 3 8 3 3 2" xfId="27875" xr:uid="{00000000-0005-0000-0000-0000C7D60000}"/>
    <cellStyle name="Normal 3 8 3 3 2 2" xfId="55787" xr:uid="{00000000-0005-0000-0000-0000C8D60000}"/>
    <cellStyle name="Normal 3 8 3 3 3" xfId="45555" xr:uid="{00000000-0005-0000-0000-0000C9D60000}"/>
    <cellStyle name="Normal 3 8 3 4" xfId="12527" xr:uid="{00000000-0005-0000-0000-0000CAD60000}"/>
    <cellStyle name="Normal 3 8 3 4 2" xfId="40439" xr:uid="{00000000-0005-0000-0000-0000CBD60000}"/>
    <cellStyle name="Normal 3 8 3 5" xfId="22759" xr:uid="{00000000-0005-0000-0000-0000CCD60000}"/>
    <cellStyle name="Normal 3 8 3 5 2" xfId="50671" xr:uid="{00000000-0005-0000-0000-0000CDD60000}"/>
    <cellStyle name="Normal 3 8 3 6" xfId="29508" xr:uid="{00000000-0005-0000-0000-0000CED60000}"/>
    <cellStyle name="Normal 3 8 4" xfId="1993" xr:uid="{00000000-0005-0000-0000-0000CFD60000}"/>
    <cellStyle name="Normal 3 8 4 2" xfId="5549" xr:uid="{00000000-0005-0000-0000-0000D0D60000}"/>
    <cellStyle name="Normal 3 8 4 2 2" xfId="17646" xr:uid="{00000000-0005-0000-0000-0000D1D60000}"/>
    <cellStyle name="Normal 3 8 4 2 2 2" xfId="27878" xr:uid="{00000000-0005-0000-0000-0000D2D60000}"/>
    <cellStyle name="Normal 3 8 4 2 2 2 2" xfId="55790" xr:uid="{00000000-0005-0000-0000-0000D3D60000}"/>
    <cellStyle name="Normal 3 8 4 2 2 3" xfId="45558" xr:uid="{00000000-0005-0000-0000-0000D4D60000}"/>
    <cellStyle name="Normal 3 8 4 2 3" xfId="12530" xr:uid="{00000000-0005-0000-0000-0000D5D60000}"/>
    <cellStyle name="Normal 3 8 4 2 3 2" xfId="40442" xr:uid="{00000000-0005-0000-0000-0000D6D60000}"/>
    <cellStyle name="Normal 3 8 4 2 4" xfId="22762" xr:uid="{00000000-0005-0000-0000-0000D7D60000}"/>
    <cellStyle name="Normal 3 8 4 2 4 2" xfId="50674" xr:uid="{00000000-0005-0000-0000-0000D8D60000}"/>
    <cellStyle name="Normal 3 8 4 2 5" xfId="33470" xr:uid="{00000000-0005-0000-0000-0000D9D60000}"/>
    <cellStyle name="Normal 3 8 4 3" xfId="17645" xr:uid="{00000000-0005-0000-0000-0000DAD60000}"/>
    <cellStyle name="Normal 3 8 4 3 2" xfId="27877" xr:uid="{00000000-0005-0000-0000-0000DBD60000}"/>
    <cellStyle name="Normal 3 8 4 3 2 2" xfId="55789" xr:uid="{00000000-0005-0000-0000-0000DCD60000}"/>
    <cellStyle name="Normal 3 8 4 3 3" xfId="45557" xr:uid="{00000000-0005-0000-0000-0000DDD60000}"/>
    <cellStyle name="Normal 3 8 4 4" xfId="12529" xr:uid="{00000000-0005-0000-0000-0000DED60000}"/>
    <cellStyle name="Normal 3 8 4 4 2" xfId="40441" xr:uid="{00000000-0005-0000-0000-0000DFD60000}"/>
    <cellStyle name="Normal 3 8 4 5" xfId="22761" xr:uid="{00000000-0005-0000-0000-0000E0D60000}"/>
    <cellStyle name="Normal 3 8 4 5 2" xfId="50673" xr:uid="{00000000-0005-0000-0000-0000E1D60000}"/>
    <cellStyle name="Normal 3 8 4 6" xfId="29914" xr:uid="{00000000-0005-0000-0000-0000E2D60000}"/>
    <cellStyle name="Normal 3 8 5" xfId="2399" xr:uid="{00000000-0005-0000-0000-0000E3D60000}"/>
    <cellStyle name="Normal 3 8 5 2" xfId="5955" xr:uid="{00000000-0005-0000-0000-0000E4D60000}"/>
    <cellStyle name="Normal 3 8 5 2 2" xfId="17648" xr:uid="{00000000-0005-0000-0000-0000E5D60000}"/>
    <cellStyle name="Normal 3 8 5 2 2 2" xfId="27880" xr:uid="{00000000-0005-0000-0000-0000E6D60000}"/>
    <cellStyle name="Normal 3 8 5 2 2 2 2" xfId="55792" xr:uid="{00000000-0005-0000-0000-0000E7D60000}"/>
    <cellStyle name="Normal 3 8 5 2 2 3" xfId="45560" xr:uid="{00000000-0005-0000-0000-0000E8D60000}"/>
    <cellStyle name="Normal 3 8 5 2 3" xfId="12532" xr:uid="{00000000-0005-0000-0000-0000E9D60000}"/>
    <cellStyle name="Normal 3 8 5 2 3 2" xfId="40444" xr:uid="{00000000-0005-0000-0000-0000EAD60000}"/>
    <cellStyle name="Normal 3 8 5 2 4" xfId="22764" xr:uid="{00000000-0005-0000-0000-0000EBD60000}"/>
    <cellStyle name="Normal 3 8 5 2 4 2" xfId="50676" xr:uid="{00000000-0005-0000-0000-0000ECD60000}"/>
    <cellStyle name="Normal 3 8 5 2 5" xfId="33876" xr:uid="{00000000-0005-0000-0000-0000EDD60000}"/>
    <cellStyle name="Normal 3 8 5 3" xfId="17647" xr:uid="{00000000-0005-0000-0000-0000EED60000}"/>
    <cellStyle name="Normal 3 8 5 3 2" xfId="27879" xr:uid="{00000000-0005-0000-0000-0000EFD60000}"/>
    <cellStyle name="Normal 3 8 5 3 2 2" xfId="55791" xr:uid="{00000000-0005-0000-0000-0000F0D60000}"/>
    <cellStyle name="Normal 3 8 5 3 3" xfId="45559" xr:uid="{00000000-0005-0000-0000-0000F1D60000}"/>
    <cellStyle name="Normal 3 8 5 4" xfId="12531" xr:uid="{00000000-0005-0000-0000-0000F2D60000}"/>
    <cellStyle name="Normal 3 8 5 4 2" xfId="40443" xr:uid="{00000000-0005-0000-0000-0000F3D60000}"/>
    <cellStyle name="Normal 3 8 5 5" xfId="22763" xr:uid="{00000000-0005-0000-0000-0000F4D60000}"/>
    <cellStyle name="Normal 3 8 5 5 2" xfId="50675" xr:uid="{00000000-0005-0000-0000-0000F5D60000}"/>
    <cellStyle name="Normal 3 8 5 6" xfId="30320" xr:uid="{00000000-0005-0000-0000-0000F6D60000}"/>
    <cellStyle name="Normal 3 8 6" xfId="3099" xr:uid="{00000000-0005-0000-0000-0000F7D60000}"/>
    <cellStyle name="Normal 3 8 6 2" xfId="6655" xr:uid="{00000000-0005-0000-0000-0000F8D60000}"/>
    <cellStyle name="Normal 3 8 6 2 2" xfId="17650" xr:uid="{00000000-0005-0000-0000-0000F9D60000}"/>
    <cellStyle name="Normal 3 8 6 2 2 2" xfId="27882" xr:uid="{00000000-0005-0000-0000-0000FAD60000}"/>
    <cellStyle name="Normal 3 8 6 2 2 2 2" xfId="55794" xr:uid="{00000000-0005-0000-0000-0000FBD60000}"/>
    <cellStyle name="Normal 3 8 6 2 2 3" xfId="45562" xr:uid="{00000000-0005-0000-0000-0000FCD60000}"/>
    <cellStyle name="Normal 3 8 6 2 3" xfId="12534" xr:uid="{00000000-0005-0000-0000-0000FDD60000}"/>
    <cellStyle name="Normal 3 8 6 2 3 2" xfId="40446" xr:uid="{00000000-0005-0000-0000-0000FED60000}"/>
    <cellStyle name="Normal 3 8 6 2 4" xfId="22766" xr:uid="{00000000-0005-0000-0000-0000FFD60000}"/>
    <cellStyle name="Normal 3 8 6 2 4 2" xfId="50678" xr:uid="{00000000-0005-0000-0000-000000D70000}"/>
    <cellStyle name="Normal 3 8 6 2 5" xfId="34576" xr:uid="{00000000-0005-0000-0000-000001D70000}"/>
    <cellStyle name="Normal 3 8 6 3" xfId="17649" xr:uid="{00000000-0005-0000-0000-000002D70000}"/>
    <cellStyle name="Normal 3 8 6 3 2" xfId="27881" xr:uid="{00000000-0005-0000-0000-000003D70000}"/>
    <cellStyle name="Normal 3 8 6 3 2 2" xfId="55793" xr:uid="{00000000-0005-0000-0000-000004D70000}"/>
    <cellStyle name="Normal 3 8 6 3 3" xfId="45561" xr:uid="{00000000-0005-0000-0000-000005D70000}"/>
    <cellStyle name="Normal 3 8 6 4" xfId="12533" xr:uid="{00000000-0005-0000-0000-000006D70000}"/>
    <cellStyle name="Normal 3 8 6 4 2" xfId="40445" xr:uid="{00000000-0005-0000-0000-000007D70000}"/>
    <cellStyle name="Normal 3 8 6 5" xfId="22765" xr:uid="{00000000-0005-0000-0000-000008D70000}"/>
    <cellStyle name="Normal 3 8 6 5 2" xfId="50677" xr:uid="{00000000-0005-0000-0000-000009D70000}"/>
    <cellStyle name="Normal 3 8 6 6" xfId="31020" xr:uid="{00000000-0005-0000-0000-00000AD70000}"/>
    <cellStyle name="Normal 3 8 7" xfId="1041" xr:uid="{00000000-0005-0000-0000-00000BD70000}"/>
    <cellStyle name="Normal 3 8 7 2" xfId="4597" xr:uid="{00000000-0005-0000-0000-00000CD70000}"/>
    <cellStyle name="Normal 3 8 7 2 2" xfId="17652" xr:uid="{00000000-0005-0000-0000-00000DD70000}"/>
    <cellStyle name="Normal 3 8 7 2 2 2" xfId="27884" xr:uid="{00000000-0005-0000-0000-00000ED70000}"/>
    <cellStyle name="Normal 3 8 7 2 2 2 2" xfId="55796" xr:uid="{00000000-0005-0000-0000-00000FD70000}"/>
    <cellStyle name="Normal 3 8 7 2 2 3" xfId="45564" xr:uid="{00000000-0005-0000-0000-000010D70000}"/>
    <cellStyle name="Normal 3 8 7 2 3" xfId="12536" xr:uid="{00000000-0005-0000-0000-000011D70000}"/>
    <cellStyle name="Normal 3 8 7 2 3 2" xfId="40448" xr:uid="{00000000-0005-0000-0000-000012D70000}"/>
    <cellStyle name="Normal 3 8 7 2 4" xfId="22768" xr:uid="{00000000-0005-0000-0000-000013D70000}"/>
    <cellStyle name="Normal 3 8 7 2 4 2" xfId="50680" xr:uid="{00000000-0005-0000-0000-000014D70000}"/>
    <cellStyle name="Normal 3 8 7 2 5" xfId="32518" xr:uid="{00000000-0005-0000-0000-000015D70000}"/>
    <cellStyle name="Normal 3 8 7 3" xfId="17651" xr:uid="{00000000-0005-0000-0000-000016D70000}"/>
    <cellStyle name="Normal 3 8 7 3 2" xfId="27883" xr:uid="{00000000-0005-0000-0000-000017D70000}"/>
    <cellStyle name="Normal 3 8 7 3 2 2" xfId="55795" xr:uid="{00000000-0005-0000-0000-000018D70000}"/>
    <cellStyle name="Normal 3 8 7 3 3" xfId="45563" xr:uid="{00000000-0005-0000-0000-000019D70000}"/>
    <cellStyle name="Normal 3 8 7 4" xfId="12535" xr:uid="{00000000-0005-0000-0000-00001AD70000}"/>
    <cellStyle name="Normal 3 8 7 4 2" xfId="40447" xr:uid="{00000000-0005-0000-0000-00001BD70000}"/>
    <cellStyle name="Normal 3 8 7 5" xfId="22767" xr:uid="{00000000-0005-0000-0000-00001CD70000}"/>
    <cellStyle name="Normal 3 8 7 5 2" xfId="50679" xr:uid="{00000000-0005-0000-0000-00001DD70000}"/>
    <cellStyle name="Normal 3 8 7 6" xfId="28962" xr:uid="{00000000-0005-0000-0000-00001ED70000}"/>
    <cellStyle name="Normal 3 8 8" xfId="3813" xr:uid="{00000000-0005-0000-0000-00001FD70000}"/>
    <cellStyle name="Normal 3 8 8 2" xfId="12538" xr:uid="{00000000-0005-0000-0000-000020D70000}"/>
    <cellStyle name="Normal 3 8 8 2 2" xfId="17654" xr:uid="{00000000-0005-0000-0000-000021D70000}"/>
    <cellStyle name="Normal 3 8 8 2 2 2" xfId="27886" xr:uid="{00000000-0005-0000-0000-000022D70000}"/>
    <cellStyle name="Normal 3 8 8 2 2 2 2" xfId="55798" xr:uid="{00000000-0005-0000-0000-000023D70000}"/>
    <cellStyle name="Normal 3 8 8 2 2 3" xfId="45566" xr:uid="{00000000-0005-0000-0000-000024D70000}"/>
    <cellStyle name="Normal 3 8 8 2 3" xfId="22770" xr:uid="{00000000-0005-0000-0000-000025D70000}"/>
    <cellStyle name="Normal 3 8 8 2 3 2" xfId="50682" xr:uid="{00000000-0005-0000-0000-000026D70000}"/>
    <cellStyle name="Normal 3 8 8 2 4" xfId="40450" xr:uid="{00000000-0005-0000-0000-000027D70000}"/>
    <cellStyle name="Normal 3 8 8 3" xfId="17653" xr:uid="{00000000-0005-0000-0000-000028D70000}"/>
    <cellStyle name="Normal 3 8 8 3 2" xfId="27885" xr:uid="{00000000-0005-0000-0000-000029D70000}"/>
    <cellStyle name="Normal 3 8 8 3 2 2" xfId="55797" xr:uid="{00000000-0005-0000-0000-00002AD70000}"/>
    <cellStyle name="Normal 3 8 8 3 3" xfId="45565" xr:uid="{00000000-0005-0000-0000-00002BD70000}"/>
    <cellStyle name="Normal 3 8 8 4" xfId="12537" xr:uid="{00000000-0005-0000-0000-00002CD70000}"/>
    <cellStyle name="Normal 3 8 8 4 2" xfId="40449" xr:uid="{00000000-0005-0000-0000-00002DD70000}"/>
    <cellStyle name="Normal 3 8 8 5" xfId="22769" xr:uid="{00000000-0005-0000-0000-00002ED70000}"/>
    <cellStyle name="Normal 3 8 8 5 2" xfId="50681" xr:uid="{00000000-0005-0000-0000-00002FD70000}"/>
    <cellStyle name="Normal 3 8 8 6" xfId="31734" xr:uid="{00000000-0005-0000-0000-000030D70000}"/>
    <cellStyle name="Normal 3 8 9" xfId="7327" xr:uid="{00000000-0005-0000-0000-000031D70000}"/>
    <cellStyle name="Normal 3 8 9 2" xfId="17655" xr:uid="{00000000-0005-0000-0000-000032D70000}"/>
    <cellStyle name="Normal 3 8 9 2 2" xfId="27887" xr:uid="{00000000-0005-0000-0000-000033D70000}"/>
    <cellStyle name="Normal 3 8 9 2 2 2" xfId="55799" xr:uid="{00000000-0005-0000-0000-000034D70000}"/>
    <cellStyle name="Normal 3 8 9 2 3" xfId="45567" xr:uid="{00000000-0005-0000-0000-000035D70000}"/>
    <cellStyle name="Normal 3 8 9 3" xfId="12539" xr:uid="{00000000-0005-0000-0000-000036D70000}"/>
    <cellStyle name="Normal 3 8 9 3 2" xfId="40451" xr:uid="{00000000-0005-0000-0000-000037D70000}"/>
    <cellStyle name="Normal 3 8 9 4" xfId="22771" xr:uid="{00000000-0005-0000-0000-000038D70000}"/>
    <cellStyle name="Normal 3 8 9 4 2" xfId="50683" xr:uid="{00000000-0005-0000-0000-000039D70000}"/>
    <cellStyle name="Normal 3 8 9 5" xfId="35248" xr:uid="{00000000-0005-0000-0000-00003AD70000}"/>
    <cellStyle name="Normal 3 9" xfId="88" xr:uid="{00000000-0005-0000-0000-00003BD70000}"/>
    <cellStyle name="Normal 3 9 10" xfId="28010" xr:uid="{00000000-0005-0000-0000-00003CD70000}"/>
    <cellStyle name="Normal 3 9 2" xfId="1419" xr:uid="{00000000-0005-0000-0000-00003DD70000}"/>
    <cellStyle name="Normal 3 9 2 2" xfId="4975" xr:uid="{00000000-0005-0000-0000-00003ED70000}"/>
    <cellStyle name="Normal 3 9 2 2 2" xfId="17657" xr:uid="{00000000-0005-0000-0000-00003FD70000}"/>
    <cellStyle name="Normal 3 9 2 2 2 2" xfId="45569" xr:uid="{00000000-0005-0000-0000-000040D70000}"/>
    <cellStyle name="Normal 3 9 2 2 3" xfId="27889" xr:uid="{00000000-0005-0000-0000-000041D70000}"/>
    <cellStyle name="Normal 3 9 2 2 3 2" xfId="55801" xr:uid="{00000000-0005-0000-0000-000042D70000}"/>
    <cellStyle name="Normal 3 9 2 2 4" xfId="32896" xr:uid="{00000000-0005-0000-0000-000043D70000}"/>
    <cellStyle name="Normal 3 9 2 3" xfId="12541" xr:uid="{00000000-0005-0000-0000-000044D70000}"/>
    <cellStyle name="Normal 3 9 2 3 2" xfId="40453" xr:uid="{00000000-0005-0000-0000-000045D70000}"/>
    <cellStyle name="Normal 3 9 2 4" xfId="22773" xr:uid="{00000000-0005-0000-0000-000046D70000}"/>
    <cellStyle name="Normal 3 9 2 4 2" xfId="50685" xr:uid="{00000000-0005-0000-0000-000047D70000}"/>
    <cellStyle name="Normal 3 9 2 5" xfId="29340" xr:uid="{00000000-0005-0000-0000-000048D70000}"/>
    <cellStyle name="Normal 3 9 3" xfId="1825" xr:uid="{00000000-0005-0000-0000-000049D70000}"/>
    <cellStyle name="Normal 3 9 3 2" xfId="5381" xr:uid="{00000000-0005-0000-0000-00004AD70000}"/>
    <cellStyle name="Normal 3 9 3 2 2" xfId="33302" xr:uid="{00000000-0005-0000-0000-00004BD70000}"/>
    <cellStyle name="Normal 3 9 3 3" xfId="17656" xr:uid="{00000000-0005-0000-0000-00004CD70000}"/>
    <cellStyle name="Normal 3 9 3 3 2" xfId="45568" xr:uid="{00000000-0005-0000-0000-00004DD70000}"/>
    <cellStyle name="Normal 3 9 3 4" xfId="27888" xr:uid="{00000000-0005-0000-0000-00004ED70000}"/>
    <cellStyle name="Normal 3 9 3 4 2" xfId="55800" xr:uid="{00000000-0005-0000-0000-00004FD70000}"/>
    <cellStyle name="Normal 3 9 3 5" xfId="29746" xr:uid="{00000000-0005-0000-0000-000050D70000}"/>
    <cellStyle name="Normal 3 9 4" xfId="2231" xr:uid="{00000000-0005-0000-0000-000051D70000}"/>
    <cellStyle name="Normal 3 9 4 2" xfId="5787" xr:uid="{00000000-0005-0000-0000-000052D70000}"/>
    <cellStyle name="Normal 3 9 4 2 2" xfId="33708" xr:uid="{00000000-0005-0000-0000-000053D70000}"/>
    <cellStyle name="Normal 3 9 4 3" xfId="30152" xr:uid="{00000000-0005-0000-0000-000054D70000}"/>
    <cellStyle name="Normal 3 9 5" xfId="2931" xr:uid="{00000000-0005-0000-0000-000055D70000}"/>
    <cellStyle name="Normal 3 9 5 2" xfId="6487" xr:uid="{00000000-0005-0000-0000-000056D70000}"/>
    <cellStyle name="Normal 3 9 5 2 2" xfId="34408" xr:uid="{00000000-0005-0000-0000-000057D70000}"/>
    <cellStyle name="Normal 3 9 5 3" xfId="30852" xr:uid="{00000000-0005-0000-0000-000058D70000}"/>
    <cellStyle name="Normal 3 9 6" xfId="873" xr:uid="{00000000-0005-0000-0000-000059D70000}"/>
    <cellStyle name="Normal 3 9 6 2" xfId="4429" xr:uid="{00000000-0005-0000-0000-00005AD70000}"/>
    <cellStyle name="Normal 3 9 6 2 2" xfId="32350" xr:uid="{00000000-0005-0000-0000-00005BD70000}"/>
    <cellStyle name="Normal 3 9 6 3" xfId="28794" xr:uid="{00000000-0005-0000-0000-00005CD70000}"/>
    <cellStyle name="Normal 3 9 7" xfId="3645" xr:uid="{00000000-0005-0000-0000-00005DD70000}"/>
    <cellStyle name="Normal 3 9 7 2" xfId="31566" xr:uid="{00000000-0005-0000-0000-00005ED70000}"/>
    <cellStyle name="Normal 3 9 8" xfId="12540" xr:uid="{00000000-0005-0000-0000-00005FD70000}"/>
    <cellStyle name="Normal 3 9 8 2" xfId="40452" xr:uid="{00000000-0005-0000-0000-000060D70000}"/>
    <cellStyle name="Normal 3 9 9" xfId="22772" xr:uid="{00000000-0005-0000-0000-000061D70000}"/>
    <cellStyle name="Normal 3 9 9 2" xfId="50684" xr:uid="{00000000-0005-0000-0000-000062D70000}"/>
    <cellStyle name="Normal 4" xfId="60" xr:uid="{00000000-0005-0000-0000-000063D70000}"/>
    <cellStyle name="Normal 4 10" xfId="805" xr:uid="{00000000-0005-0000-0000-000064D70000}"/>
    <cellStyle name="Normal 4 10 2" xfId="4361" xr:uid="{00000000-0005-0000-0000-000065D70000}"/>
    <cellStyle name="Normal 4 10 2 2" xfId="17658" xr:uid="{00000000-0005-0000-0000-000066D70000}"/>
    <cellStyle name="Normal 4 10 2 2 2" xfId="45570" xr:uid="{00000000-0005-0000-0000-000067D70000}"/>
    <cellStyle name="Normal 4 10 2 3" xfId="27890" xr:uid="{00000000-0005-0000-0000-000068D70000}"/>
    <cellStyle name="Normal 4 10 2 3 2" xfId="55802" xr:uid="{00000000-0005-0000-0000-000069D70000}"/>
    <cellStyle name="Normal 4 10 2 4" xfId="32282" xr:uid="{00000000-0005-0000-0000-00006AD70000}"/>
    <cellStyle name="Normal 4 10 3" xfId="12542" xr:uid="{00000000-0005-0000-0000-00006BD70000}"/>
    <cellStyle name="Normal 4 10 3 2" xfId="40454" xr:uid="{00000000-0005-0000-0000-00006CD70000}"/>
    <cellStyle name="Normal 4 10 4" xfId="22774" xr:uid="{00000000-0005-0000-0000-00006DD70000}"/>
    <cellStyle name="Normal 4 10 4 2" xfId="50686" xr:uid="{00000000-0005-0000-0000-00006ED70000}"/>
    <cellStyle name="Normal 4 10 5" xfId="28726" xr:uid="{00000000-0005-0000-0000-00006FD70000}"/>
    <cellStyle name="Normal 4 11" xfId="3619" xr:uid="{00000000-0005-0000-0000-000070D70000}"/>
    <cellStyle name="Normal 4 11 2" xfId="17659" xr:uid="{00000000-0005-0000-0000-000071D70000}"/>
    <cellStyle name="Normal 4 11 2 2" xfId="27891" xr:uid="{00000000-0005-0000-0000-000072D70000}"/>
    <cellStyle name="Normal 4 11 2 2 2" xfId="55803" xr:uid="{00000000-0005-0000-0000-000073D70000}"/>
    <cellStyle name="Normal 4 11 2 3" xfId="45571" xr:uid="{00000000-0005-0000-0000-000074D70000}"/>
    <cellStyle name="Normal 4 11 3" xfId="12543" xr:uid="{00000000-0005-0000-0000-000075D70000}"/>
    <cellStyle name="Normal 4 11 3 2" xfId="40455" xr:uid="{00000000-0005-0000-0000-000076D70000}"/>
    <cellStyle name="Normal 4 11 4" xfId="22775" xr:uid="{00000000-0005-0000-0000-000077D70000}"/>
    <cellStyle name="Normal 4 11 4 2" xfId="50687" xr:uid="{00000000-0005-0000-0000-000078D70000}"/>
    <cellStyle name="Normal 4 11 5" xfId="31540" xr:uid="{00000000-0005-0000-0000-000079D70000}"/>
    <cellStyle name="Normal 4 12" xfId="7231" xr:uid="{00000000-0005-0000-0000-00007AD70000}"/>
    <cellStyle name="Normal 4 12 2" xfId="17660" xr:uid="{00000000-0005-0000-0000-00007BD70000}"/>
    <cellStyle name="Normal 4 12 2 2" xfId="27892" xr:uid="{00000000-0005-0000-0000-00007CD70000}"/>
    <cellStyle name="Normal 4 12 2 2 2" xfId="55804" xr:uid="{00000000-0005-0000-0000-00007DD70000}"/>
    <cellStyle name="Normal 4 12 2 3" xfId="45572" xr:uid="{00000000-0005-0000-0000-00007ED70000}"/>
    <cellStyle name="Normal 4 12 3" xfId="12544" xr:uid="{00000000-0005-0000-0000-00007FD70000}"/>
    <cellStyle name="Normal 4 12 3 2" xfId="40456" xr:uid="{00000000-0005-0000-0000-000080D70000}"/>
    <cellStyle name="Normal 4 12 4" xfId="22776" xr:uid="{00000000-0005-0000-0000-000081D70000}"/>
    <cellStyle name="Normal 4 12 4 2" xfId="50688" xr:uid="{00000000-0005-0000-0000-000082D70000}"/>
    <cellStyle name="Normal 4 12 5" xfId="35152" xr:uid="{00000000-0005-0000-0000-000083D70000}"/>
    <cellStyle name="Normal 4 13" xfId="7795" xr:uid="{00000000-0005-0000-0000-000084D70000}"/>
    <cellStyle name="Normal 4 14" xfId="12678" xr:uid="{00000000-0005-0000-0000-000085D70000}"/>
    <cellStyle name="Normal 4 14 2" xfId="22910" xr:uid="{00000000-0005-0000-0000-000086D70000}"/>
    <cellStyle name="Normal 4 14 2 2" xfId="50822" xr:uid="{00000000-0005-0000-0000-000087D70000}"/>
    <cellStyle name="Normal 4 14 3" xfId="40590" xr:uid="{00000000-0005-0000-0000-000088D70000}"/>
    <cellStyle name="Normal 4 15" xfId="7557" xr:uid="{00000000-0005-0000-0000-000089D70000}"/>
    <cellStyle name="Normal 4 15 2" xfId="35474" xr:uid="{00000000-0005-0000-0000-00008AD70000}"/>
    <cellStyle name="Normal 4 16" xfId="17794" xr:uid="{00000000-0005-0000-0000-00008BD70000}"/>
    <cellStyle name="Normal 4 16 2" xfId="45706" xr:uid="{00000000-0005-0000-0000-00008CD70000}"/>
    <cellStyle name="Normal 4 17" xfId="27984" xr:uid="{00000000-0005-0000-0000-00008DD70000}"/>
    <cellStyle name="Normal 4 2" xfId="329" xr:uid="{00000000-0005-0000-0000-00008ED70000}"/>
    <cellStyle name="Normal 4 2 10" xfId="7899" xr:uid="{00000000-0005-0000-0000-00008FD70000}"/>
    <cellStyle name="Normal 4 2 10 2" xfId="13015" xr:uid="{00000000-0005-0000-0000-000090D70000}"/>
    <cellStyle name="Normal 4 2 10 2 2" xfId="23247" xr:uid="{00000000-0005-0000-0000-000091D70000}"/>
    <cellStyle name="Normal 4 2 10 2 2 2" xfId="51159" xr:uid="{00000000-0005-0000-0000-000092D70000}"/>
    <cellStyle name="Normal 4 2 10 2 3" xfId="40927" xr:uid="{00000000-0005-0000-0000-000093D70000}"/>
    <cellStyle name="Normal 4 2 10 3" xfId="18131" xr:uid="{00000000-0005-0000-0000-000094D70000}"/>
    <cellStyle name="Normal 4 2 10 3 2" xfId="46043" xr:uid="{00000000-0005-0000-0000-000095D70000}"/>
    <cellStyle name="Normal 4 2 10 4" xfId="35811" xr:uid="{00000000-0005-0000-0000-000096D70000}"/>
    <cellStyle name="Normal 4 2 11" xfId="12846" xr:uid="{00000000-0005-0000-0000-000097D70000}"/>
    <cellStyle name="Normal 4 2 11 2" xfId="23078" xr:uid="{00000000-0005-0000-0000-000098D70000}"/>
    <cellStyle name="Normal 4 2 11 2 2" xfId="50990" xr:uid="{00000000-0005-0000-0000-000099D70000}"/>
    <cellStyle name="Normal 4 2 11 3" xfId="40758" xr:uid="{00000000-0005-0000-0000-00009AD70000}"/>
    <cellStyle name="Normal 4 2 12" xfId="7725" xr:uid="{00000000-0005-0000-0000-00009BD70000}"/>
    <cellStyle name="Normal 4 2 12 2" xfId="35642" xr:uid="{00000000-0005-0000-0000-00009CD70000}"/>
    <cellStyle name="Normal 4 2 13" xfId="17962" xr:uid="{00000000-0005-0000-0000-00009DD70000}"/>
    <cellStyle name="Normal 4 2 13 2" xfId="45874" xr:uid="{00000000-0005-0000-0000-00009ED70000}"/>
    <cellStyle name="Normal 4 2 14" xfId="28250" xr:uid="{00000000-0005-0000-0000-00009FD70000}"/>
    <cellStyle name="Normal 4 2 2" xfId="693" xr:uid="{00000000-0005-0000-0000-0000A0D70000}"/>
    <cellStyle name="Normal 4 2 2 2" xfId="2835" xr:uid="{00000000-0005-0000-0000-0000A1D70000}"/>
    <cellStyle name="Normal 4 2 2 2 2" xfId="6391" xr:uid="{00000000-0005-0000-0000-0000A2D70000}"/>
    <cellStyle name="Normal 4 2 2 2 2 2" xfId="17662" xr:uid="{00000000-0005-0000-0000-0000A3D70000}"/>
    <cellStyle name="Normal 4 2 2 2 2 2 2" xfId="45574" xr:uid="{00000000-0005-0000-0000-0000A4D70000}"/>
    <cellStyle name="Normal 4 2 2 2 2 3" xfId="27894" xr:uid="{00000000-0005-0000-0000-0000A5D70000}"/>
    <cellStyle name="Normal 4 2 2 2 2 3 2" xfId="55806" xr:uid="{00000000-0005-0000-0000-0000A6D70000}"/>
    <cellStyle name="Normal 4 2 2 2 2 4" xfId="34312" xr:uid="{00000000-0005-0000-0000-0000A7D70000}"/>
    <cellStyle name="Normal 4 2 2 2 3" xfId="12546" xr:uid="{00000000-0005-0000-0000-0000A8D70000}"/>
    <cellStyle name="Normal 4 2 2 2 3 2" xfId="40458" xr:uid="{00000000-0005-0000-0000-0000A9D70000}"/>
    <cellStyle name="Normal 4 2 2 2 4" xfId="22778" xr:uid="{00000000-0005-0000-0000-0000AAD70000}"/>
    <cellStyle name="Normal 4 2 2 2 4 2" xfId="50690" xr:uid="{00000000-0005-0000-0000-0000ABD70000}"/>
    <cellStyle name="Normal 4 2 2 2 5" xfId="30756" xr:uid="{00000000-0005-0000-0000-0000ACD70000}"/>
    <cellStyle name="Normal 4 2 2 3" xfId="3535" xr:uid="{00000000-0005-0000-0000-0000ADD70000}"/>
    <cellStyle name="Normal 4 2 2 3 2" xfId="7091" xr:uid="{00000000-0005-0000-0000-0000AED70000}"/>
    <cellStyle name="Normal 4 2 2 3 2 2" xfId="35012" xr:uid="{00000000-0005-0000-0000-0000AFD70000}"/>
    <cellStyle name="Normal 4 2 2 3 3" xfId="17661" xr:uid="{00000000-0005-0000-0000-0000B0D70000}"/>
    <cellStyle name="Normal 4 2 2 3 3 2" xfId="45573" xr:uid="{00000000-0005-0000-0000-0000B1D70000}"/>
    <cellStyle name="Normal 4 2 2 3 4" xfId="27893" xr:uid="{00000000-0005-0000-0000-0000B2D70000}"/>
    <cellStyle name="Normal 4 2 2 3 4 2" xfId="55805" xr:uid="{00000000-0005-0000-0000-0000B3D70000}"/>
    <cellStyle name="Normal 4 2 2 3 5" xfId="31456" xr:uid="{00000000-0005-0000-0000-0000B4D70000}"/>
    <cellStyle name="Normal 4 2 2 4" xfId="1659" xr:uid="{00000000-0005-0000-0000-0000B5D70000}"/>
    <cellStyle name="Normal 4 2 2 4 2" xfId="5215" xr:uid="{00000000-0005-0000-0000-0000B6D70000}"/>
    <cellStyle name="Normal 4 2 2 4 2 2" xfId="33136" xr:uid="{00000000-0005-0000-0000-0000B7D70000}"/>
    <cellStyle name="Normal 4 2 2 4 3" xfId="29580" xr:uid="{00000000-0005-0000-0000-0000B8D70000}"/>
    <cellStyle name="Normal 4 2 2 5" xfId="4249" xr:uid="{00000000-0005-0000-0000-0000B9D70000}"/>
    <cellStyle name="Normal 4 2 2 5 2" xfId="32170" xr:uid="{00000000-0005-0000-0000-0000BAD70000}"/>
    <cellStyle name="Normal 4 2 2 6" xfId="12545" xr:uid="{00000000-0005-0000-0000-0000BBD70000}"/>
    <cellStyle name="Normal 4 2 2 6 2" xfId="40457" xr:uid="{00000000-0005-0000-0000-0000BCD70000}"/>
    <cellStyle name="Normal 4 2 2 7" xfId="22777" xr:uid="{00000000-0005-0000-0000-0000BDD70000}"/>
    <cellStyle name="Normal 4 2 2 7 2" xfId="50689" xr:uid="{00000000-0005-0000-0000-0000BED70000}"/>
    <cellStyle name="Normal 4 2 2 8" xfId="28614" xr:uid="{00000000-0005-0000-0000-0000BFD70000}"/>
    <cellStyle name="Normal 4 2 3" xfId="2065" xr:uid="{00000000-0005-0000-0000-0000C0D70000}"/>
    <cellStyle name="Normal 4 2 3 2" xfId="5621" xr:uid="{00000000-0005-0000-0000-0000C1D70000}"/>
    <cellStyle name="Normal 4 2 3 2 2" xfId="17664" xr:uid="{00000000-0005-0000-0000-0000C2D70000}"/>
    <cellStyle name="Normal 4 2 3 2 2 2" xfId="27896" xr:uid="{00000000-0005-0000-0000-0000C3D70000}"/>
    <cellStyle name="Normal 4 2 3 2 2 2 2" xfId="55808" xr:uid="{00000000-0005-0000-0000-0000C4D70000}"/>
    <cellStyle name="Normal 4 2 3 2 2 3" xfId="45576" xr:uid="{00000000-0005-0000-0000-0000C5D70000}"/>
    <cellStyle name="Normal 4 2 3 2 3" xfId="12548" xr:uid="{00000000-0005-0000-0000-0000C6D70000}"/>
    <cellStyle name="Normal 4 2 3 2 3 2" xfId="40460" xr:uid="{00000000-0005-0000-0000-0000C7D70000}"/>
    <cellStyle name="Normal 4 2 3 2 4" xfId="22780" xr:uid="{00000000-0005-0000-0000-0000C8D70000}"/>
    <cellStyle name="Normal 4 2 3 2 4 2" xfId="50692" xr:uid="{00000000-0005-0000-0000-0000C9D70000}"/>
    <cellStyle name="Normal 4 2 3 2 5" xfId="33542" xr:uid="{00000000-0005-0000-0000-0000CAD70000}"/>
    <cellStyle name="Normal 4 2 3 3" xfId="17663" xr:uid="{00000000-0005-0000-0000-0000CBD70000}"/>
    <cellStyle name="Normal 4 2 3 3 2" xfId="27895" xr:uid="{00000000-0005-0000-0000-0000CCD70000}"/>
    <cellStyle name="Normal 4 2 3 3 2 2" xfId="55807" xr:uid="{00000000-0005-0000-0000-0000CDD70000}"/>
    <cellStyle name="Normal 4 2 3 3 3" xfId="45575" xr:uid="{00000000-0005-0000-0000-0000CED70000}"/>
    <cellStyle name="Normal 4 2 3 4" xfId="12547" xr:uid="{00000000-0005-0000-0000-0000CFD70000}"/>
    <cellStyle name="Normal 4 2 3 4 2" xfId="40459" xr:uid="{00000000-0005-0000-0000-0000D0D70000}"/>
    <cellStyle name="Normal 4 2 3 5" xfId="22779" xr:uid="{00000000-0005-0000-0000-0000D1D70000}"/>
    <cellStyle name="Normal 4 2 3 5 2" xfId="50691" xr:uid="{00000000-0005-0000-0000-0000D2D70000}"/>
    <cellStyle name="Normal 4 2 3 6" xfId="29986" xr:uid="{00000000-0005-0000-0000-0000D3D70000}"/>
    <cellStyle name="Normal 4 2 4" xfId="2471" xr:uid="{00000000-0005-0000-0000-0000D4D70000}"/>
    <cellStyle name="Normal 4 2 4 2" xfId="6027" xr:uid="{00000000-0005-0000-0000-0000D5D70000}"/>
    <cellStyle name="Normal 4 2 4 2 2" xfId="17666" xr:uid="{00000000-0005-0000-0000-0000D6D70000}"/>
    <cellStyle name="Normal 4 2 4 2 2 2" xfId="27898" xr:uid="{00000000-0005-0000-0000-0000D7D70000}"/>
    <cellStyle name="Normal 4 2 4 2 2 2 2" xfId="55810" xr:uid="{00000000-0005-0000-0000-0000D8D70000}"/>
    <cellStyle name="Normal 4 2 4 2 2 3" xfId="45578" xr:uid="{00000000-0005-0000-0000-0000D9D70000}"/>
    <cellStyle name="Normal 4 2 4 2 3" xfId="12550" xr:uid="{00000000-0005-0000-0000-0000DAD70000}"/>
    <cellStyle name="Normal 4 2 4 2 3 2" xfId="40462" xr:uid="{00000000-0005-0000-0000-0000DBD70000}"/>
    <cellStyle name="Normal 4 2 4 2 4" xfId="22782" xr:uid="{00000000-0005-0000-0000-0000DCD70000}"/>
    <cellStyle name="Normal 4 2 4 2 4 2" xfId="50694" xr:uid="{00000000-0005-0000-0000-0000DDD70000}"/>
    <cellStyle name="Normal 4 2 4 2 5" xfId="33948" xr:uid="{00000000-0005-0000-0000-0000DED70000}"/>
    <cellStyle name="Normal 4 2 4 3" xfId="17665" xr:uid="{00000000-0005-0000-0000-0000DFD70000}"/>
    <cellStyle name="Normal 4 2 4 3 2" xfId="27897" xr:uid="{00000000-0005-0000-0000-0000E0D70000}"/>
    <cellStyle name="Normal 4 2 4 3 2 2" xfId="55809" xr:uid="{00000000-0005-0000-0000-0000E1D70000}"/>
    <cellStyle name="Normal 4 2 4 3 3" xfId="45577" xr:uid="{00000000-0005-0000-0000-0000E2D70000}"/>
    <cellStyle name="Normal 4 2 4 4" xfId="12549" xr:uid="{00000000-0005-0000-0000-0000E3D70000}"/>
    <cellStyle name="Normal 4 2 4 4 2" xfId="40461" xr:uid="{00000000-0005-0000-0000-0000E4D70000}"/>
    <cellStyle name="Normal 4 2 4 5" xfId="22781" xr:uid="{00000000-0005-0000-0000-0000E5D70000}"/>
    <cellStyle name="Normal 4 2 4 5 2" xfId="50693" xr:uid="{00000000-0005-0000-0000-0000E6D70000}"/>
    <cellStyle name="Normal 4 2 4 6" xfId="30392" xr:uid="{00000000-0005-0000-0000-0000E7D70000}"/>
    <cellStyle name="Normal 4 2 5" xfId="3171" xr:uid="{00000000-0005-0000-0000-0000E8D70000}"/>
    <cellStyle name="Normal 4 2 5 2" xfId="6727" xr:uid="{00000000-0005-0000-0000-0000E9D70000}"/>
    <cellStyle name="Normal 4 2 5 2 2" xfId="17668" xr:uid="{00000000-0005-0000-0000-0000EAD70000}"/>
    <cellStyle name="Normal 4 2 5 2 2 2" xfId="27900" xr:uid="{00000000-0005-0000-0000-0000EBD70000}"/>
    <cellStyle name="Normal 4 2 5 2 2 2 2" xfId="55812" xr:uid="{00000000-0005-0000-0000-0000ECD70000}"/>
    <cellStyle name="Normal 4 2 5 2 2 3" xfId="45580" xr:uid="{00000000-0005-0000-0000-0000EDD70000}"/>
    <cellStyle name="Normal 4 2 5 2 3" xfId="12552" xr:uid="{00000000-0005-0000-0000-0000EED70000}"/>
    <cellStyle name="Normal 4 2 5 2 3 2" xfId="40464" xr:uid="{00000000-0005-0000-0000-0000EFD70000}"/>
    <cellStyle name="Normal 4 2 5 2 4" xfId="22784" xr:uid="{00000000-0005-0000-0000-0000F0D70000}"/>
    <cellStyle name="Normal 4 2 5 2 4 2" xfId="50696" xr:uid="{00000000-0005-0000-0000-0000F1D70000}"/>
    <cellStyle name="Normal 4 2 5 2 5" xfId="34648" xr:uid="{00000000-0005-0000-0000-0000F2D70000}"/>
    <cellStyle name="Normal 4 2 5 3" xfId="17667" xr:uid="{00000000-0005-0000-0000-0000F3D70000}"/>
    <cellStyle name="Normal 4 2 5 3 2" xfId="27899" xr:uid="{00000000-0005-0000-0000-0000F4D70000}"/>
    <cellStyle name="Normal 4 2 5 3 2 2" xfId="55811" xr:uid="{00000000-0005-0000-0000-0000F5D70000}"/>
    <cellStyle name="Normal 4 2 5 3 3" xfId="45579" xr:uid="{00000000-0005-0000-0000-0000F6D70000}"/>
    <cellStyle name="Normal 4 2 5 4" xfId="12551" xr:uid="{00000000-0005-0000-0000-0000F7D70000}"/>
    <cellStyle name="Normal 4 2 5 4 2" xfId="40463" xr:uid="{00000000-0005-0000-0000-0000F8D70000}"/>
    <cellStyle name="Normal 4 2 5 5" xfId="22783" xr:uid="{00000000-0005-0000-0000-0000F9D70000}"/>
    <cellStyle name="Normal 4 2 5 5 2" xfId="50695" xr:uid="{00000000-0005-0000-0000-0000FAD70000}"/>
    <cellStyle name="Normal 4 2 5 6" xfId="31092" xr:uid="{00000000-0005-0000-0000-0000FBD70000}"/>
    <cellStyle name="Normal 4 2 6" xfId="1113" xr:uid="{00000000-0005-0000-0000-0000FCD70000}"/>
    <cellStyle name="Normal 4 2 6 2" xfId="4669" xr:uid="{00000000-0005-0000-0000-0000FDD70000}"/>
    <cellStyle name="Normal 4 2 6 2 2" xfId="17670" xr:uid="{00000000-0005-0000-0000-0000FED70000}"/>
    <cellStyle name="Normal 4 2 6 2 2 2" xfId="27902" xr:uid="{00000000-0005-0000-0000-0000FFD70000}"/>
    <cellStyle name="Normal 4 2 6 2 2 2 2" xfId="55814" xr:uid="{00000000-0005-0000-0000-000000D80000}"/>
    <cellStyle name="Normal 4 2 6 2 2 3" xfId="45582" xr:uid="{00000000-0005-0000-0000-000001D80000}"/>
    <cellStyle name="Normal 4 2 6 2 3" xfId="12554" xr:uid="{00000000-0005-0000-0000-000002D80000}"/>
    <cellStyle name="Normal 4 2 6 2 3 2" xfId="40466" xr:uid="{00000000-0005-0000-0000-000003D80000}"/>
    <cellStyle name="Normal 4 2 6 2 4" xfId="22786" xr:uid="{00000000-0005-0000-0000-000004D80000}"/>
    <cellStyle name="Normal 4 2 6 2 4 2" xfId="50698" xr:uid="{00000000-0005-0000-0000-000005D80000}"/>
    <cellStyle name="Normal 4 2 6 2 5" xfId="32590" xr:uid="{00000000-0005-0000-0000-000006D80000}"/>
    <cellStyle name="Normal 4 2 6 3" xfId="17669" xr:uid="{00000000-0005-0000-0000-000007D80000}"/>
    <cellStyle name="Normal 4 2 6 3 2" xfId="27901" xr:uid="{00000000-0005-0000-0000-000008D80000}"/>
    <cellStyle name="Normal 4 2 6 3 2 2" xfId="55813" xr:uid="{00000000-0005-0000-0000-000009D80000}"/>
    <cellStyle name="Normal 4 2 6 3 3" xfId="45581" xr:uid="{00000000-0005-0000-0000-00000AD80000}"/>
    <cellStyle name="Normal 4 2 6 4" xfId="12553" xr:uid="{00000000-0005-0000-0000-00000BD80000}"/>
    <cellStyle name="Normal 4 2 6 4 2" xfId="40465" xr:uid="{00000000-0005-0000-0000-00000CD80000}"/>
    <cellStyle name="Normal 4 2 6 5" xfId="22785" xr:uid="{00000000-0005-0000-0000-00000DD80000}"/>
    <cellStyle name="Normal 4 2 6 5 2" xfId="50697" xr:uid="{00000000-0005-0000-0000-00000ED80000}"/>
    <cellStyle name="Normal 4 2 6 6" xfId="29034" xr:uid="{00000000-0005-0000-0000-00000FD80000}"/>
    <cellStyle name="Normal 4 2 7" xfId="3885" xr:uid="{00000000-0005-0000-0000-000010D80000}"/>
    <cellStyle name="Normal 4 2 7 2" xfId="12556" xr:uid="{00000000-0005-0000-0000-000011D80000}"/>
    <cellStyle name="Normal 4 2 7 2 2" xfId="17672" xr:uid="{00000000-0005-0000-0000-000012D80000}"/>
    <cellStyle name="Normal 4 2 7 2 2 2" xfId="27904" xr:uid="{00000000-0005-0000-0000-000013D80000}"/>
    <cellStyle name="Normal 4 2 7 2 2 2 2" xfId="55816" xr:uid="{00000000-0005-0000-0000-000014D80000}"/>
    <cellStyle name="Normal 4 2 7 2 2 3" xfId="45584" xr:uid="{00000000-0005-0000-0000-000015D80000}"/>
    <cellStyle name="Normal 4 2 7 2 3" xfId="22788" xr:uid="{00000000-0005-0000-0000-000016D80000}"/>
    <cellStyle name="Normal 4 2 7 2 3 2" xfId="50700" xr:uid="{00000000-0005-0000-0000-000017D80000}"/>
    <cellStyle name="Normal 4 2 7 2 4" xfId="40468" xr:uid="{00000000-0005-0000-0000-000018D80000}"/>
    <cellStyle name="Normal 4 2 7 3" xfId="17671" xr:uid="{00000000-0005-0000-0000-000019D80000}"/>
    <cellStyle name="Normal 4 2 7 3 2" xfId="27903" xr:uid="{00000000-0005-0000-0000-00001AD80000}"/>
    <cellStyle name="Normal 4 2 7 3 2 2" xfId="55815" xr:uid="{00000000-0005-0000-0000-00001BD80000}"/>
    <cellStyle name="Normal 4 2 7 3 3" xfId="45583" xr:uid="{00000000-0005-0000-0000-00001CD80000}"/>
    <cellStyle name="Normal 4 2 7 4" xfId="12555" xr:uid="{00000000-0005-0000-0000-00001DD80000}"/>
    <cellStyle name="Normal 4 2 7 4 2" xfId="40467" xr:uid="{00000000-0005-0000-0000-00001ED80000}"/>
    <cellStyle name="Normal 4 2 7 5" xfId="22787" xr:uid="{00000000-0005-0000-0000-00001FD80000}"/>
    <cellStyle name="Normal 4 2 7 5 2" xfId="50699" xr:uid="{00000000-0005-0000-0000-000020D80000}"/>
    <cellStyle name="Normal 4 2 7 6" xfId="31806" xr:uid="{00000000-0005-0000-0000-000021D80000}"/>
    <cellStyle name="Normal 4 2 8" xfId="7399" xr:uid="{00000000-0005-0000-0000-000022D80000}"/>
    <cellStyle name="Normal 4 2 8 2" xfId="17673" xr:uid="{00000000-0005-0000-0000-000023D80000}"/>
    <cellStyle name="Normal 4 2 8 2 2" xfId="27905" xr:uid="{00000000-0005-0000-0000-000024D80000}"/>
    <cellStyle name="Normal 4 2 8 2 2 2" xfId="55817" xr:uid="{00000000-0005-0000-0000-000025D80000}"/>
    <cellStyle name="Normal 4 2 8 2 3" xfId="45585" xr:uid="{00000000-0005-0000-0000-000026D80000}"/>
    <cellStyle name="Normal 4 2 8 3" xfId="12557" xr:uid="{00000000-0005-0000-0000-000027D80000}"/>
    <cellStyle name="Normal 4 2 8 3 2" xfId="40469" xr:uid="{00000000-0005-0000-0000-000028D80000}"/>
    <cellStyle name="Normal 4 2 8 4" xfId="22789" xr:uid="{00000000-0005-0000-0000-000029D80000}"/>
    <cellStyle name="Normal 4 2 8 4 2" xfId="50701" xr:uid="{00000000-0005-0000-0000-00002AD80000}"/>
    <cellStyle name="Normal 4 2 8 5" xfId="35320" xr:uid="{00000000-0005-0000-0000-00002BD80000}"/>
    <cellStyle name="Normal 4 2 9" xfId="12558" xr:uid="{00000000-0005-0000-0000-00002CD80000}"/>
    <cellStyle name="Normal 4 2 9 2" xfId="17674" xr:uid="{00000000-0005-0000-0000-00002DD80000}"/>
    <cellStyle name="Normal 4 2 9 2 2" xfId="27906" xr:uid="{00000000-0005-0000-0000-00002ED80000}"/>
    <cellStyle name="Normal 4 2 9 2 2 2" xfId="55818" xr:uid="{00000000-0005-0000-0000-00002FD80000}"/>
    <cellStyle name="Normal 4 2 9 2 3" xfId="45586" xr:uid="{00000000-0005-0000-0000-000030D80000}"/>
    <cellStyle name="Normal 4 2 9 3" xfId="22790" xr:uid="{00000000-0005-0000-0000-000031D80000}"/>
    <cellStyle name="Normal 4 2 9 3 2" xfId="50702" xr:uid="{00000000-0005-0000-0000-000032D80000}"/>
    <cellStyle name="Normal 4 2 9 4" xfId="40470" xr:uid="{00000000-0005-0000-0000-000033D80000}"/>
    <cellStyle name="Normal 4 3" xfId="161" xr:uid="{00000000-0005-0000-0000-000034D80000}"/>
    <cellStyle name="Normal 4 3 10" xfId="28082" xr:uid="{00000000-0005-0000-0000-000035D80000}"/>
    <cellStyle name="Normal 4 3 2" xfId="1491" xr:uid="{00000000-0005-0000-0000-000036D80000}"/>
    <cellStyle name="Normal 4 3 2 2" xfId="5047" xr:uid="{00000000-0005-0000-0000-000037D80000}"/>
    <cellStyle name="Normal 4 3 2 2 2" xfId="17676" xr:uid="{00000000-0005-0000-0000-000038D80000}"/>
    <cellStyle name="Normal 4 3 2 2 2 2" xfId="45588" xr:uid="{00000000-0005-0000-0000-000039D80000}"/>
    <cellStyle name="Normal 4 3 2 2 3" xfId="27908" xr:uid="{00000000-0005-0000-0000-00003AD80000}"/>
    <cellStyle name="Normal 4 3 2 2 3 2" xfId="55820" xr:uid="{00000000-0005-0000-0000-00003BD80000}"/>
    <cellStyle name="Normal 4 3 2 2 4" xfId="32968" xr:uid="{00000000-0005-0000-0000-00003CD80000}"/>
    <cellStyle name="Normal 4 3 2 3" xfId="12560" xr:uid="{00000000-0005-0000-0000-00003DD80000}"/>
    <cellStyle name="Normal 4 3 2 3 2" xfId="40472" xr:uid="{00000000-0005-0000-0000-00003ED80000}"/>
    <cellStyle name="Normal 4 3 2 4" xfId="22792" xr:uid="{00000000-0005-0000-0000-00003FD80000}"/>
    <cellStyle name="Normal 4 3 2 4 2" xfId="50704" xr:uid="{00000000-0005-0000-0000-000040D80000}"/>
    <cellStyle name="Normal 4 3 2 5" xfId="29412" xr:uid="{00000000-0005-0000-0000-000041D80000}"/>
    <cellStyle name="Normal 4 3 3" xfId="1897" xr:uid="{00000000-0005-0000-0000-000042D80000}"/>
    <cellStyle name="Normal 4 3 3 2" xfId="5453" xr:uid="{00000000-0005-0000-0000-000043D80000}"/>
    <cellStyle name="Normal 4 3 3 2 2" xfId="33374" xr:uid="{00000000-0005-0000-0000-000044D80000}"/>
    <cellStyle name="Normal 4 3 3 3" xfId="17675" xr:uid="{00000000-0005-0000-0000-000045D80000}"/>
    <cellStyle name="Normal 4 3 3 3 2" xfId="45587" xr:uid="{00000000-0005-0000-0000-000046D80000}"/>
    <cellStyle name="Normal 4 3 3 4" xfId="27907" xr:uid="{00000000-0005-0000-0000-000047D80000}"/>
    <cellStyle name="Normal 4 3 3 4 2" xfId="55819" xr:uid="{00000000-0005-0000-0000-000048D80000}"/>
    <cellStyle name="Normal 4 3 3 5" xfId="29818" xr:uid="{00000000-0005-0000-0000-000049D80000}"/>
    <cellStyle name="Normal 4 3 4" xfId="2303" xr:uid="{00000000-0005-0000-0000-00004AD80000}"/>
    <cellStyle name="Normal 4 3 4 2" xfId="5859" xr:uid="{00000000-0005-0000-0000-00004BD80000}"/>
    <cellStyle name="Normal 4 3 4 2 2" xfId="33780" xr:uid="{00000000-0005-0000-0000-00004CD80000}"/>
    <cellStyle name="Normal 4 3 4 3" xfId="30224" xr:uid="{00000000-0005-0000-0000-00004DD80000}"/>
    <cellStyle name="Normal 4 3 5" xfId="3003" xr:uid="{00000000-0005-0000-0000-00004ED80000}"/>
    <cellStyle name="Normal 4 3 5 2" xfId="6559" xr:uid="{00000000-0005-0000-0000-00004FD80000}"/>
    <cellStyle name="Normal 4 3 5 2 2" xfId="34480" xr:uid="{00000000-0005-0000-0000-000050D80000}"/>
    <cellStyle name="Normal 4 3 5 3" xfId="30924" xr:uid="{00000000-0005-0000-0000-000051D80000}"/>
    <cellStyle name="Normal 4 3 6" xfId="945" xr:uid="{00000000-0005-0000-0000-000052D80000}"/>
    <cellStyle name="Normal 4 3 6 2" xfId="4501" xr:uid="{00000000-0005-0000-0000-000053D80000}"/>
    <cellStyle name="Normal 4 3 6 2 2" xfId="32422" xr:uid="{00000000-0005-0000-0000-000054D80000}"/>
    <cellStyle name="Normal 4 3 6 3" xfId="28866" xr:uid="{00000000-0005-0000-0000-000055D80000}"/>
    <cellStyle name="Normal 4 3 7" xfId="3717" xr:uid="{00000000-0005-0000-0000-000056D80000}"/>
    <cellStyle name="Normal 4 3 7 2" xfId="31638" xr:uid="{00000000-0005-0000-0000-000057D80000}"/>
    <cellStyle name="Normal 4 3 8" xfId="12559" xr:uid="{00000000-0005-0000-0000-000058D80000}"/>
    <cellStyle name="Normal 4 3 8 2" xfId="40471" xr:uid="{00000000-0005-0000-0000-000059D80000}"/>
    <cellStyle name="Normal 4 3 9" xfId="22791" xr:uid="{00000000-0005-0000-0000-00005AD80000}"/>
    <cellStyle name="Normal 4 3 9 2" xfId="50703" xr:uid="{00000000-0005-0000-0000-00005BD80000}"/>
    <cellStyle name="Normal 4 4" xfId="525" xr:uid="{00000000-0005-0000-0000-00005CD80000}"/>
    <cellStyle name="Normal 4 4 2" xfId="2667" xr:uid="{00000000-0005-0000-0000-00005DD80000}"/>
    <cellStyle name="Normal 4 4 2 2" xfId="6223" xr:uid="{00000000-0005-0000-0000-00005ED80000}"/>
    <cellStyle name="Normal 4 4 2 2 2" xfId="17678" xr:uid="{00000000-0005-0000-0000-00005FD80000}"/>
    <cellStyle name="Normal 4 4 2 2 2 2" xfId="45590" xr:uid="{00000000-0005-0000-0000-000060D80000}"/>
    <cellStyle name="Normal 4 4 2 2 3" xfId="27910" xr:uid="{00000000-0005-0000-0000-000061D80000}"/>
    <cellStyle name="Normal 4 4 2 2 3 2" xfId="55822" xr:uid="{00000000-0005-0000-0000-000062D80000}"/>
    <cellStyle name="Normal 4 4 2 2 4" xfId="34144" xr:uid="{00000000-0005-0000-0000-000063D80000}"/>
    <cellStyle name="Normal 4 4 2 3" xfId="12562" xr:uid="{00000000-0005-0000-0000-000064D80000}"/>
    <cellStyle name="Normal 4 4 2 3 2" xfId="40474" xr:uid="{00000000-0005-0000-0000-000065D80000}"/>
    <cellStyle name="Normal 4 4 2 4" xfId="22794" xr:uid="{00000000-0005-0000-0000-000066D80000}"/>
    <cellStyle name="Normal 4 4 2 4 2" xfId="50706" xr:uid="{00000000-0005-0000-0000-000067D80000}"/>
    <cellStyle name="Normal 4 4 2 5" xfId="30588" xr:uid="{00000000-0005-0000-0000-000068D80000}"/>
    <cellStyle name="Normal 4 4 3" xfId="3367" xr:uid="{00000000-0005-0000-0000-000069D80000}"/>
    <cellStyle name="Normal 4 4 3 2" xfId="6923" xr:uid="{00000000-0005-0000-0000-00006AD80000}"/>
    <cellStyle name="Normal 4 4 3 2 2" xfId="34844" xr:uid="{00000000-0005-0000-0000-00006BD80000}"/>
    <cellStyle name="Normal 4 4 3 3" xfId="17677" xr:uid="{00000000-0005-0000-0000-00006CD80000}"/>
    <cellStyle name="Normal 4 4 3 3 2" xfId="45589" xr:uid="{00000000-0005-0000-0000-00006DD80000}"/>
    <cellStyle name="Normal 4 4 3 4" xfId="27909" xr:uid="{00000000-0005-0000-0000-00006ED80000}"/>
    <cellStyle name="Normal 4 4 3 4 2" xfId="55821" xr:uid="{00000000-0005-0000-0000-00006FD80000}"/>
    <cellStyle name="Normal 4 4 3 5" xfId="31288" xr:uid="{00000000-0005-0000-0000-000070D80000}"/>
    <cellStyle name="Normal 4 4 4" xfId="847" xr:uid="{00000000-0005-0000-0000-000071D80000}"/>
    <cellStyle name="Normal 4 4 4 2" xfId="4403" xr:uid="{00000000-0005-0000-0000-000072D80000}"/>
    <cellStyle name="Normal 4 4 4 2 2" xfId="32324" xr:uid="{00000000-0005-0000-0000-000073D80000}"/>
    <cellStyle name="Normal 4 4 4 3" xfId="28768" xr:uid="{00000000-0005-0000-0000-000074D80000}"/>
    <cellStyle name="Normal 4 4 5" xfId="4081" xr:uid="{00000000-0005-0000-0000-000075D80000}"/>
    <cellStyle name="Normal 4 4 5 2" xfId="32002" xr:uid="{00000000-0005-0000-0000-000076D80000}"/>
    <cellStyle name="Normal 4 4 6" xfId="12561" xr:uid="{00000000-0005-0000-0000-000077D80000}"/>
    <cellStyle name="Normal 4 4 6 2" xfId="40473" xr:uid="{00000000-0005-0000-0000-000078D80000}"/>
    <cellStyle name="Normal 4 4 7" xfId="22793" xr:uid="{00000000-0005-0000-0000-000079D80000}"/>
    <cellStyle name="Normal 4 4 7 2" xfId="50705" xr:uid="{00000000-0005-0000-0000-00007AD80000}"/>
    <cellStyle name="Normal 4 4 8" xfId="28446" xr:uid="{00000000-0005-0000-0000-00007BD80000}"/>
    <cellStyle name="Normal 4 5" xfId="1351" xr:uid="{00000000-0005-0000-0000-00007CD80000}"/>
    <cellStyle name="Normal 4 5 2" xfId="4907" xr:uid="{00000000-0005-0000-0000-00007DD80000}"/>
    <cellStyle name="Normal 4 5 2 2" xfId="17680" xr:uid="{00000000-0005-0000-0000-00007ED80000}"/>
    <cellStyle name="Normal 4 5 2 2 2" xfId="27912" xr:uid="{00000000-0005-0000-0000-00007FD80000}"/>
    <cellStyle name="Normal 4 5 2 2 2 2" xfId="55824" xr:uid="{00000000-0005-0000-0000-000080D80000}"/>
    <cellStyle name="Normal 4 5 2 2 3" xfId="45592" xr:uid="{00000000-0005-0000-0000-000081D80000}"/>
    <cellStyle name="Normal 4 5 2 3" xfId="12564" xr:uid="{00000000-0005-0000-0000-000082D80000}"/>
    <cellStyle name="Normal 4 5 2 3 2" xfId="40476" xr:uid="{00000000-0005-0000-0000-000083D80000}"/>
    <cellStyle name="Normal 4 5 2 4" xfId="22796" xr:uid="{00000000-0005-0000-0000-000084D80000}"/>
    <cellStyle name="Normal 4 5 2 4 2" xfId="50708" xr:uid="{00000000-0005-0000-0000-000085D80000}"/>
    <cellStyle name="Normal 4 5 2 5" xfId="32828" xr:uid="{00000000-0005-0000-0000-000086D80000}"/>
    <cellStyle name="Normal 4 5 3" xfId="17679" xr:uid="{00000000-0005-0000-0000-000087D80000}"/>
    <cellStyle name="Normal 4 5 3 2" xfId="27911" xr:uid="{00000000-0005-0000-0000-000088D80000}"/>
    <cellStyle name="Normal 4 5 3 2 2" xfId="55823" xr:uid="{00000000-0005-0000-0000-000089D80000}"/>
    <cellStyle name="Normal 4 5 3 3" xfId="45591" xr:uid="{00000000-0005-0000-0000-00008AD80000}"/>
    <cellStyle name="Normal 4 5 4" xfId="12563" xr:uid="{00000000-0005-0000-0000-00008BD80000}"/>
    <cellStyle name="Normal 4 5 4 2" xfId="40475" xr:uid="{00000000-0005-0000-0000-00008CD80000}"/>
    <cellStyle name="Normal 4 5 5" xfId="22795" xr:uid="{00000000-0005-0000-0000-00008DD80000}"/>
    <cellStyle name="Normal 4 5 5 2" xfId="50707" xr:uid="{00000000-0005-0000-0000-00008ED80000}"/>
    <cellStyle name="Normal 4 5 6" xfId="29272" xr:uid="{00000000-0005-0000-0000-00008FD80000}"/>
    <cellStyle name="Normal 4 6" xfId="1393" xr:uid="{00000000-0005-0000-0000-000090D80000}"/>
    <cellStyle name="Normal 4 6 2" xfId="4949" xr:uid="{00000000-0005-0000-0000-000091D80000}"/>
    <cellStyle name="Normal 4 6 2 2" xfId="17682" xr:uid="{00000000-0005-0000-0000-000092D80000}"/>
    <cellStyle name="Normal 4 6 2 2 2" xfId="27914" xr:uid="{00000000-0005-0000-0000-000093D80000}"/>
    <cellStyle name="Normal 4 6 2 2 2 2" xfId="55826" xr:uid="{00000000-0005-0000-0000-000094D80000}"/>
    <cellStyle name="Normal 4 6 2 2 3" xfId="45594" xr:uid="{00000000-0005-0000-0000-000095D80000}"/>
    <cellStyle name="Normal 4 6 2 3" xfId="12566" xr:uid="{00000000-0005-0000-0000-000096D80000}"/>
    <cellStyle name="Normal 4 6 2 3 2" xfId="40478" xr:uid="{00000000-0005-0000-0000-000097D80000}"/>
    <cellStyle name="Normal 4 6 2 4" xfId="22798" xr:uid="{00000000-0005-0000-0000-000098D80000}"/>
    <cellStyle name="Normal 4 6 2 4 2" xfId="50710" xr:uid="{00000000-0005-0000-0000-000099D80000}"/>
    <cellStyle name="Normal 4 6 2 5" xfId="32870" xr:uid="{00000000-0005-0000-0000-00009AD80000}"/>
    <cellStyle name="Normal 4 6 3" xfId="17681" xr:uid="{00000000-0005-0000-0000-00009BD80000}"/>
    <cellStyle name="Normal 4 6 3 2" xfId="27913" xr:uid="{00000000-0005-0000-0000-00009CD80000}"/>
    <cellStyle name="Normal 4 6 3 2 2" xfId="55825" xr:uid="{00000000-0005-0000-0000-00009DD80000}"/>
    <cellStyle name="Normal 4 6 3 3" xfId="45593" xr:uid="{00000000-0005-0000-0000-00009ED80000}"/>
    <cellStyle name="Normal 4 6 4" xfId="12565" xr:uid="{00000000-0005-0000-0000-00009FD80000}"/>
    <cellStyle name="Normal 4 6 4 2" xfId="40477" xr:uid="{00000000-0005-0000-0000-0000A0D80000}"/>
    <cellStyle name="Normal 4 6 5" xfId="22797" xr:uid="{00000000-0005-0000-0000-0000A1D80000}"/>
    <cellStyle name="Normal 4 6 5 2" xfId="50709" xr:uid="{00000000-0005-0000-0000-0000A2D80000}"/>
    <cellStyle name="Normal 4 6 6" xfId="29314" xr:uid="{00000000-0005-0000-0000-0000A3D80000}"/>
    <cellStyle name="Normal 4 7" xfId="1799" xr:uid="{00000000-0005-0000-0000-0000A4D80000}"/>
    <cellStyle name="Normal 4 7 2" xfId="5355" xr:uid="{00000000-0005-0000-0000-0000A5D80000}"/>
    <cellStyle name="Normal 4 7 2 2" xfId="17684" xr:uid="{00000000-0005-0000-0000-0000A6D80000}"/>
    <cellStyle name="Normal 4 7 2 2 2" xfId="27916" xr:uid="{00000000-0005-0000-0000-0000A7D80000}"/>
    <cellStyle name="Normal 4 7 2 2 2 2" xfId="55828" xr:uid="{00000000-0005-0000-0000-0000A8D80000}"/>
    <cellStyle name="Normal 4 7 2 2 3" xfId="45596" xr:uid="{00000000-0005-0000-0000-0000A9D80000}"/>
    <cellStyle name="Normal 4 7 2 3" xfId="12568" xr:uid="{00000000-0005-0000-0000-0000AAD80000}"/>
    <cellStyle name="Normal 4 7 2 3 2" xfId="40480" xr:uid="{00000000-0005-0000-0000-0000ABD80000}"/>
    <cellStyle name="Normal 4 7 2 4" xfId="22800" xr:uid="{00000000-0005-0000-0000-0000ACD80000}"/>
    <cellStyle name="Normal 4 7 2 4 2" xfId="50712" xr:uid="{00000000-0005-0000-0000-0000ADD80000}"/>
    <cellStyle name="Normal 4 7 2 5" xfId="33276" xr:uid="{00000000-0005-0000-0000-0000AED80000}"/>
    <cellStyle name="Normal 4 7 3" xfId="17683" xr:uid="{00000000-0005-0000-0000-0000AFD80000}"/>
    <cellStyle name="Normal 4 7 3 2" xfId="27915" xr:uid="{00000000-0005-0000-0000-0000B0D80000}"/>
    <cellStyle name="Normal 4 7 3 2 2" xfId="55827" xr:uid="{00000000-0005-0000-0000-0000B1D80000}"/>
    <cellStyle name="Normal 4 7 3 3" xfId="45595" xr:uid="{00000000-0005-0000-0000-0000B2D80000}"/>
    <cellStyle name="Normal 4 7 4" xfId="12567" xr:uid="{00000000-0005-0000-0000-0000B3D80000}"/>
    <cellStyle name="Normal 4 7 4 2" xfId="40479" xr:uid="{00000000-0005-0000-0000-0000B4D80000}"/>
    <cellStyle name="Normal 4 7 5" xfId="22799" xr:uid="{00000000-0005-0000-0000-0000B5D80000}"/>
    <cellStyle name="Normal 4 7 5 2" xfId="50711" xr:uid="{00000000-0005-0000-0000-0000B6D80000}"/>
    <cellStyle name="Normal 4 7 6" xfId="29720" xr:uid="{00000000-0005-0000-0000-0000B7D80000}"/>
    <cellStyle name="Normal 4 8" xfId="2205" xr:uid="{00000000-0005-0000-0000-0000B8D80000}"/>
    <cellStyle name="Normal 4 8 2" xfId="5761" xr:uid="{00000000-0005-0000-0000-0000B9D80000}"/>
    <cellStyle name="Normal 4 8 2 2" xfId="17686" xr:uid="{00000000-0005-0000-0000-0000BAD80000}"/>
    <cellStyle name="Normal 4 8 2 2 2" xfId="27918" xr:uid="{00000000-0005-0000-0000-0000BBD80000}"/>
    <cellStyle name="Normal 4 8 2 2 2 2" xfId="55830" xr:uid="{00000000-0005-0000-0000-0000BCD80000}"/>
    <cellStyle name="Normal 4 8 2 2 3" xfId="45598" xr:uid="{00000000-0005-0000-0000-0000BDD80000}"/>
    <cellStyle name="Normal 4 8 2 3" xfId="12570" xr:uid="{00000000-0005-0000-0000-0000BED80000}"/>
    <cellStyle name="Normal 4 8 2 3 2" xfId="40482" xr:uid="{00000000-0005-0000-0000-0000BFD80000}"/>
    <cellStyle name="Normal 4 8 2 4" xfId="22802" xr:uid="{00000000-0005-0000-0000-0000C0D80000}"/>
    <cellStyle name="Normal 4 8 2 4 2" xfId="50714" xr:uid="{00000000-0005-0000-0000-0000C1D80000}"/>
    <cellStyle name="Normal 4 8 2 5" xfId="33682" xr:uid="{00000000-0005-0000-0000-0000C2D80000}"/>
    <cellStyle name="Normal 4 8 3" xfId="17685" xr:uid="{00000000-0005-0000-0000-0000C3D80000}"/>
    <cellStyle name="Normal 4 8 3 2" xfId="27917" xr:uid="{00000000-0005-0000-0000-0000C4D80000}"/>
    <cellStyle name="Normal 4 8 3 2 2" xfId="55829" xr:uid="{00000000-0005-0000-0000-0000C5D80000}"/>
    <cellStyle name="Normal 4 8 3 3" xfId="45597" xr:uid="{00000000-0005-0000-0000-0000C6D80000}"/>
    <cellStyle name="Normal 4 8 4" xfId="12569" xr:uid="{00000000-0005-0000-0000-0000C7D80000}"/>
    <cellStyle name="Normal 4 8 4 2" xfId="40481" xr:uid="{00000000-0005-0000-0000-0000C8D80000}"/>
    <cellStyle name="Normal 4 8 5" xfId="22801" xr:uid="{00000000-0005-0000-0000-0000C9D80000}"/>
    <cellStyle name="Normal 4 8 5 2" xfId="50713" xr:uid="{00000000-0005-0000-0000-0000CAD80000}"/>
    <cellStyle name="Normal 4 8 6" xfId="30126" xr:uid="{00000000-0005-0000-0000-0000CBD80000}"/>
    <cellStyle name="Normal 4 9" xfId="2905" xr:uid="{00000000-0005-0000-0000-0000CCD80000}"/>
    <cellStyle name="Normal 4 9 2" xfId="6461" xr:uid="{00000000-0005-0000-0000-0000CDD80000}"/>
    <cellStyle name="Normal 4 9 2 2" xfId="17688" xr:uid="{00000000-0005-0000-0000-0000CED80000}"/>
    <cellStyle name="Normal 4 9 2 2 2" xfId="27920" xr:uid="{00000000-0005-0000-0000-0000CFD80000}"/>
    <cellStyle name="Normal 4 9 2 2 2 2" xfId="55832" xr:uid="{00000000-0005-0000-0000-0000D0D80000}"/>
    <cellStyle name="Normal 4 9 2 2 3" xfId="45600" xr:uid="{00000000-0005-0000-0000-0000D1D80000}"/>
    <cellStyle name="Normal 4 9 2 3" xfId="12572" xr:uid="{00000000-0005-0000-0000-0000D2D80000}"/>
    <cellStyle name="Normal 4 9 2 3 2" xfId="40484" xr:uid="{00000000-0005-0000-0000-0000D3D80000}"/>
    <cellStyle name="Normal 4 9 2 4" xfId="22804" xr:uid="{00000000-0005-0000-0000-0000D4D80000}"/>
    <cellStyle name="Normal 4 9 2 4 2" xfId="50716" xr:uid="{00000000-0005-0000-0000-0000D5D80000}"/>
    <cellStyle name="Normal 4 9 2 5" xfId="34382" xr:uid="{00000000-0005-0000-0000-0000D6D80000}"/>
    <cellStyle name="Normal 4 9 3" xfId="17687" xr:uid="{00000000-0005-0000-0000-0000D7D80000}"/>
    <cellStyle name="Normal 4 9 3 2" xfId="27919" xr:uid="{00000000-0005-0000-0000-0000D8D80000}"/>
    <cellStyle name="Normal 4 9 3 2 2" xfId="55831" xr:uid="{00000000-0005-0000-0000-0000D9D80000}"/>
    <cellStyle name="Normal 4 9 3 3" xfId="45599" xr:uid="{00000000-0005-0000-0000-0000DAD80000}"/>
    <cellStyle name="Normal 4 9 4" xfId="12571" xr:uid="{00000000-0005-0000-0000-0000DBD80000}"/>
    <cellStyle name="Normal 4 9 4 2" xfId="40483" xr:uid="{00000000-0005-0000-0000-0000DCD80000}"/>
    <cellStyle name="Normal 4 9 5" xfId="22803" xr:uid="{00000000-0005-0000-0000-0000DDD80000}"/>
    <cellStyle name="Normal 4 9 5 2" xfId="50715" xr:uid="{00000000-0005-0000-0000-0000DED80000}"/>
    <cellStyle name="Normal 4 9 6" xfId="30826" xr:uid="{00000000-0005-0000-0000-0000DFD80000}"/>
    <cellStyle name="Normal 5" xfId="74" xr:uid="{00000000-0005-0000-0000-0000E0D80000}"/>
    <cellStyle name="Normal 5 10" xfId="7739" xr:uid="{00000000-0005-0000-0000-0000E1D80000}"/>
    <cellStyle name="Normal 5 10 2" xfId="35656" xr:uid="{00000000-0005-0000-0000-0000E2D80000}"/>
    <cellStyle name="Normal 5 11" xfId="17976" xr:uid="{00000000-0005-0000-0000-0000E3D80000}"/>
    <cellStyle name="Normal 5 11 2" xfId="45888" xr:uid="{00000000-0005-0000-0000-0000E4D80000}"/>
    <cellStyle name="Normal 5 2" xfId="707" xr:uid="{00000000-0005-0000-0000-0000E5D80000}"/>
    <cellStyle name="Normal 5 2 2" xfId="3549" xr:uid="{00000000-0005-0000-0000-0000E6D80000}"/>
    <cellStyle name="Normal 5 2 2 2" xfId="7105" xr:uid="{00000000-0005-0000-0000-0000E7D80000}"/>
    <cellStyle name="Normal 5 2 2 2 2" xfId="17690" xr:uid="{00000000-0005-0000-0000-0000E8D80000}"/>
    <cellStyle name="Normal 5 2 2 2 2 2" xfId="45602" xr:uid="{00000000-0005-0000-0000-0000E9D80000}"/>
    <cellStyle name="Normal 5 2 2 2 3" xfId="27922" xr:uid="{00000000-0005-0000-0000-0000EAD80000}"/>
    <cellStyle name="Normal 5 2 2 2 3 2" xfId="55834" xr:uid="{00000000-0005-0000-0000-0000EBD80000}"/>
    <cellStyle name="Normal 5 2 2 2 4" xfId="35026" xr:uid="{00000000-0005-0000-0000-0000ECD80000}"/>
    <cellStyle name="Normal 5 2 2 3" xfId="12574" xr:uid="{00000000-0005-0000-0000-0000EDD80000}"/>
    <cellStyle name="Normal 5 2 2 3 2" xfId="40486" xr:uid="{00000000-0005-0000-0000-0000EED80000}"/>
    <cellStyle name="Normal 5 2 2 4" xfId="22806" xr:uid="{00000000-0005-0000-0000-0000EFD80000}"/>
    <cellStyle name="Normal 5 2 2 4 2" xfId="50718" xr:uid="{00000000-0005-0000-0000-0000F0D80000}"/>
    <cellStyle name="Normal 5 2 2 5" xfId="31470" xr:uid="{00000000-0005-0000-0000-0000F1D80000}"/>
    <cellStyle name="Normal 5 2 3" xfId="2849" xr:uid="{00000000-0005-0000-0000-0000F2D80000}"/>
    <cellStyle name="Normal 5 2 3 2" xfId="6405" xr:uid="{00000000-0005-0000-0000-0000F3D80000}"/>
    <cellStyle name="Normal 5 2 3 2 2" xfId="34326" xr:uid="{00000000-0005-0000-0000-0000F4D80000}"/>
    <cellStyle name="Normal 5 2 3 3" xfId="17689" xr:uid="{00000000-0005-0000-0000-0000F5D80000}"/>
    <cellStyle name="Normal 5 2 3 3 2" xfId="45601" xr:uid="{00000000-0005-0000-0000-0000F6D80000}"/>
    <cellStyle name="Normal 5 2 3 4" xfId="27921" xr:uid="{00000000-0005-0000-0000-0000F7D80000}"/>
    <cellStyle name="Normal 5 2 3 4 2" xfId="55833" xr:uid="{00000000-0005-0000-0000-0000F8D80000}"/>
    <cellStyle name="Normal 5 2 3 5" xfId="30770" xr:uid="{00000000-0005-0000-0000-0000F9D80000}"/>
    <cellStyle name="Normal 5 2 4" xfId="4263" xr:uid="{00000000-0005-0000-0000-0000FAD80000}"/>
    <cellStyle name="Normal 5 2 4 2" xfId="32184" xr:uid="{00000000-0005-0000-0000-0000FBD80000}"/>
    <cellStyle name="Normal 5 2 5" xfId="12573" xr:uid="{00000000-0005-0000-0000-0000FCD80000}"/>
    <cellStyle name="Normal 5 2 5 2" xfId="40485" xr:uid="{00000000-0005-0000-0000-0000FDD80000}"/>
    <cellStyle name="Normal 5 2 6" xfId="22805" xr:uid="{00000000-0005-0000-0000-0000FED80000}"/>
    <cellStyle name="Normal 5 2 6 2" xfId="50717" xr:uid="{00000000-0005-0000-0000-0000FFD80000}"/>
    <cellStyle name="Normal 5 2 7" xfId="28628" xr:uid="{00000000-0005-0000-0000-000000D90000}"/>
    <cellStyle name="Normal 5 3" xfId="7413" xr:uid="{00000000-0005-0000-0000-000001D90000}"/>
    <cellStyle name="Normal 5 3 2" xfId="12576" xr:uid="{00000000-0005-0000-0000-000002D90000}"/>
    <cellStyle name="Normal 5 3 2 2" xfId="17692" xr:uid="{00000000-0005-0000-0000-000003D90000}"/>
    <cellStyle name="Normal 5 3 2 2 2" xfId="27924" xr:uid="{00000000-0005-0000-0000-000004D90000}"/>
    <cellStyle name="Normal 5 3 2 2 2 2" xfId="55836" xr:uid="{00000000-0005-0000-0000-000005D90000}"/>
    <cellStyle name="Normal 5 3 2 2 3" xfId="45604" xr:uid="{00000000-0005-0000-0000-000006D90000}"/>
    <cellStyle name="Normal 5 3 2 3" xfId="22808" xr:uid="{00000000-0005-0000-0000-000007D90000}"/>
    <cellStyle name="Normal 5 3 2 3 2" xfId="50720" xr:uid="{00000000-0005-0000-0000-000008D90000}"/>
    <cellStyle name="Normal 5 3 2 4" xfId="40488" xr:uid="{00000000-0005-0000-0000-000009D90000}"/>
    <cellStyle name="Normal 5 3 3" xfId="17691" xr:uid="{00000000-0005-0000-0000-00000AD90000}"/>
    <cellStyle name="Normal 5 3 3 2" xfId="27923" xr:uid="{00000000-0005-0000-0000-00000BD90000}"/>
    <cellStyle name="Normal 5 3 3 2 2" xfId="55835" xr:uid="{00000000-0005-0000-0000-00000CD90000}"/>
    <cellStyle name="Normal 5 3 3 3" xfId="45603" xr:uid="{00000000-0005-0000-0000-00000DD90000}"/>
    <cellStyle name="Normal 5 3 4" xfId="12575" xr:uid="{00000000-0005-0000-0000-00000ED90000}"/>
    <cellStyle name="Normal 5 3 4 2" xfId="40487" xr:uid="{00000000-0005-0000-0000-00000FD90000}"/>
    <cellStyle name="Normal 5 3 5" xfId="22807" xr:uid="{00000000-0005-0000-0000-000010D90000}"/>
    <cellStyle name="Normal 5 3 5 2" xfId="50719" xr:uid="{00000000-0005-0000-0000-000011D90000}"/>
    <cellStyle name="Normal 5 3 6" xfId="35334" xr:uid="{00000000-0005-0000-0000-000012D90000}"/>
    <cellStyle name="Normal 5 4" xfId="12577" xr:uid="{00000000-0005-0000-0000-000013D90000}"/>
    <cellStyle name="Normal 5 4 2" xfId="12578" xr:uid="{00000000-0005-0000-0000-000014D90000}"/>
    <cellStyle name="Normal 5 4 2 2" xfId="17694" xr:uid="{00000000-0005-0000-0000-000015D90000}"/>
    <cellStyle name="Normal 5 4 2 2 2" xfId="27926" xr:uid="{00000000-0005-0000-0000-000016D90000}"/>
    <cellStyle name="Normal 5 4 2 2 2 2" xfId="55838" xr:uid="{00000000-0005-0000-0000-000017D90000}"/>
    <cellStyle name="Normal 5 4 2 2 3" xfId="45606" xr:uid="{00000000-0005-0000-0000-000018D90000}"/>
    <cellStyle name="Normal 5 4 2 3" xfId="22810" xr:uid="{00000000-0005-0000-0000-000019D90000}"/>
    <cellStyle name="Normal 5 4 2 3 2" xfId="50722" xr:uid="{00000000-0005-0000-0000-00001AD90000}"/>
    <cellStyle name="Normal 5 4 2 4" xfId="40490" xr:uid="{00000000-0005-0000-0000-00001BD90000}"/>
    <cellStyle name="Normal 5 4 3" xfId="17693" xr:uid="{00000000-0005-0000-0000-00001CD90000}"/>
    <cellStyle name="Normal 5 4 3 2" xfId="27925" xr:uid="{00000000-0005-0000-0000-00001DD90000}"/>
    <cellStyle name="Normal 5 4 3 2 2" xfId="55837" xr:uid="{00000000-0005-0000-0000-00001ED90000}"/>
    <cellStyle name="Normal 5 4 3 3" xfId="45605" xr:uid="{00000000-0005-0000-0000-00001FD90000}"/>
    <cellStyle name="Normal 5 4 4" xfId="22809" xr:uid="{00000000-0005-0000-0000-000020D90000}"/>
    <cellStyle name="Normal 5 4 4 2" xfId="50721" xr:uid="{00000000-0005-0000-0000-000021D90000}"/>
    <cellStyle name="Normal 5 4 5" xfId="40489" xr:uid="{00000000-0005-0000-0000-000022D90000}"/>
    <cellStyle name="Normal 5 5" xfId="12579" xr:uid="{00000000-0005-0000-0000-000023D90000}"/>
    <cellStyle name="Normal 5 5 2" xfId="12580" xr:uid="{00000000-0005-0000-0000-000024D90000}"/>
    <cellStyle name="Normal 5 5 2 2" xfId="17696" xr:uid="{00000000-0005-0000-0000-000025D90000}"/>
    <cellStyle name="Normal 5 5 2 2 2" xfId="27928" xr:uid="{00000000-0005-0000-0000-000026D90000}"/>
    <cellStyle name="Normal 5 5 2 2 2 2" xfId="55840" xr:uid="{00000000-0005-0000-0000-000027D90000}"/>
    <cellStyle name="Normal 5 5 2 2 3" xfId="45608" xr:uid="{00000000-0005-0000-0000-000028D90000}"/>
    <cellStyle name="Normal 5 5 2 3" xfId="22812" xr:uid="{00000000-0005-0000-0000-000029D90000}"/>
    <cellStyle name="Normal 5 5 2 3 2" xfId="50724" xr:uid="{00000000-0005-0000-0000-00002AD90000}"/>
    <cellStyle name="Normal 5 5 2 4" xfId="40492" xr:uid="{00000000-0005-0000-0000-00002BD90000}"/>
    <cellStyle name="Normal 5 5 3" xfId="17695" xr:uid="{00000000-0005-0000-0000-00002CD90000}"/>
    <cellStyle name="Normal 5 5 3 2" xfId="27927" xr:uid="{00000000-0005-0000-0000-00002DD90000}"/>
    <cellStyle name="Normal 5 5 3 2 2" xfId="55839" xr:uid="{00000000-0005-0000-0000-00002ED90000}"/>
    <cellStyle name="Normal 5 5 3 3" xfId="45607" xr:uid="{00000000-0005-0000-0000-00002FD90000}"/>
    <cellStyle name="Normal 5 5 4" xfId="22811" xr:uid="{00000000-0005-0000-0000-000030D90000}"/>
    <cellStyle name="Normal 5 5 4 2" xfId="50723" xr:uid="{00000000-0005-0000-0000-000031D90000}"/>
    <cellStyle name="Normal 5 5 5" xfId="40491" xr:uid="{00000000-0005-0000-0000-000032D90000}"/>
    <cellStyle name="Normal 5 6" xfId="12581" xr:uid="{00000000-0005-0000-0000-000033D90000}"/>
    <cellStyle name="Normal 5 6 2" xfId="17697" xr:uid="{00000000-0005-0000-0000-000034D90000}"/>
    <cellStyle name="Normal 5 6 2 2" xfId="27929" xr:uid="{00000000-0005-0000-0000-000035D90000}"/>
    <cellStyle name="Normal 5 6 2 2 2" xfId="55841" xr:uid="{00000000-0005-0000-0000-000036D90000}"/>
    <cellStyle name="Normal 5 6 2 3" xfId="45609" xr:uid="{00000000-0005-0000-0000-000037D90000}"/>
    <cellStyle name="Normal 5 6 3" xfId="22813" xr:uid="{00000000-0005-0000-0000-000038D90000}"/>
    <cellStyle name="Normal 5 6 3 2" xfId="50725" xr:uid="{00000000-0005-0000-0000-000039D90000}"/>
    <cellStyle name="Normal 5 6 4" xfId="40493" xr:uid="{00000000-0005-0000-0000-00003AD90000}"/>
    <cellStyle name="Normal 5 7" xfId="12582" xr:uid="{00000000-0005-0000-0000-00003BD90000}"/>
    <cellStyle name="Normal 5 7 2" xfId="17698" xr:uid="{00000000-0005-0000-0000-00003CD90000}"/>
    <cellStyle name="Normal 5 7 2 2" xfId="27930" xr:uid="{00000000-0005-0000-0000-00003DD90000}"/>
    <cellStyle name="Normal 5 7 2 2 2" xfId="55842" xr:uid="{00000000-0005-0000-0000-00003ED90000}"/>
    <cellStyle name="Normal 5 7 2 3" xfId="45610" xr:uid="{00000000-0005-0000-0000-00003FD90000}"/>
    <cellStyle name="Normal 5 7 3" xfId="22814" xr:uid="{00000000-0005-0000-0000-000040D90000}"/>
    <cellStyle name="Normal 5 7 3 2" xfId="50726" xr:uid="{00000000-0005-0000-0000-000041D90000}"/>
    <cellStyle name="Normal 5 7 4" xfId="40494" xr:uid="{00000000-0005-0000-0000-000042D90000}"/>
    <cellStyle name="Normal 5 8" xfId="8094" xr:uid="{00000000-0005-0000-0000-000043D90000}"/>
    <cellStyle name="Normal 5 8 2" xfId="13210" xr:uid="{00000000-0005-0000-0000-000044D90000}"/>
    <cellStyle name="Normal 5 8 2 2" xfId="23442" xr:uid="{00000000-0005-0000-0000-000045D90000}"/>
    <cellStyle name="Normal 5 8 2 2 2" xfId="51354" xr:uid="{00000000-0005-0000-0000-000046D90000}"/>
    <cellStyle name="Normal 5 8 2 3" xfId="41122" xr:uid="{00000000-0005-0000-0000-000047D90000}"/>
    <cellStyle name="Normal 5 8 3" xfId="18326" xr:uid="{00000000-0005-0000-0000-000048D90000}"/>
    <cellStyle name="Normal 5 8 3 2" xfId="46238" xr:uid="{00000000-0005-0000-0000-000049D90000}"/>
    <cellStyle name="Normal 5 8 4" xfId="36006" xr:uid="{00000000-0005-0000-0000-00004AD90000}"/>
    <cellStyle name="Normal 5 9" xfId="12860" xr:uid="{00000000-0005-0000-0000-00004BD90000}"/>
    <cellStyle name="Normal 5 9 2" xfId="23092" xr:uid="{00000000-0005-0000-0000-00004CD90000}"/>
    <cellStyle name="Normal 5 9 2 2" xfId="51004" xr:uid="{00000000-0005-0000-0000-00004DD90000}"/>
    <cellStyle name="Normal 5 9 3" xfId="40772" xr:uid="{00000000-0005-0000-0000-00004ED90000}"/>
    <cellStyle name="Normal 6" xfId="343" xr:uid="{00000000-0005-0000-0000-00004FD90000}"/>
    <cellStyle name="Normal 6 10" xfId="17990" xr:uid="{00000000-0005-0000-0000-000050D90000}"/>
    <cellStyle name="Normal 6 10 2" xfId="45902" xr:uid="{00000000-0005-0000-0000-000051D90000}"/>
    <cellStyle name="Normal 6 11" xfId="28264" xr:uid="{00000000-0005-0000-0000-000052D90000}"/>
    <cellStyle name="Normal 6 2" xfId="1673" xr:uid="{00000000-0005-0000-0000-000053D90000}"/>
    <cellStyle name="Normal 6 2 2" xfId="5229" xr:uid="{00000000-0005-0000-0000-000054D90000}"/>
    <cellStyle name="Normal 6 2 2 2" xfId="17700" xr:uid="{00000000-0005-0000-0000-000055D90000}"/>
    <cellStyle name="Normal 6 2 2 2 2" xfId="27932" xr:uid="{00000000-0005-0000-0000-000056D90000}"/>
    <cellStyle name="Normal 6 2 2 2 2 2" xfId="55844" xr:uid="{00000000-0005-0000-0000-000057D90000}"/>
    <cellStyle name="Normal 6 2 2 2 3" xfId="45612" xr:uid="{00000000-0005-0000-0000-000058D90000}"/>
    <cellStyle name="Normal 6 2 2 3" xfId="12584" xr:uid="{00000000-0005-0000-0000-000059D90000}"/>
    <cellStyle name="Normal 6 2 2 3 2" xfId="40496" xr:uid="{00000000-0005-0000-0000-00005AD90000}"/>
    <cellStyle name="Normal 6 2 2 4" xfId="22816" xr:uid="{00000000-0005-0000-0000-00005BD90000}"/>
    <cellStyle name="Normal 6 2 2 4 2" xfId="50728" xr:uid="{00000000-0005-0000-0000-00005CD90000}"/>
    <cellStyle name="Normal 6 2 2 5" xfId="33150" xr:uid="{00000000-0005-0000-0000-00005DD90000}"/>
    <cellStyle name="Normal 6 2 3" xfId="17699" xr:uid="{00000000-0005-0000-0000-00005ED90000}"/>
    <cellStyle name="Normal 6 2 3 2" xfId="27931" xr:uid="{00000000-0005-0000-0000-00005FD90000}"/>
    <cellStyle name="Normal 6 2 3 2 2" xfId="55843" xr:uid="{00000000-0005-0000-0000-000060D90000}"/>
    <cellStyle name="Normal 6 2 3 3" xfId="45611" xr:uid="{00000000-0005-0000-0000-000061D90000}"/>
    <cellStyle name="Normal 6 2 4" xfId="12583" xr:uid="{00000000-0005-0000-0000-000062D90000}"/>
    <cellStyle name="Normal 6 2 4 2" xfId="40495" xr:uid="{00000000-0005-0000-0000-000063D90000}"/>
    <cellStyle name="Normal 6 2 5" xfId="22815" xr:uid="{00000000-0005-0000-0000-000064D90000}"/>
    <cellStyle name="Normal 6 2 5 2" xfId="50727" xr:uid="{00000000-0005-0000-0000-000065D90000}"/>
    <cellStyle name="Normal 6 2 6" xfId="29594" xr:uid="{00000000-0005-0000-0000-000066D90000}"/>
    <cellStyle name="Normal 6 3" xfId="2079" xr:uid="{00000000-0005-0000-0000-000067D90000}"/>
    <cellStyle name="Normal 6 3 2" xfId="5635" xr:uid="{00000000-0005-0000-0000-000068D90000}"/>
    <cellStyle name="Normal 6 3 2 2" xfId="17702" xr:uid="{00000000-0005-0000-0000-000069D90000}"/>
    <cellStyle name="Normal 6 3 2 2 2" xfId="27934" xr:uid="{00000000-0005-0000-0000-00006AD90000}"/>
    <cellStyle name="Normal 6 3 2 2 2 2" xfId="55846" xr:uid="{00000000-0005-0000-0000-00006BD90000}"/>
    <cellStyle name="Normal 6 3 2 2 3" xfId="45614" xr:uid="{00000000-0005-0000-0000-00006CD90000}"/>
    <cellStyle name="Normal 6 3 2 3" xfId="12586" xr:uid="{00000000-0005-0000-0000-00006DD90000}"/>
    <cellStyle name="Normal 6 3 2 3 2" xfId="40498" xr:uid="{00000000-0005-0000-0000-00006ED90000}"/>
    <cellStyle name="Normal 6 3 2 4" xfId="22818" xr:uid="{00000000-0005-0000-0000-00006FD90000}"/>
    <cellStyle name="Normal 6 3 2 4 2" xfId="50730" xr:uid="{00000000-0005-0000-0000-000070D90000}"/>
    <cellStyle name="Normal 6 3 2 5" xfId="33556" xr:uid="{00000000-0005-0000-0000-000071D90000}"/>
    <cellStyle name="Normal 6 3 3" xfId="17701" xr:uid="{00000000-0005-0000-0000-000072D90000}"/>
    <cellStyle name="Normal 6 3 3 2" xfId="27933" xr:uid="{00000000-0005-0000-0000-000073D90000}"/>
    <cellStyle name="Normal 6 3 3 2 2" xfId="55845" xr:uid="{00000000-0005-0000-0000-000074D90000}"/>
    <cellStyle name="Normal 6 3 3 3" xfId="45613" xr:uid="{00000000-0005-0000-0000-000075D90000}"/>
    <cellStyle name="Normal 6 3 4" xfId="12585" xr:uid="{00000000-0005-0000-0000-000076D90000}"/>
    <cellStyle name="Normal 6 3 4 2" xfId="40497" xr:uid="{00000000-0005-0000-0000-000077D90000}"/>
    <cellStyle name="Normal 6 3 5" xfId="22817" xr:uid="{00000000-0005-0000-0000-000078D90000}"/>
    <cellStyle name="Normal 6 3 5 2" xfId="50729" xr:uid="{00000000-0005-0000-0000-000079D90000}"/>
    <cellStyle name="Normal 6 3 6" xfId="30000" xr:uid="{00000000-0005-0000-0000-00007AD90000}"/>
    <cellStyle name="Normal 6 4" xfId="2485" xr:uid="{00000000-0005-0000-0000-00007BD90000}"/>
    <cellStyle name="Normal 6 4 2" xfId="6041" xr:uid="{00000000-0005-0000-0000-00007CD90000}"/>
    <cellStyle name="Normal 6 4 2 2" xfId="17704" xr:uid="{00000000-0005-0000-0000-00007DD90000}"/>
    <cellStyle name="Normal 6 4 2 2 2" xfId="27936" xr:uid="{00000000-0005-0000-0000-00007ED90000}"/>
    <cellStyle name="Normal 6 4 2 2 2 2" xfId="55848" xr:uid="{00000000-0005-0000-0000-00007FD90000}"/>
    <cellStyle name="Normal 6 4 2 2 3" xfId="45616" xr:uid="{00000000-0005-0000-0000-000080D90000}"/>
    <cellStyle name="Normal 6 4 2 3" xfId="12588" xr:uid="{00000000-0005-0000-0000-000081D90000}"/>
    <cellStyle name="Normal 6 4 2 3 2" xfId="40500" xr:uid="{00000000-0005-0000-0000-000082D90000}"/>
    <cellStyle name="Normal 6 4 2 4" xfId="22820" xr:uid="{00000000-0005-0000-0000-000083D90000}"/>
    <cellStyle name="Normal 6 4 2 4 2" xfId="50732" xr:uid="{00000000-0005-0000-0000-000084D90000}"/>
    <cellStyle name="Normal 6 4 2 5" xfId="33962" xr:uid="{00000000-0005-0000-0000-000085D90000}"/>
    <cellStyle name="Normal 6 4 3" xfId="17703" xr:uid="{00000000-0005-0000-0000-000086D90000}"/>
    <cellStyle name="Normal 6 4 3 2" xfId="27935" xr:uid="{00000000-0005-0000-0000-000087D90000}"/>
    <cellStyle name="Normal 6 4 3 2 2" xfId="55847" xr:uid="{00000000-0005-0000-0000-000088D90000}"/>
    <cellStyle name="Normal 6 4 3 3" xfId="45615" xr:uid="{00000000-0005-0000-0000-000089D90000}"/>
    <cellStyle name="Normal 6 4 4" xfId="12587" xr:uid="{00000000-0005-0000-0000-00008AD90000}"/>
    <cellStyle name="Normal 6 4 4 2" xfId="40499" xr:uid="{00000000-0005-0000-0000-00008BD90000}"/>
    <cellStyle name="Normal 6 4 5" xfId="22819" xr:uid="{00000000-0005-0000-0000-00008CD90000}"/>
    <cellStyle name="Normal 6 4 5 2" xfId="50731" xr:uid="{00000000-0005-0000-0000-00008DD90000}"/>
    <cellStyle name="Normal 6 4 6" xfId="30406" xr:uid="{00000000-0005-0000-0000-00008ED90000}"/>
    <cellStyle name="Normal 6 5" xfId="3185" xr:uid="{00000000-0005-0000-0000-00008FD90000}"/>
    <cellStyle name="Normal 6 5 2" xfId="6741" xr:uid="{00000000-0005-0000-0000-000090D90000}"/>
    <cellStyle name="Normal 6 5 2 2" xfId="17705" xr:uid="{00000000-0005-0000-0000-000091D90000}"/>
    <cellStyle name="Normal 6 5 2 2 2" xfId="45617" xr:uid="{00000000-0005-0000-0000-000092D90000}"/>
    <cellStyle name="Normal 6 5 2 3" xfId="27937" xr:uid="{00000000-0005-0000-0000-000093D90000}"/>
    <cellStyle name="Normal 6 5 2 3 2" xfId="55849" xr:uid="{00000000-0005-0000-0000-000094D90000}"/>
    <cellStyle name="Normal 6 5 2 4" xfId="34662" xr:uid="{00000000-0005-0000-0000-000095D90000}"/>
    <cellStyle name="Normal 6 5 3" xfId="12589" xr:uid="{00000000-0005-0000-0000-000096D90000}"/>
    <cellStyle name="Normal 6 5 3 2" xfId="40501" xr:uid="{00000000-0005-0000-0000-000097D90000}"/>
    <cellStyle name="Normal 6 5 4" xfId="22821" xr:uid="{00000000-0005-0000-0000-000098D90000}"/>
    <cellStyle name="Normal 6 5 4 2" xfId="50733" xr:uid="{00000000-0005-0000-0000-000099D90000}"/>
    <cellStyle name="Normal 6 5 5" xfId="31106" xr:uid="{00000000-0005-0000-0000-00009AD90000}"/>
    <cellStyle name="Normal 6 6" xfId="1127" xr:uid="{00000000-0005-0000-0000-00009BD90000}"/>
    <cellStyle name="Normal 6 6 2" xfId="4683" xr:uid="{00000000-0005-0000-0000-00009CD90000}"/>
    <cellStyle name="Normal 6 6 2 2" xfId="17706" xr:uid="{00000000-0005-0000-0000-00009DD90000}"/>
    <cellStyle name="Normal 6 6 2 2 2" xfId="45618" xr:uid="{00000000-0005-0000-0000-00009ED90000}"/>
    <cellStyle name="Normal 6 6 2 3" xfId="27938" xr:uid="{00000000-0005-0000-0000-00009FD90000}"/>
    <cellStyle name="Normal 6 6 2 3 2" xfId="55850" xr:uid="{00000000-0005-0000-0000-0000A0D90000}"/>
    <cellStyle name="Normal 6 6 2 4" xfId="32604" xr:uid="{00000000-0005-0000-0000-0000A1D90000}"/>
    <cellStyle name="Normal 6 6 3" xfId="12590" xr:uid="{00000000-0005-0000-0000-0000A2D90000}"/>
    <cellStyle name="Normal 6 6 3 2" xfId="40502" xr:uid="{00000000-0005-0000-0000-0000A3D90000}"/>
    <cellStyle name="Normal 6 6 4" xfId="22822" xr:uid="{00000000-0005-0000-0000-0000A4D90000}"/>
    <cellStyle name="Normal 6 6 4 2" xfId="50734" xr:uid="{00000000-0005-0000-0000-0000A5D90000}"/>
    <cellStyle name="Normal 6 6 5" xfId="29048" xr:uid="{00000000-0005-0000-0000-0000A6D90000}"/>
    <cellStyle name="Normal 6 7" xfId="3899" xr:uid="{00000000-0005-0000-0000-0000A7D90000}"/>
    <cellStyle name="Normal 6 7 2" xfId="13211" xr:uid="{00000000-0005-0000-0000-0000A8D90000}"/>
    <cellStyle name="Normal 6 7 2 2" xfId="23443" xr:uid="{00000000-0005-0000-0000-0000A9D90000}"/>
    <cellStyle name="Normal 6 7 2 2 2" xfId="51355" xr:uid="{00000000-0005-0000-0000-0000AAD90000}"/>
    <cellStyle name="Normal 6 7 2 3" xfId="41123" xr:uid="{00000000-0005-0000-0000-0000ABD90000}"/>
    <cellStyle name="Normal 6 7 3" xfId="8095" xr:uid="{00000000-0005-0000-0000-0000ACD90000}"/>
    <cellStyle name="Normal 6 7 3 2" xfId="36007" xr:uid="{00000000-0005-0000-0000-0000ADD90000}"/>
    <cellStyle name="Normal 6 7 4" xfId="18327" xr:uid="{00000000-0005-0000-0000-0000AED90000}"/>
    <cellStyle name="Normal 6 7 4 2" xfId="46239" xr:uid="{00000000-0005-0000-0000-0000AFD90000}"/>
    <cellStyle name="Normal 6 7 5" xfId="31820" xr:uid="{00000000-0005-0000-0000-0000B0D90000}"/>
    <cellStyle name="Normal 6 8" xfId="7427" xr:uid="{00000000-0005-0000-0000-0000B1D90000}"/>
    <cellStyle name="Normal 6 8 2" xfId="12874" xr:uid="{00000000-0005-0000-0000-0000B2D90000}"/>
    <cellStyle name="Normal 6 8 2 2" xfId="40786" xr:uid="{00000000-0005-0000-0000-0000B3D90000}"/>
    <cellStyle name="Normal 6 8 3" xfId="23106" xr:uid="{00000000-0005-0000-0000-0000B4D90000}"/>
    <cellStyle name="Normal 6 8 3 2" xfId="51018" xr:uid="{00000000-0005-0000-0000-0000B5D90000}"/>
    <cellStyle name="Normal 6 8 4" xfId="35348" xr:uid="{00000000-0005-0000-0000-0000B6D90000}"/>
    <cellStyle name="Normal 6 9" xfId="7753" xr:uid="{00000000-0005-0000-0000-0000B7D90000}"/>
    <cellStyle name="Normal 6 9 2" xfId="35670" xr:uid="{00000000-0005-0000-0000-0000B8D90000}"/>
    <cellStyle name="Normal 7" xfId="357" xr:uid="{00000000-0005-0000-0000-0000B9D90000}"/>
    <cellStyle name="Normal 7 10" xfId="18004" xr:uid="{00000000-0005-0000-0000-0000BAD90000}"/>
    <cellStyle name="Normal 7 10 2" xfId="45916" xr:uid="{00000000-0005-0000-0000-0000BBD90000}"/>
    <cellStyle name="Normal 7 11" xfId="28278" xr:uid="{00000000-0005-0000-0000-0000BCD90000}"/>
    <cellStyle name="Normal 7 2" xfId="1687" xr:uid="{00000000-0005-0000-0000-0000BDD90000}"/>
    <cellStyle name="Normal 7 2 2" xfId="5243" xr:uid="{00000000-0005-0000-0000-0000BED90000}"/>
    <cellStyle name="Normal 7 2 2 2" xfId="17707" xr:uid="{00000000-0005-0000-0000-0000BFD90000}"/>
    <cellStyle name="Normal 7 2 2 2 2" xfId="45619" xr:uid="{00000000-0005-0000-0000-0000C0D90000}"/>
    <cellStyle name="Normal 7 2 2 3" xfId="27939" xr:uid="{00000000-0005-0000-0000-0000C1D90000}"/>
    <cellStyle name="Normal 7 2 2 3 2" xfId="55851" xr:uid="{00000000-0005-0000-0000-0000C2D90000}"/>
    <cellStyle name="Normal 7 2 2 4" xfId="33164" xr:uid="{00000000-0005-0000-0000-0000C3D90000}"/>
    <cellStyle name="Normal 7 2 3" xfId="12591" xr:uid="{00000000-0005-0000-0000-0000C4D90000}"/>
    <cellStyle name="Normal 7 2 3 2" xfId="40503" xr:uid="{00000000-0005-0000-0000-0000C5D90000}"/>
    <cellStyle name="Normal 7 2 4" xfId="22823" xr:uid="{00000000-0005-0000-0000-0000C6D90000}"/>
    <cellStyle name="Normal 7 2 4 2" xfId="50735" xr:uid="{00000000-0005-0000-0000-0000C7D90000}"/>
    <cellStyle name="Normal 7 2 5" xfId="29608" xr:uid="{00000000-0005-0000-0000-0000C8D90000}"/>
    <cellStyle name="Normal 7 3" xfId="2093" xr:uid="{00000000-0005-0000-0000-0000C9D90000}"/>
    <cellStyle name="Normal 7 3 2" xfId="5649" xr:uid="{00000000-0005-0000-0000-0000CAD90000}"/>
    <cellStyle name="Normal 7 3 2 2" xfId="17709" xr:uid="{00000000-0005-0000-0000-0000CBD90000}"/>
    <cellStyle name="Normal 7 3 2 2 2" xfId="27941" xr:uid="{00000000-0005-0000-0000-0000CCD90000}"/>
    <cellStyle name="Normal 7 3 2 2 2 2" xfId="55853" xr:uid="{00000000-0005-0000-0000-0000CDD90000}"/>
    <cellStyle name="Normal 7 3 2 2 3" xfId="45621" xr:uid="{00000000-0005-0000-0000-0000CED90000}"/>
    <cellStyle name="Normal 7 3 2 3" xfId="12593" xr:uid="{00000000-0005-0000-0000-0000CFD90000}"/>
    <cellStyle name="Normal 7 3 2 3 2" xfId="40505" xr:uid="{00000000-0005-0000-0000-0000D0D90000}"/>
    <cellStyle name="Normal 7 3 2 4" xfId="22825" xr:uid="{00000000-0005-0000-0000-0000D1D90000}"/>
    <cellStyle name="Normal 7 3 2 4 2" xfId="50737" xr:uid="{00000000-0005-0000-0000-0000D2D90000}"/>
    <cellStyle name="Normal 7 3 2 5" xfId="33570" xr:uid="{00000000-0005-0000-0000-0000D3D90000}"/>
    <cellStyle name="Normal 7 3 3" xfId="13017" xr:uid="{00000000-0005-0000-0000-0000D4D90000}"/>
    <cellStyle name="Normal 7 3 3 2" xfId="23249" xr:uid="{00000000-0005-0000-0000-0000D5D90000}"/>
    <cellStyle name="Normal 7 3 3 2 2" xfId="51161" xr:uid="{00000000-0005-0000-0000-0000D6D90000}"/>
    <cellStyle name="Normal 7 3 3 3" xfId="40929" xr:uid="{00000000-0005-0000-0000-0000D7D90000}"/>
    <cellStyle name="Normal 7 3 4" xfId="7901" xr:uid="{00000000-0005-0000-0000-0000D8D90000}"/>
    <cellStyle name="Normal 7 3 4 2" xfId="35813" xr:uid="{00000000-0005-0000-0000-0000D9D90000}"/>
    <cellStyle name="Normal 7 3 5" xfId="18133" xr:uid="{00000000-0005-0000-0000-0000DAD90000}"/>
    <cellStyle name="Normal 7 3 5 2" xfId="46045" xr:uid="{00000000-0005-0000-0000-0000DBD90000}"/>
    <cellStyle name="Normal 7 3 6" xfId="30014" xr:uid="{00000000-0005-0000-0000-0000DCD90000}"/>
    <cellStyle name="Normal 7 4" xfId="2499" xr:uid="{00000000-0005-0000-0000-0000DDD90000}"/>
    <cellStyle name="Normal 7 4 2" xfId="6055" xr:uid="{00000000-0005-0000-0000-0000DED90000}"/>
    <cellStyle name="Normal 7 4 2 2" xfId="17708" xr:uid="{00000000-0005-0000-0000-0000DFD90000}"/>
    <cellStyle name="Normal 7 4 2 2 2" xfId="45620" xr:uid="{00000000-0005-0000-0000-0000E0D90000}"/>
    <cellStyle name="Normal 7 4 2 3" xfId="27940" xr:uid="{00000000-0005-0000-0000-0000E1D90000}"/>
    <cellStyle name="Normal 7 4 2 3 2" xfId="55852" xr:uid="{00000000-0005-0000-0000-0000E2D90000}"/>
    <cellStyle name="Normal 7 4 2 4" xfId="33976" xr:uid="{00000000-0005-0000-0000-0000E3D90000}"/>
    <cellStyle name="Normal 7 4 3" xfId="12592" xr:uid="{00000000-0005-0000-0000-0000E4D90000}"/>
    <cellStyle name="Normal 7 4 3 2" xfId="40504" xr:uid="{00000000-0005-0000-0000-0000E5D90000}"/>
    <cellStyle name="Normal 7 4 4" xfId="22824" xr:uid="{00000000-0005-0000-0000-0000E6D90000}"/>
    <cellStyle name="Normal 7 4 4 2" xfId="50736" xr:uid="{00000000-0005-0000-0000-0000E7D90000}"/>
    <cellStyle name="Normal 7 4 5" xfId="30420" xr:uid="{00000000-0005-0000-0000-0000E8D90000}"/>
    <cellStyle name="Normal 7 5" xfId="3199" xr:uid="{00000000-0005-0000-0000-0000E9D90000}"/>
    <cellStyle name="Normal 7 5 2" xfId="6755" xr:uid="{00000000-0005-0000-0000-0000EAD90000}"/>
    <cellStyle name="Normal 7 5 2 2" xfId="13016" xr:uid="{00000000-0005-0000-0000-0000EBD90000}"/>
    <cellStyle name="Normal 7 5 2 2 2" xfId="40928" xr:uid="{00000000-0005-0000-0000-0000ECD90000}"/>
    <cellStyle name="Normal 7 5 2 3" xfId="23248" xr:uid="{00000000-0005-0000-0000-0000EDD90000}"/>
    <cellStyle name="Normal 7 5 2 3 2" xfId="51160" xr:uid="{00000000-0005-0000-0000-0000EED90000}"/>
    <cellStyle name="Normal 7 5 2 4" xfId="34676" xr:uid="{00000000-0005-0000-0000-0000EFD90000}"/>
    <cellStyle name="Normal 7 5 3" xfId="7900" xr:uid="{00000000-0005-0000-0000-0000F0D90000}"/>
    <cellStyle name="Normal 7 5 3 2" xfId="35812" xr:uid="{00000000-0005-0000-0000-0000F1D90000}"/>
    <cellStyle name="Normal 7 5 4" xfId="18132" xr:uid="{00000000-0005-0000-0000-0000F2D90000}"/>
    <cellStyle name="Normal 7 5 4 2" xfId="46044" xr:uid="{00000000-0005-0000-0000-0000F3D90000}"/>
    <cellStyle name="Normal 7 5 5" xfId="31120" xr:uid="{00000000-0005-0000-0000-0000F4D90000}"/>
    <cellStyle name="Normal 7 6" xfId="1141" xr:uid="{00000000-0005-0000-0000-0000F5D90000}"/>
    <cellStyle name="Normal 7 6 2" xfId="4697" xr:uid="{00000000-0005-0000-0000-0000F6D90000}"/>
    <cellStyle name="Normal 7 6 2 2" xfId="32618" xr:uid="{00000000-0005-0000-0000-0000F7D90000}"/>
    <cellStyle name="Normal 7 6 3" xfId="12888" xr:uid="{00000000-0005-0000-0000-0000F8D90000}"/>
    <cellStyle name="Normal 7 6 3 2" xfId="40800" xr:uid="{00000000-0005-0000-0000-0000F9D90000}"/>
    <cellStyle name="Normal 7 6 4" xfId="23120" xr:uid="{00000000-0005-0000-0000-0000FAD90000}"/>
    <cellStyle name="Normal 7 6 4 2" xfId="51032" xr:uid="{00000000-0005-0000-0000-0000FBD90000}"/>
    <cellStyle name="Normal 7 6 5" xfId="29062" xr:uid="{00000000-0005-0000-0000-0000FCD90000}"/>
    <cellStyle name="Normal 7 7" xfId="3913" xr:uid="{00000000-0005-0000-0000-0000FDD90000}"/>
    <cellStyle name="Normal 7 7 2" xfId="31834" xr:uid="{00000000-0005-0000-0000-0000FED90000}"/>
    <cellStyle name="Normal 7 8" xfId="7441" xr:uid="{00000000-0005-0000-0000-0000FFD90000}"/>
    <cellStyle name="Normal 7 8 2" xfId="35362" xr:uid="{00000000-0005-0000-0000-000000DA0000}"/>
    <cellStyle name="Normal 7 9" xfId="7767" xr:uid="{00000000-0005-0000-0000-000001DA0000}"/>
    <cellStyle name="Normal 7 9 2" xfId="35684" xr:uid="{00000000-0005-0000-0000-000002DA0000}"/>
    <cellStyle name="Normal 8" xfId="371" xr:uid="{00000000-0005-0000-0000-000003DA0000}"/>
    <cellStyle name="Normal 8 10" xfId="28292" xr:uid="{00000000-0005-0000-0000-000004DA0000}"/>
    <cellStyle name="Normal 8 2" xfId="1701" xr:uid="{00000000-0005-0000-0000-000005DA0000}"/>
    <cellStyle name="Normal 8 2 2" xfId="5257" xr:uid="{00000000-0005-0000-0000-000006DA0000}"/>
    <cellStyle name="Normal 8 2 2 2" xfId="33178" xr:uid="{00000000-0005-0000-0000-000007DA0000}"/>
    <cellStyle name="Normal 8 2 3" xfId="12902" xr:uid="{00000000-0005-0000-0000-000008DA0000}"/>
    <cellStyle name="Normal 8 2 3 2" xfId="40814" xr:uid="{00000000-0005-0000-0000-000009DA0000}"/>
    <cellStyle name="Normal 8 2 4" xfId="23134" xr:uid="{00000000-0005-0000-0000-00000ADA0000}"/>
    <cellStyle name="Normal 8 2 4 2" xfId="51046" xr:uid="{00000000-0005-0000-0000-00000BDA0000}"/>
    <cellStyle name="Normal 8 2 5" xfId="29622" xr:uid="{00000000-0005-0000-0000-00000CDA0000}"/>
    <cellStyle name="Normal 8 3" xfId="2107" xr:uid="{00000000-0005-0000-0000-00000DDA0000}"/>
    <cellStyle name="Normal 8 3 2" xfId="5663" xr:uid="{00000000-0005-0000-0000-00000EDA0000}"/>
    <cellStyle name="Normal 8 3 2 2" xfId="33584" xr:uid="{00000000-0005-0000-0000-00000FDA0000}"/>
    <cellStyle name="Normal 8 3 3" xfId="30028" xr:uid="{00000000-0005-0000-0000-000010DA0000}"/>
    <cellStyle name="Normal 8 4" xfId="2513" xr:uid="{00000000-0005-0000-0000-000011DA0000}"/>
    <cellStyle name="Normal 8 4 2" xfId="6069" xr:uid="{00000000-0005-0000-0000-000012DA0000}"/>
    <cellStyle name="Normal 8 4 2 2" xfId="33990" xr:uid="{00000000-0005-0000-0000-000013DA0000}"/>
    <cellStyle name="Normal 8 4 3" xfId="30434" xr:uid="{00000000-0005-0000-0000-000014DA0000}"/>
    <cellStyle name="Normal 8 5" xfId="3213" xr:uid="{00000000-0005-0000-0000-000015DA0000}"/>
    <cellStyle name="Normal 8 5 2" xfId="6769" xr:uid="{00000000-0005-0000-0000-000016DA0000}"/>
    <cellStyle name="Normal 8 5 2 2" xfId="34690" xr:uid="{00000000-0005-0000-0000-000017DA0000}"/>
    <cellStyle name="Normal 8 5 3" xfId="31134" xr:uid="{00000000-0005-0000-0000-000018DA0000}"/>
    <cellStyle name="Normal 8 6" xfId="1155" xr:uid="{00000000-0005-0000-0000-000019DA0000}"/>
    <cellStyle name="Normal 8 6 2" xfId="4711" xr:uid="{00000000-0005-0000-0000-00001ADA0000}"/>
    <cellStyle name="Normal 8 6 2 2" xfId="32632" xr:uid="{00000000-0005-0000-0000-00001BDA0000}"/>
    <cellStyle name="Normal 8 6 3" xfId="29076" xr:uid="{00000000-0005-0000-0000-00001CDA0000}"/>
    <cellStyle name="Normal 8 7" xfId="3927" xr:uid="{00000000-0005-0000-0000-00001DDA0000}"/>
    <cellStyle name="Normal 8 7 2" xfId="31848" xr:uid="{00000000-0005-0000-0000-00001EDA0000}"/>
    <cellStyle name="Normal 8 8" xfId="7781" xr:uid="{00000000-0005-0000-0000-00001FDA0000}"/>
    <cellStyle name="Normal 8 8 2" xfId="35698" xr:uid="{00000000-0005-0000-0000-000020DA0000}"/>
    <cellStyle name="Normal 8 9" xfId="18018" xr:uid="{00000000-0005-0000-0000-000021DA0000}"/>
    <cellStyle name="Normal 8 9 2" xfId="45930" xr:uid="{00000000-0005-0000-0000-000022DA0000}"/>
    <cellStyle name="Normal 9" xfId="385" xr:uid="{00000000-0005-0000-0000-000023DA0000}"/>
    <cellStyle name="Normal 9 2" xfId="1715" xr:uid="{00000000-0005-0000-0000-000024DA0000}"/>
    <cellStyle name="Normal 9 2 2" xfId="5271" xr:uid="{00000000-0005-0000-0000-000025DA0000}"/>
    <cellStyle name="Normal 9 2 2 2" xfId="33192" xr:uid="{00000000-0005-0000-0000-000026DA0000}"/>
    <cellStyle name="Normal 9 2 3" xfId="29636" xr:uid="{00000000-0005-0000-0000-000027DA0000}"/>
    <cellStyle name="Normal 9 3" xfId="2121" xr:uid="{00000000-0005-0000-0000-000028DA0000}"/>
    <cellStyle name="Normal 9 3 2" xfId="5677" xr:uid="{00000000-0005-0000-0000-000029DA0000}"/>
    <cellStyle name="Normal 9 3 2 2" xfId="33598" xr:uid="{00000000-0005-0000-0000-00002ADA0000}"/>
    <cellStyle name="Normal 9 3 3" xfId="30042" xr:uid="{00000000-0005-0000-0000-00002BDA0000}"/>
    <cellStyle name="Normal 9 4" xfId="2527" xr:uid="{00000000-0005-0000-0000-00002CDA0000}"/>
    <cellStyle name="Normal 9 4 2" xfId="6083" xr:uid="{00000000-0005-0000-0000-00002DDA0000}"/>
    <cellStyle name="Normal 9 4 2 2" xfId="34004" xr:uid="{00000000-0005-0000-0000-00002EDA0000}"/>
    <cellStyle name="Normal 9 4 3" xfId="30448" xr:uid="{00000000-0005-0000-0000-00002FDA0000}"/>
    <cellStyle name="Normal 9 5" xfId="3227" xr:uid="{00000000-0005-0000-0000-000030DA0000}"/>
    <cellStyle name="Normal 9 5 2" xfId="6783" xr:uid="{00000000-0005-0000-0000-000031DA0000}"/>
    <cellStyle name="Normal 9 5 2 2" xfId="34704" xr:uid="{00000000-0005-0000-0000-000032DA0000}"/>
    <cellStyle name="Normal 9 5 3" xfId="31148" xr:uid="{00000000-0005-0000-0000-000033DA0000}"/>
    <cellStyle name="Normal 9 6" xfId="1169" xr:uid="{00000000-0005-0000-0000-000034DA0000}"/>
    <cellStyle name="Normal 9 6 2" xfId="4725" xr:uid="{00000000-0005-0000-0000-000035DA0000}"/>
    <cellStyle name="Normal 9 6 2 2" xfId="32646" xr:uid="{00000000-0005-0000-0000-000036DA0000}"/>
    <cellStyle name="Normal 9 6 3" xfId="29090" xr:uid="{00000000-0005-0000-0000-000037DA0000}"/>
    <cellStyle name="Normal 9 7" xfId="3941" xr:uid="{00000000-0005-0000-0000-000038DA0000}"/>
    <cellStyle name="Normal 9 7 2" xfId="31862" xr:uid="{00000000-0005-0000-0000-000039DA0000}"/>
    <cellStyle name="Normal 9 8" xfId="28306" xr:uid="{00000000-0005-0000-0000-00003ADA0000}"/>
    <cellStyle name="Pourcentage 2" xfId="7456" xr:uid="{00000000-0005-0000-0000-00003BDA0000}"/>
    <cellStyle name="Procent 2" xfId="7455" xr:uid="{00000000-0005-0000-0000-00003CDA0000}"/>
    <cellStyle name="Satisfaisant" xfId="9" builtinId="26" customBuiltin="1"/>
    <cellStyle name="sectie" xfId="7798" xr:uid="{00000000-0005-0000-0000-00003EDA0000}"/>
    <cellStyle name="sectielabel" xfId="7796" xr:uid="{00000000-0005-0000-0000-00003FDA0000}"/>
    <cellStyle name="Sortie" xfId="13" builtinId="21" customBuiltin="1"/>
    <cellStyle name="Standaard 2" xfId="7458" xr:uid="{00000000-0005-0000-0000-000041DA0000}"/>
    <cellStyle name="Standaard_âgés - #" xfId="3" xr:uid="{00000000-0005-0000-0000-000042DA0000}"/>
    <cellStyle name="Texte explicatif" xfId="18" builtinId="53" customBuiltin="1"/>
    <cellStyle name="Titre" xfId="4" builtinId="15" customBuiltin="1"/>
    <cellStyle name="Titre 1" xfId="5" builtinId="16" customBuiltin="1"/>
    <cellStyle name="Titre 2" xfId="6" builtinId="17" customBuiltin="1"/>
    <cellStyle name="Titre 3" xfId="7" builtinId="18" customBuiltin="1"/>
    <cellStyle name="Titre 4" xfId="8" builtinId="19" customBuiltin="1"/>
    <cellStyle name="Total" xfId="19" builtinId="25" customBuiltin="1"/>
    <cellStyle name="Vérification" xfId="16" builtinId="23" customBuiltin="1"/>
  </cellStyles>
  <dxfs count="0"/>
  <tableStyles count="0" defaultTableStyle="TableStyleMedium2" defaultPivotStyle="PivotStyleLight16"/>
  <colors>
    <mruColors>
      <color rgb="FF08C831"/>
      <color rgb="FFFFCCCC"/>
      <color rgb="FFFF00FF"/>
      <color rgb="FFFFFFFF"/>
      <color rgb="FF33CC33"/>
      <color rgb="FFFF99FF"/>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1079017</xdr:colOff>
      <xdr:row>6</xdr:row>
      <xdr:rowOff>0</xdr:rowOff>
    </xdr:from>
    <xdr:ext cx="8007770" cy="995215"/>
    <xdr:sp macro="" textlink="">
      <xdr:nvSpPr>
        <xdr:cNvPr id="2" name="Rectangle 1">
          <a:extLst>
            <a:ext uri="{FF2B5EF4-FFF2-40B4-BE49-F238E27FC236}">
              <a16:creationId xmlns:a16="http://schemas.microsoft.com/office/drawing/2014/main" id="{00000000-0008-0000-1000-000002000000}"/>
            </a:ext>
          </a:extLst>
        </xdr:cNvPr>
        <xdr:cNvSpPr/>
      </xdr:nvSpPr>
      <xdr:spPr>
        <a:xfrm rot="19359112">
          <a:off x="1079017" y="2356889"/>
          <a:ext cx="8007770" cy="995215"/>
        </a:xfrm>
        <a:prstGeom prst="rect">
          <a:avLst/>
        </a:prstGeom>
        <a:noFill/>
      </xdr:spPr>
      <xdr:txBody>
        <a:bodyPr wrap="square" lIns="91440" tIns="45720" rIns="91440" bIns="45720">
          <a:noAutofit/>
        </a:bodyPr>
        <a:lstStyle/>
        <a:p>
          <a:pPr algn="ctr"/>
          <a:endParaRPr lang="fr-FR" sz="8800" b="0" cap="none" spc="0">
            <a:ln w="18415" cmpd="sng">
              <a:noFill/>
              <a:prstDash val="solid"/>
            </a:ln>
            <a:solidFill>
              <a:schemeClr val="bg1">
                <a:lumMod val="75000"/>
                <a:alpha val="17000"/>
              </a:schemeClr>
            </a:solidFill>
            <a:effectLst>
              <a:outerShdw blurRad="63500" dir="3600000" algn="tl" rotWithShape="0">
                <a:srgbClr val="000000">
                  <a:alpha val="70000"/>
                </a:srgbClr>
              </a:outerShdw>
            </a:effectLst>
          </a:endParaRPr>
        </a:p>
      </xdr:txBody>
    </xdr:sp>
    <xdr:clientData/>
  </xdr:oneCellAnchor>
  <xdr:oneCellAnchor>
    <xdr:from>
      <xdr:col>3</xdr:col>
      <xdr:colOff>0</xdr:colOff>
      <xdr:row>6</xdr:row>
      <xdr:rowOff>0</xdr:rowOff>
    </xdr:from>
    <xdr:ext cx="8007770" cy="995215"/>
    <xdr:sp macro="" textlink="">
      <xdr:nvSpPr>
        <xdr:cNvPr id="3" name="Rectangle 2">
          <a:extLst>
            <a:ext uri="{FF2B5EF4-FFF2-40B4-BE49-F238E27FC236}">
              <a16:creationId xmlns:a16="http://schemas.microsoft.com/office/drawing/2014/main" id="{00000000-0008-0000-1000-000003000000}"/>
            </a:ext>
          </a:extLst>
        </xdr:cNvPr>
        <xdr:cNvSpPr/>
      </xdr:nvSpPr>
      <xdr:spPr>
        <a:xfrm rot="19359112">
          <a:off x="12177484" y="2447606"/>
          <a:ext cx="8007770" cy="995215"/>
        </a:xfrm>
        <a:prstGeom prst="rect">
          <a:avLst/>
        </a:prstGeom>
        <a:noFill/>
      </xdr:spPr>
      <xdr:txBody>
        <a:bodyPr wrap="square" lIns="91440" tIns="45720" rIns="91440" bIns="45720">
          <a:noAutofit/>
        </a:bodyPr>
        <a:lstStyle/>
        <a:p>
          <a:pPr algn="ctr"/>
          <a:endParaRPr lang="fr-FR" sz="8800" b="0" cap="none" spc="0">
            <a:ln w="18415" cmpd="sng">
              <a:noFill/>
              <a:prstDash val="solid"/>
            </a:ln>
            <a:solidFill>
              <a:schemeClr val="bg1">
                <a:lumMod val="75000"/>
                <a:alpha val="17000"/>
              </a:schemeClr>
            </a:solidFill>
            <a:effectLst>
              <a:outerShdw blurRad="63500" dir="3600000" algn="tl" rotWithShape="0">
                <a:srgbClr val="000000">
                  <a:alpha val="70000"/>
                </a:srgbClr>
              </a:outerShdw>
            </a:effectLst>
          </a:endParaRPr>
        </a:p>
      </xdr:txBody>
    </xdr:sp>
    <xdr:clientData/>
  </xdr:oneCellAnchor>
  <xdr:oneCellAnchor>
    <xdr:from>
      <xdr:col>3</xdr:col>
      <xdr:colOff>0</xdr:colOff>
      <xdr:row>10</xdr:row>
      <xdr:rowOff>2856</xdr:rowOff>
    </xdr:from>
    <xdr:ext cx="8007770" cy="995215"/>
    <xdr:sp macro="" textlink="">
      <xdr:nvSpPr>
        <xdr:cNvPr id="4" name="Rectangle 3">
          <a:extLst>
            <a:ext uri="{FF2B5EF4-FFF2-40B4-BE49-F238E27FC236}">
              <a16:creationId xmlns:a16="http://schemas.microsoft.com/office/drawing/2014/main" id="{00000000-0008-0000-1000-000004000000}"/>
            </a:ext>
          </a:extLst>
        </xdr:cNvPr>
        <xdr:cNvSpPr/>
      </xdr:nvSpPr>
      <xdr:spPr>
        <a:xfrm rot="19359112">
          <a:off x="3724275" y="2326956"/>
          <a:ext cx="8007770" cy="995215"/>
        </a:xfrm>
        <a:prstGeom prst="rect">
          <a:avLst/>
        </a:prstGeom>
        <a:noFill/>
      </xdr:spPr>
      <xdr:txBody>
        <a:bodyPr wrap="square" lIns="91440" tIns="45720" rIns="91440" bIns="45720">
          <a:noAutofit/>
        </a:bodyPr>
        <a:lstStyle/>
        <a:p>
          <a:pPr algn="ctr"/>
          <a:endParaRPr lang="fr-FR" sz="8800" b="0" cap="none" spc="0">
            <a:ln w="18415" cmpd="sng">
              <a:noFill/>
              <a:prstDash val="solid"/>
            </a:ln>
            <a:solidFill>
              <a:schemeClr val="bg1">
                <a:lumMod val="75000"/>
                <a:alpha val="17000"/>
              </a:schemeClr>
            </a:solidFill>
            <a:effectLst>
              <a:outerShdw blurRad="63500" dir="3600000" algn="tl" rotWithShape="0">
                <a:srgbClr val="000000">
                  <a:alpha val="70000"/>
                </a:srgbClr>
              </a:outerShdw>
            </a:effectLst>
          </a:endParaRPr>
        </a:p>
      </xdr:txBody>
    </xdr:sp>
    <xdr:clientData/>
  </xdr:oneCellAnchor>
  <xdr:oneCellAnchor>
    <xdr:from>
      <xdr:col>2</xdr:col>
      <xdr:colOff>1704975</xdr:colOff>
      <xdr:row>12</xdr:row>
      <xdr:rowOff>136203</xdr:rowOff>
    </xdr:from>
    <xdr:ext cx="8007770" cy="995215"/>
    <xdr:sp macro="" textlink="">
      <xdr:nvSpPr>
        <xdr:cNvPr id="5" name="Rectangle 4">
          <a:extLst>
            <a:ext uri="{FF2B5EF4-FFF2-40B4-BE49-F238E27FC236}">
              <a16:creationId xmlns:a16="http://schemas.microsoft.com/office/drawing/2014/main" id="{00000000-0008-0000-1000-000005000000}"/>
            </a:ext>
          </a:extLst>
        </xdr:cNvPr>
        <xdr:cNvSpPr/>
      </xdr:nvSpPr>
      <xdr:spPr>
        <a:xfrm rot="19359112">
          <a:off x="3257550" y="2803203"/>
          <a:ext cx="8007770" cy="995215"/>
        </a:xfrm>
        <a:prstGeom prst="rect">
          <a:avLst/>
        </a:prstGeom>
        <a:noFill/>
      </xdr:spPr>
      <xdr:txBody>
        <a:bodyPr wrap="square" lIns="91440" tIns="45720" rIns="91440" bIns="45720">
          <a:noAutofit/>
        </a:bodyPr>
        <a:lstStyle/>
        <a:p>
          <a:pPr algn="ctr"/>
          <a:endParaRPr lang="fr-FR" sz="8800" b="0" cap="none" spc="0">
            <a:ln w="18415" cmpd="sng">
              <a:noFill/>
              <a:prstDash val="solid"/>
            </a:ln>
            <a:solidFill>
              <a:schemeClr val="bg1">
                <a:lumMod val="75000"/>
                <a:alpha val="17000"/>
              </a:schemeClr>
            </a:solidFill>
            <a:effectLst>
              <a:outerShdw blurRad="63500" dir="3600000" algn="tl" rotWithShape="0">
                <a:srgbClr val="000000">
                  <a:alpha val="70000"/>
                </a:srgbClr>
              </a:outerShdw>
            </a:effectLst>
          </a:endParaRPr>
        </a:p>
      </xdr:txBody>
    </xdr:sp>
    <xdr:clientData/>
  </xdr:oneCellAnchor>
  <xdr:oneCellAnchor>
    <xdr:from>
      <xdr:col>3</xdr:col>
      <xdr:colOff>0</xdr:colOff>
      <xdr:row>30</xdr:row>
      <xdr:rowOff>0</xdr:rowOff>
    </xdr:from>
    <xdr:ext cx="8007770" cy="995215"/>
    <xdr:sp macro="" textlink="">
      <xdr:nvSpPr>
        <xdr:cNvPr id="6" name="Rectangle 5">
          <a:extLst>
            <a:ext uri="{FF2B5EF4-FFF2-40B4-BE49-F238E27FC236}">
              <a16:creationId xmlns:a16="http://schemas.microsoft.com/office/drawing/2014/main" id="{00000000-0008-0000-1000-000006000000}"/>
            </a:ext>
          </a:extLst>
        </xdr:cNvPr>
        <xdr:cNvSpPr/>
      </xdr:nvSpPr>
      <xdr:spPr>
        <a:xfrm rot="19359112">
          <a:off x="11680373" y="8078560"/>
          <a:ext cx="8007770" cy="995215"/>
        </a:xfrm>
        <a:prstGeom prst="rect">
          <a:avLst/>
        </a:prstGeom>
        <a:noFill/>
      </xdr:spPr>
      <xdr:txBody>
        <a:bodyPr wrap="square" lIns="91440" tIns="45720" rIns="91440" bIns="45720">
          <a:noAutofit/>
        </a:bodyPr>
        <a:lstStyle/>
        <a:p>
          <a:pPr algn="ctr"/>
          <a:endParaRPr lang="fr-FR" sz="8800" b="0" cap="none" spc="0">
            <a:ln w="18415" cmpd="sng">
              <a:noFill/>
              <a:prstDash val="solid"/>
            </a:ln>
            <a:solidFill>
              <a:schemeClr val="bg1">
                <a:lumMod val="75000"/>
                <a:alpha val="17000"/>
              </a:schemeClr>
            </a:solidFill>
            <a:effectLst>
              <a:outerShdw blurRad="63500" dir="3600000" algn="tl" rotWithShape="0">
                <a:srgbClr val="000000">
                  <a:alpha val="70000"/>
                </a:srgbClr>
              </a:outerShdw>
            </a:effectLst>
          </a:endParaRPr>
        </a:p>
      </xdr:txBody>
    </xdr:sp>
    <xdr:clientData/>
  </xdr:oneCellAnchor>
  <xdr:oneCellAnchor>
    <xdr:from>
      <xdr:col>3</xdr:col>
      <xdr:colOff>0</xdr:colOff>
      <xdr:row>30</xdr:row>
      <xdr:rowOff>0</xdr:rowOff>
    </xdr:from>
    <xdr:ext cx="8007770" cy="995215"/>
    <xdr:sp macro="" textlink="">
      <xdr:nvSpPr>
        <xdr:cNvPr id="7" name="Rectangle 6">
          <a:extLst>
            <a:ext uri="{FF2B5EF4-FFF2-40B4-BE49-F238E27FC236}">
              <a16:creationId xmlns:a16="http://schemas.microsoft.com/office/drawing/2014/main" id="{00000000-0008-0000-1000-000007000000}"/>
            </a:ext>
          </a:extLst>
        </xdr:cNvPr>
        <xdr:cNvSpPr/>
      </xdr:nvSpPr>
      <xdr:spPr>
        <a:xfrm rot="19359112">
          <a:off x="21346885" y="8240486"/>
          <a:ext cx="8007770" cy="995215"/>
        </a:xfrm>
        <a:prstGeom prst="rect">
          <a:avLst/>
        </a:prstGeom>
        <a:noFill/>
      </xdr:spPr>
      <xdr:txBody>
        <a:bodyPr wrap="square" lIns="91440" tIns="45720" rIns="91440" bIns="45720">
          <a:noAutofit/>
        </a:bodyPr>
        <a:lstStyle/>
        <a:p>
          <a:pPr algn="ctr"/>
          <a:endParaRPr lang="fr-FR" sz="8800" b="0" cap="none" spc="0">
            <a:ln w="18415" cmpd="sng">
              <a:noFill/>
              <a:prstDash val="solid"/>
            </a:ln>
            <a:solidFill>
              <a:schemeClr val="bg1">
                <a:lumMod val="75000"/>
                <a:alpha val="17000"/>
              </a:schemeClr>
            </a:solidFill>
            <a:effectLst>
              <a:outerShdw blurRad="63500" dir="3600000" algn="tl" rotWithShape="0">
                <a:srgbClr val="000000">
                  <a:alpha val="70000"/>
                </a:srgbClr>
              </a:outerShdw>
            </a:effectLst>
          </a:endParaRPr>
        </a:p>
      </xdr:txBody>
    </xdr:sp>
    <xdr:clientData/>
  </xdr:oneCellAnchor>
  <xdr:oneCellAnchor>
    <xdr:from>
      <xdr:col>3</xdr:col>
      <xdr:colOff>1</xdr:colOff>
      <xdr:row>30</xdr:row>
      <xdr:rowOff>142875</xdr:rowOff>
    </xdr:from>
    <xdr:ext cx="8007770" cy="995215"/>
    <xdr:sp macro="" textlink="">
      <xdr:nvSpPr>
        <xdr:cNvPr id="8" name="Rectangle 7">
          <a:extLst>
            <a:ext uri="{FF2B5EF4-FFF2-40B4-BE49-F238E27FC236}">
              <a16:creationId xmlns:a16="http://schemas.microsoft.com/office/drawing/2014/main" id="{00000000-0008-0000-1000-000008000000}"/>
            </a:ext>
          </a:extLst>
        </xdr:cNvPr>
        <xdr:cNvSpPr/>
      </xdr:nvSpPr>
      <xdr:spPr>
        <a:xfrm rot="19359112">
          <a:off x="3724276" y="6096000"/>
          <a:ext cx="8007770" cy="995215"/>
        </a:xfrm>
        <a:prstGeom prst="rect">
          <a:avLst/>
        </a:prstGeom>
        <a:noFill/>
      </xdr:spPr>
      <xdr:txBody>
        <a:bodyPr wrap="square" lIns="91440" tIns="45720" rIns="91440" bIns="45720">
          <a:noAutofit/>
        </a:bodyPr>
        <a:lstStyle/>
        <a:p>
          <a:pPr algn="ctr"/>
          <a:endParaRPr lang="fr-FR" sz="8800" b="0" cap="none" spc="0">
            <a:ln w="18415" cmpd="sng">
              <a:noFill/>
              <a:prstDash val="solid"/>
            </a:ln>
            <a:solidFill>
              <a:schemeClr val="bg1">
                <a:lumMod val="75000"/>
                <a:alpha val="17000"/>
              </a:schemeClr>
            </a:solidFill>
            <a:effectLst>
              <a:outerShdw blurRad="63500" dir="3600000" algn="tl" rotWithShape="0">
                <a:srgbClr val="000000">
                  <a:alpha val="70000"/>
                </a:srgbClr>
              </a:outerShdw>
            </a:effectLst>
          </a:endParaRPr>
        </a:p>
      </xdr:txBody>
    </xdr:sp>
    <xdr:clientData/>
  </xdr:oneCellAnchor>
  <xdr:oneCellAnchor>
    <xdr:from>
      <xdr:col>3</xdr:col>
      <xdr:colOff>0</xdr:colOff>
      <xdr:row>30</xdr:row>
      <xdr:rowOff>0</xdr:rowOff>
    </xdr:from>
    <xdr:ext cx="8007770" cy="995215"/>
    <xdr:sp macro="" textlink="">
      <xdr:nvSpPr>
        <xdr:cNvPr id="9" name="Rectangle 8">
          <a:extLst>
            <a:ext uri="{FF2B5EF4-FFF2-40B4-BE49-F238E27FC236}">
              <a16:creationId xmlns:a16="http://schemas.microsoft.com/office/drawing/2014/main" id="{4043DD67-7999-4A85-8718-A88062BD6D90}"/>
            </a:ext>
          </a:extLst>
        </xdr:cNvPr>
        <xdr:cNvSpPr/>
      </xdr:nvSpPr>
      <xdr:spPr>
        <a:xfrm rot="19359112">
          <a:off x="4434840" y="5996940"/>
          <a:ext cx="8007770" cy="995215"/>
        </a:xfrm>
        <a:prstGeom prst="rect">
          <a:avLst/>
        </a:prstGeom>
        <a:noFill/>
      </xdr:spPr>
      <xdr:txBody>
        <a:bodyPr wrap="square" lIns="91440" tIns="45720" rIns="91440" bIns="45720">
          <a:noAutofit/>
        </a:bodyPr>
        <a:lstStyle/>
        <a:p>
          <a:pPr algn="ctr"/>
          <a:endParaRPr lang="fr-FR" sz="8800" b="0" cap="none" spc="0">
            <a:ln w="18415" cmpd="sng">
              <a:noFill/>
              <a:prstDash val="solid"/>
            </a:ln>
            <a:solidFill>
              <a:schemeClr val="bg1">
                <a:lumMod val="75000"/>
                <a:alpha val="17000"/>
              </a:schemeClr>
            </a:solidFill>
            <a:effectLst>
              <a:outerShdw blurRad="63500" dir="3600000" algn="tl" rotWithShape="0">
                <a:srgbClr val="000000">
                  <a:alpha val="70000"/>
                </a:srgbClr>
              </a:outerShdw>
            </a:effectLst>
          </a:endParaRPr>
        </a:p>
      </xdr:txBody>
    </xdr:sp>
    <xdr:clientData/>
  </xdr:oneCellAnchor>
  <xdr:oneCellAnchor>
    <xdr:from>
      <xdr:col>3</xdr:col>
      <xdr:colOff>0</xdr:colOff>
      <xdr:row>30</xdr:row>
      <xdr:rowOff>0</xdr:rowOff>
    </xdr:from>
    <xdr:ext cx="8007770" cy="995215"/>
    <xdr:sp macro="" textlink="">
      <xdr:nvSpPr>
        <xdr:cNvPr id="10" name="Rectangle 9">
          <a:extLst>
            <a:ext uri="{FF2B5EF4-FFF2-40B4-BE49-F238E27FC236}">
              <a16:creationId xmlns:a16="http://schemas.microsoft.com/office/drawing/2014/main" id="{424D5017-CB26-4060-BC63-70907273B549}"/>
            </a:ext>
          </a:extLst>
        </xdr:cNvPr>
        <xdr:cNvSpPr/>
      </xdr:nvSpPr>
      <xdr:spPr>
        <a:xfrm rot="19359112">
          <a:off x="4434840" y="5996940"/>
          <a:ext cx="8007770" cy="995215"/>
        </a:xfrm>
        <a:prstGeom prst="rect">
          <a:avLst/>
        </a:prstGeom>
        <a:noFill/>
      </xdr:spPr>
      <xdr:txBody>
        <a:bodyPr wrap="square" lIns="91440" tIns="45720" rIns="91440" bIns="45720">
          <a:noAutofit/>
        </a:bodyPr>
        <a:lstStyle/>
        <a:p>
          <a:pPr algn="ctr"/>
          <a:endParaRPr lang="fr-FR" sz="8800" b="0" cap="none" spc="0">
            <a:ln w="18415" cmpd="sng">
              <a:noFill/>
              <a:prstDash val="solid"/>
            </a:ln>
            <a:solidFill>
              <a:schemeClr val="bg1">
                <a:lumMod val="75000"/>
                <a:alpha val="17000"/>
              </a:schemeClr>
            </a:solidFill>
            <a:effectLst>
              <a:outerShdw blurRad="63500" dir="3600000" algn="tl" rotWithShape="0">
                <a:srgbClr val="000000">
                  <a:alpha val="70000"/>
                </a:srgbClr>
              </a:outerShdw>
            </a:effectLst>
          </a:endParaRPr>
        </a:p>
      </xdr:txBody>
    </xdr:sp>
    <xdr:clientData/>
  </xdr:oneCellAnchor>
  <xdr:oneCellAnchor>
    <xdr:from>
      <xdr:col>3</xdr:col>
      <xdr:colOff>0</xdr:colOff>
      <xdr:row>30</xdr:row>
      <xdr:rowOff>0</xdr:rowOff>
    </xdr:from>
    <xdr:ext cx="8007770" cy="995215"/>
    <xdr:sp macro="" textlink="">
      <xdr:nvSpPr>
        <xdr:cNvPr id="11" name="Rectangle 10">
          <a:extLst>
            <a:ext uri="{FF2B5EF4-FFF2-40B4-BE49-F238E27FC236}">
              <a16:creationId xmlns:a16="http://schemas.microsoft.com/office/drawing/2014/main" id="{8E31DAF8-0F69-4A97-8522-47DF7E21EB19}"/>
            </a:ext>
          </a:extLst>
        </xdr:cNvPr>
        <xdr:cNvSpPr/>
      </xdr:nvSpPr>
      <xdr:spPr>
        <a:xfrm rot="19359112">
          <a:off x="4434840" y="5996940"/>
          <a:ext cx="8007770" cy="995215"/>
        </a:xfrm>
        <a:prstGeom prst="rect">
          <a:avLst/>
        </a:prstGeom>
        <a:noFill/>
      </xdr:spPr>
      <xdr:txBody>
        <a:bodyPr wrap="square" lIns="91440" tIns="45720" rIns="91440" bIns="45720">
          <a:noAutofit/>
        </a:bodyPr>
        <a:lstStyle/>
        <a:p>
          <a:pPr algn="ctr"/>
          <a:endParaRPr lang="fr-FR" sz="8800" b="0" cap="none" spc="0">
            <a:ln w="18415" cmpd="sng">
              <a:noFill/>
              <a:prstDash val="solid"/>
            </a:ln>
            <a:solidFill>
              <a:schemeClr val="bg1">
                <a:lumMod val="75000"/>
                <a:alpha val="17000"/>
              </a:schemeClr>
            </a:solidFill>
            <a:effectLst>
              <a:outerShdw blurRad="63500" dir="3600000" algn="tl" rotWithShape="0">
                <a:srgbClr val="000000">
                  <a:alpha val="70000"/>
                </a:srgbClr>
              </a:outerShdw>
            </a:effectLst>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6"/>
  <sheetViews>
    <sheetView view="pageBreakPreview" zoomScale="83" zoomScaleNormal="100" zoomScaleSheetLayoutView="83" workbookViewId="0">
      <selection sqref="A1:C1"/>
    </sheetView>
  </sheetViews>
  <sheetFormatPr baseColWidth="10" defaultColWidth="11.44140625" defaultRowHeight="13.2"/>
  <cols>
    <col min="1" max="1" width="13.6640625" style="15" customWidth="1"/>
    <col min="2" max="2" width="18.109375" style="15" customWidth="1"/>
    <col min="3" max="3" width="203.5546875" style="15" bestFit="1" customWidth="1"/>
    <col min="4" max="16384" width="11.44140625" style="15"/>
  </cols>
  <sheetData>
    <row r="1" spans="1:11" s="17" customFormat="1" ht="24.9" customHeight="1">
      <c r="A1" s="561" t="s">
        <v>43</v>
      </c>
      <c r="B1" s="561"/>
      <c r="C1" s="561"/>
    </row>
    <row r="2" spans="1:11" ht="15.9" customHeight="1">
      <c r="A2" s="18" t="s">
        <v>37</v>
      </c>
      <c r="B2" s="18" t="s">
        <v>38</v>
      </c>
      <c r="C2" s="18" t="s">
        <v>46</v>
      </c>
    </row>
    <row r="3" spans="1:11" ht="14.1" customHeight="1">
      <c r="A3" s="19" t="s">
        <v>29</v>
      </c>
      <c r="B3" s="20" t="s">
        <v>39</v>
      </c>
      <c r="C3" s="51" t="s">
        <v>45</v>
      </c>
      <c r="K3" s="16"/>
    </row>
    <row r="4" spans="1:11" ht="14.1" customHeight="1">
      <c r="A4" s="21" t="s">
        <v>30</v>
      </c>
      <c r="B4" s="22" t="s">
        <v>40</v>
      </c>
      <c r="C4" s="52" t="s">
        <v>45</v>
      </c>
    </row>
    <row r="5" spans="1:11" ht="14.1" customHeight="1">
      <c r="A5" s="21" t="s">
        <v>31</v>
      </c>
      <c r="B5" s="22" t="s">
        <v>39</v>
      </c>
      <c r="C5" s="52" t="s">
        <v>41</v>
      </c>
    </row>
    <row r="6" spans="1:11" ht="14.1" customHeight="1">
      <c r="A6" s="21" t="s">
        <v>32</v>
      </c>
      <c r="B6" s="22" t="s">
        <v>40</v>
      </c>
      <c r="C6" s="52" t="s">
        <v>41</v>
      </c>
    </row>
    <row r="7" spans="1:11" ht="14.1" customHeight="1">
      <c r="A7" s="21" t="s">
        <v>68</v>
      </c>
      <c r="B7" s="22" t="s">
        <v>39</v>
      </c>
      <c r="C7" s="52" t="s">
        <v>67</v>
      </c>
    </row>
    <row r="8" spans="1:11" ht="14.1" customHeight="1">
      <c r="A8" s="21" t="s">
        <v>69</v>
      </c>
      <c r="B8" s="22" t="s">
        <v>40</v>
      </c>
      <c r="C8" s="52" t="s">
        <v>67</v>
      </c>
    </row>
    <row r="9" spans="1:11" ht="14.1" customHeight="1">
      <c r="A9" s="21" t="s">
        <v>70</v>
      </c>
      <c r="B9" s="22" t="s">
        <v>39</v>
      </c>
      <c r="C9" s="52" t="s">
        <v>72</v>
      </c>
    </row>
    <row r="10" spans="1:11" ht="14.1" customHeight="1">
      <c r="A10" s="21" t="s">
        <v>71</v>
      </c>
      <c r="B10" s="22" t="s">
        <v>40</v>
      </c>
      <c r="C10" s="52" t="s">
        <v>72</v>
      </c>
    </row>
    <row r="11" spans="1:11" ht="14.1" customHeight="1">
      <c r="A11" s="21" t="s">
        <v>33</v>
      </c>
      <c r="B11" s="22" t="s">
        <v>39</v>
      </c>
      <c r="C11" s="54" t="s">
        <v>53</v>
      </c>
    </row>
    <row r="12" spans="1:11" ht="14.1" customHeight="1">
      <c r="A12" s="21" t="s">
        <v>34</v>
      </c>
      <c r="B12" s="22" t="s">
        <v>40</v>
      </c>
      <c r="C12" s="54" t="s">
        <v>53</v>
      </c>
    </row>
    <row r="13" spans="1:11" ht="14.1" customHeight="1">
      <c r="A13" s="21" t="s">
        <v>35</v>
      </c>
      <c r="B13" s="22" t="s">
        <v>39</v>
      </c>
      <c r="C13" s="52" t="s">
        <v>42</v>
      </c>
    </row>
    <row r="14" spans="1:11" ht="14.1" customHeight="1">
      <c r="A14" s="21" t="s">
        <v>36</v>
      </c>
      <c r="B14" s="22" t="s">
        <v>40</v>
      </c>
      <c r="C14" s="52" t="s">
        <v>42</v>
      </c>
    </row>
    <row r="15" spans="1:11" ht="14.1" customHeight="1">
      <c r="A15" s="21" t="s">
        <v>73</v>
      </c>
      <c r="B15" s="22" t="s">
        <v>39</v>
      </c>
      <c r="C15" s="52" t="s">
        <v>75</v>
      </c>
    </row>
    <row r="16" spans="1:11" ht="14.1" customHeight="1">
      <c r="A16" s="21" t="s">
        <v>74</v>
      </c>
      <c r="B16" s="22" t="s">
        <v>40</v>
      </c>
      <c r="C16" s="52" t="s">
        <v>75</v>
      </c>
    </row>
    <row r="17" spans="1:3" ht="14.1" customHeight="1">
      <c r="A17" s="21" t="s">
        <v>76</v>
      </c>
      <c r="B17" s="22" t="s">
        <v>39</v>
      </c>
      <c r="C17" s="52" t="s">
        <v>78</v>
      </c>
    </row>
    <row r="18" spans="1:3" ht="14.1" customHeight="1">
      <c r="A18" s="49" t="s">
        <v>77</v>
      </c>
      <c r="B18" s="47" t="s">
        <v>40</v>
      </c>
      <c r="C18" s="52" t="s">
        <v>78</v>
      </c>
    </row>
    <row r="19" spans="1:3" ht="14.1" customHeight="1">
      <c r="A19" s="57" t="s">
        <v>79</v>
      </c>
      <c r="B19" s="50" t="s">
        <v>39</v>
      </c>
      <c r="C19" s="88" t="s">
        <v>90</v>
      </c>
    </row>
    <row r="20" spans="1:3" ht="14.1" customHeight="1">
      <c r="A20" s="21" t="s">
        <v>80</v>
      </c>
      <c r="B20" s="22" t="s">
        <v>40</v>
      </c>
      <c r="C20" s="88" t="s">
        <v>90</v>
      </c>
    </row>
    <row r="21" spans="1:3" ht="14.1" customHeight="1">
      <c r="A21" s="21" t="s">
        <v>81</v>
      </c>
      <c r="B21" s="22" t="s">
        <v>39</v>
      </c>
      <c r="C21" s="52" t="s">
        <v>83</v>
      </c>
    </row>
    <row r="22" spans="1:3" ht="14.1" customHeight="1">
      <c r="A22" s="49" t="s">
        <v>82</v>
      </c>
      <c r="B22" s="47" t="s">
        <v>40</v>
      </c>
      <c r="C22" s="48" t="s">
        <v>83</v>
      </c>
    </row>
    <row r="23" spans="1:3" ht="14.1" customHeight="1">
      <c r="A23" s="57" t="s">
        <v>49</v>
      </c>
      <c r="B23" s="50" t="s">
        <v>39</v>
      </c>
      <c r="C23" s="53" t="s">
        <v>51</v>
      </c>
    </row>
    <row r="24" spans="1:3" ht="14.1" customHeight="1">
      <c r="A24" s="21" t="s">
        <v>50</v>
      </c>
      <c r="B24" s="22" t="s">
        <v>40</v>
      </c>
      <c r="C24" s="52" t="s">
        <v>51</v>
      </c>
    </row>
    <row r="25" spans="1:3">
      <c r="A25" s="21" t="s">
        <v>108</v>
      </c>
      <c r="B25" s="195" t="s">
        <v>39</v>
      </c>
      <c r="C25" s="193" t="s">
        <v>158</v>
      </c>
    </row>
    <row r="26" spans="1:3">
      <c r="A26" s="56" t="s">
        <v>109</v>
      </c>
      <c r="B26" s="196" t="s">
        <v>40</v>
      </c>
      <c r="C26" s="194" t="s">
        <v>158</v>
      </c>
    </row>
  </sheetData>
  <mergeCells count="1">
    <mergeCell ref="A1:C1"/>
  </mergeCells>
  <phoneticPr fontId="26" type="noConversion"/>
  <hyperlinks>
    <hyperlink ref="A3" location="'structu - #'!A1" display="Tableau 1a" xr:uid="{00000000-0004-0000-0000-000000000000}"/>
    <hyperlink ref="A4" location="'structu - €'!A1" display="Tableau 1b" xr:uid="{00000000-0004-0000-0000-000001000000}"/>
    <hyperlink ref="A5" location="'âgés - #'!A1" display="Tableau 2a" xr:uid="{00000000-0004-0000-0000-000002000000}"/>
    <hyperlink ref="A6" location="'âgés - €'!A1" display="Tableau 2b" xr:uid="{00000000-0004-0000-0000-000003000000}"/>
    <hyperlink ref="A11" location="' plan+ - #'!A1" display="Tableau 5a" xr:uid="{00000000-0004-0000-0000-000004000000}"/>
    <hyperlink ref="A12" location="'plan +- €'!A1" display="Tableau 5b" xr:uid="{00000000-0004-0000-0000-000005000000}"/>
    <hyperlink ref="A13" location="'temps_travail - #'!A1" display="Tableau 6a" xr:uid="{00000000-0004-0000-0000-000006000000}"/>
    <hyperlink ref="A14" location="'temps_travail - €'!A1" display="Tableau 6b" xr:uid="{00000000-0004-0000-0000-000007000000}"/>
    <hyperlink ref="A22" location="'Mentors - € avec Apl'!A1" display="Tableau 10bis b" xr:uid="{00000000-0004-0000-0000-000008000000}"/>
    <hyperlink ref="A10" location="'Chômeurs &amp; restructu - € Apl in'!A1" display="Tableau 4bis b" xr:uid="{00000000-0004-0000-0000-000009000000}"/>
    <hyperlink ref="A16" location="'pouvoir d''achat - € avec Apl'!A1" display="Tableau 7bis b" xr:uid="{00000000-0004-0000-0000-00000A000000}"/>
    <hyperlink ref="A15" location="'pouvoir d''achat - # avec Apl'!A1" display="Tableau 7bis a" xr:uid="{00000000-0004-0000-0000-00000B000000}"/>
    <hyperlink ref="A17" location="'réd. spécifiques - # avec Apl'!A1" display="Tableau 8bis a" xr:uid="{00000000-0004-0000-0000-00000C000000}"/>
    <hyperlink ref="A18" location="'réd. spécifiques - € avec Apl'!A1" display="Tableau 8bis b" xr:uid="{00000000-0004-0000-0000-00000D000000}"/>
    <hyperlink ref="A19" location="'ACS - # avec Apl'!A1" display="Tableau 9bis a" xr:uid="{00000000-0004-0000-0000-00000E000000}"/>
    <hyperlink ref="A20" location="'ACS - € avec Apl'!A1" display="Tableau 9bis b" xr:uid="{00000000-0004-0000-0000-00000F000000}"/>
    <hyperlink ref="A7" location="'jeunes - # avec Apl'!A1" display="Tableau 3bis a" xr:uid="{00000000-0004-0000-0000-000010000000}"/>
    <hyperlink ref="A8" location="'jeunes - € avec Apl'!A1" display="Tableau 3bis b" xr:uid="{00000000-0004-0000-0000-000011000000}"/>
    <hyperlink ref="A9" location="'chômeurs &amp; restructu - # Apl in'!A1" display="Tableau 4bis a" xr:uid="{00000000-0004-0000-0000-000012000000}"/>
    <hyperlink ref="A21" location="'Mentors - # avec Apl'!A1" display="Tableau 10bis a" xr:uid="{00000000-0004-0000-0000-000013000000}"/>
    <hyperlink ref="A23" location="'Horeca #'!A1" display="Tableau 11a" xr:uid="{00000000-0004-0000-0000-000014000000}"/>
    <hyperlink ref="A24" location="'Horeca €'!A1" display="Tableau 11b" xr:uid="{00000000-0004-0000-0000-000015000000}"/>
    <hyperlink ref="A26" location="'Exonération €'!A1" display="Tableau 12b" xr:uid="{00000000-0004-0000-0000-000018000000}"/>
    <hyperlink ref="A25" location="'Exonération #'!A1" display="Tableau 12a" xr:uid="{CBC97504-21C9-497A-B60F-3D0B32EAEA25}"/>
  </hyperlinks>
  <pageMargins left="0.39370078740157483" right="0.39370078740157483" top="0.98425196850393704" bottom="0.98425196850393704" header="0.51181102362204722" footer="0.51181102362204722"/>
  <pageSetup paperSize="9" scale="4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8C831"/>
    <pageSetUpPr fitToPage="1"/>
  </sheetPr>
  <dimension ref="A1:P18"/>
  <sheetViews>
    <sheetView view="pageBreakPreview" zoomScale="80" zoomScaleNormal="100" zoomScaleSheetLayoutView="80" workbookViewId="0">
      <selection activeCell="A5" sqref="A5"/>
    </sheetView>
  </sheetViews>
  <sheetFormatPr baseColWidth="10" defaultColWidth="9.109375" defaultRowHeight="13.2"/>
  <cols>
    <col min="1" max="1" width="22.6640625" style="10" customWidth="1"/>
    <col min="2" max="2" width="10.109375" style="10" hidden="1" customWidth="1"/>
    <col min="3" max="3" width="31.6640625" style="10" customWidth="1"/>
    <col min="4" max="4" width="12.6640625" style="10" customWidth="1"/>
    <col min="5" max="11" width="12.5546875" style="10" customWidth="1"/>
    <col min="12" max="12" width="12.6640625" style="10" customWidth="1"/>
    <col min="13" max="16" width="12.5546875" style="10" customWidth="1"/>
    <col min="17" max="16384" width="9.109375" style="10"/>
  </cols>
  <sheetData>
    <row r="1" spans="1:16" s="5" customFormat="1" ht="20.100000000000001" customHeight="1">
      <c r="A1" s="570" t="s">
        <v>0</v>
      </c>
      <c r="B1" s="570"/>
      <c r="C1" s="570"/>
      <c r="D1" s="571"/>
      <c r="E1" s="571"/>
      <c r="F1" s="572"/>
      <c r="G1" s="572"/>
      <c r="H1" s="572"/>
      <c r="I1" s="572"/>
      <c r="J1" s="572"/>
      <c r="K1" s="572"/>
      <c r="L1" s="572"/>
      <c r="M1" s="572"/>
      <c r="N1" s="572"/>
      <c r="O1" s="572"/>
      <c r="P1" s="572"/>
    </row>
    <row r="2" spans="1:16" s="5" customFormat="1" ht="20.100000000000001" customHeight="1">
      <c r="A2" s="310"/>
      <c r="B2" s="310"/>
      <c r="C2" s="310"/>
      <c r="D2" s="16"/>
      <c r="E2" s="16"/>
      <c r="F2" s="15"/>
      <c r="G2" s="15"/>
      <c r="H2" s="15"/>
    </row>
    <row r="3" spans="1:16" ht="12.75" customHeight="1">
      <c r="A3" s="573" t="s">
        <v>9</v>
      </c>
      <c r="B3" s="573"/>
      <c r="C3" s="573"/>
      <c r="D3" s="574"/>
      <c r="E3" s="574"/>
      <c r="F3" s="575"/>
      <c r="G3" s="575"/>
      <c r="H3" s="575"/>
      <c r="I3" s="575"/>
      <c r="J3" s="575"/>
      <c r="K3" s="575"/>
      <c r="L3" s="575"/>
      <c r="M3" s="575"/>
      <c r="N3" s="575"/>
      <c r="O3" s="575"/>
      <c r="P3" s="575"/>
    </row>
    <row r="4" spans="1:16" ht="12.75" customHeight="1">
      <c r="A4" s="7"/>
      <c r="B4" s="7"/>
      <c r="C4" s="7"/>
      <c r="D4" s="46"/>
      <c r="E4" s="46"/>
      <c r="F4"/>
      <c r="G4"/>
      <c r="H4"/>
    </row>
    <row r="5" spans="1:16" ht="12.75" customHeight="1">
      <c r="A5" s="24" t="s">
        <v>44</v>
      </c>
      <c r="B5" s="7"/>
      <c r="C5" s="7"/>
      <c r="D5" s="46"/>
      <c r="E5" s="46"/>
      <c r="F5"/>
      <c r="G5"/>
      <c r="H5"/>
    </row>
    <row r="6" spans="1:16" ht="13.8" thickBot="1">
      <c r="A6" s="9" t="s">
        <v>29</v>
      </c>
      <c r="C6" s="24"/>
    </row>
    <row r="7" spans="1:16" ht="38.1" customHeight="1">
      <c r="A7" s="105" t="s">
        <v>27</v>
      </c>
      <c r="B7" s="297" t="s">
        <v>5</v>
      </c>
      <c r="C7" s="108" t="s">
        <v>18</v>
      </c>
      <c r="D7" s="184">
        <v>20231</v>
      </c>
      <c r="E7" s="241">
        <v>20232</v>
      </c>
      <c r="F7" s="153">
        <v>20233</v>
      </c>
      <c r="G7" s="331">
        <v>20234</v>
      </c>
      <c r="H7" s="331">
        <v>20241</v>
      </c>
      <c r="I7" s="241">
        <v>20242</v>
      </c>
      <c r="J7" s="331">
        <v>20243</v>
      </c>
      <c r="K7" s="331">
        <v>20244</v>
      </c>
      <c r="L7" s="451">
        <v>20251</v>
      </c>
      <c r="M7" s="451">
        <v>20252</v>
      </c>
      <c r="N7" s="451">
        <v>20253</v>
      </c>
      <c r="O7" s="451">
        <v>20254</v>
      </c>
      <c r="P7" s="453">
        <v>20261</v>
      </c>
    </row>
    <row r="8" spans="1:16" s="27" customFormat="1" ht="12.6" customHeight="1">
      <c r="A8" s="562" t="s">
        <v>114</v>
      </c>
      <c r="B8" s="565">
        <v>3000</v>
      </c>
      <c r="C8" s="113" t="s">
        <v>19</v>
      </c>
      <c r="D8" s="399">
        <v>139793.21000000002</v>
      </c>
      <c r="E8" s="399">
        <v>140766.68</v>
      </c>
      <c r="F8" s="399">
        <v>138032.79999999999</v>
      </c>
      <c r="G8" s="399">
        <v>109110.62999999999</v>
      </c>
      <c r="H8" s="399">
        <v>141027.97</v>
      </c>
      <c r="I8" s="399">
        <v>140399.56999999998</v>
      </c>
      <c r="J8" s="399">
        <v>141648.88</v>
      </c>
      <c r="K8" s="399">
        <v>113633.56999999999</v>
      </c>
      <c r="L8" s="399">
        <v>136696.60999999999</v>
      </c>
      <c r="M8" s="399">
        <v>141477.04999999999</v>
      </c>
      <c r="N8" s="330">
        <v>140000.14000000001</v>
      </c>
      <c r="O8" s="532">
        <v>110513.88</v>
      </c>
      <c r="P8" s="495">
        <v>138856.35999999999</v>
      </c>
    </row>
    <row r="9" spans="1:16" s="27" customFormat="1" ht="13.8">
      <c r="A9" s="563"/>
      <c r="B9" s="566"/>
      <c r="C9" s="112" t="s">
        <v>20</v>
      </c>
      <c r="D9" s="340">
        <v>912768.91</v>
      </c>
      <c r="E9" s="340">
        <v>909227.36</v>
      </c>
      <c r="F9" s="340">
        <v>892942.26</v>
      </c>
      <c r="G9" s="340">
        <v>612262.79</v>
      </c>
      <c r="H9" s="340">
        <v>904657.7</v>
      </c>
      <c r="I9" s="340">
        <v>893890.05999999994</v>
      </c>
      <c r="J9" s="340">
        <v>916999.87</v>
      </c>
      <c r="K9" s="340">
        <v>636527.43000000005</v>
      </c>
      <c r="L9" s="340">
        <v>861091.98</v>
      </c>
      <c r="M9" s="340">
        <v>900211.74</v>
      </c>
      <c r="N9" s="239">
        <v>896760.82</v>
      </c>
      <c r="O9" s="239">
        <v>625991.06999999995</v>
      </c>
      <c r="P9" s="198">
        <v>889108.12</v>
      </c>
    </row>
    <row r="10" spans="1:16" s="27" customFormat="1" ht="13.8">
      <c r="A10" s="563"/>
      <c r="B10" s="566"/>
      <c r="C10" s="114" t="s">
        <v>21</v>
      </c>
      <c r="D10" s="304">
        <v>422565.58999999997</v>
      </c>
      <c r="E10" s="304">
        <v>421514.36</v>
      </c>
      <c r="F10" s="304">
        <v>420754.54999999993</v>
      </c>
      <c r="G10" s="304">
        <v>307733.39</v>
      </c>
      <c r="H10" s="304">
        <v>420601.81000000006</v>
      </c>
      <c r="I10" s="304">
        <v>417950.85000000003</v>
      </c>
      <c r="J10" s="304">
        <v>429233.37</v>
      </c>
      <c r="K10" s="304">
        <v>319204.88000000006</v>
      </c>
      <c r="L10" s="304">
        <v>408043.05</v>
      </c>
      <c r="M10" s="304">
        <v>424120.12</v>
      </c>
      <c r="N10" s="197">
        <v>425412.91</v>
      </c>
      <c r="O10" s="197">
        <v>316144.14</v>
      </c>
      <c r="P10" s="266">
        <v>420781.79</v>
      </c>
    </row>
    <row r="11" spans="1:16" s="27" customFormat="1" ht="13.8">
      <c r="A11" s="563"/>
      <c r="B11" s="566"/>
      <c r="C11" s="112" t="s">
        <v>47</v>
      </c>
      <c r="D11" s="340">
        <v>30268.75</v>
      </c>
      <c r="E11" s="340">
        <v>30684.14</v>
      </c>
      <c r="F11" s="340">
        <v>30405.019999999997</v>
      </c>
      <c r="G11" s="340">
        <v>18495.07</v>
      </c>
      <c r="H11" s="340">
        <v>30254.280000000002</v>
      </c>
      <c r="I11" s="340">
        <v>30882.55</v>
      </c>
      <c r="J11" s="340">
        <v>32271.11</v>
      </c>
      <c r="K11" s="340">
        <v>19917.730000000007</v>
      </c>
      <c r="L11" s="340">
        <v>30024.240000000002</v>
      </c>
      <c r="M11" s="340">
        <v>32047.23</v>
      </c>
      <c r="N11" s="239">
        <v>32142.69</v>
      </c>
      <c r="O11" s="239">
        <v>19288.73</v>
      </c>
      <c r="P11" s="198">
        <v>33663.96</v>
      </c>
    </row>
    <row r="12" spans="1:16" s="27" customFormat="1" ht="13.8">
      <c r="A12" s="563"/>
      <c r="B12" s="566"/>
      <c r="C12" s="112" t="s">
        <v>22</v>
      </c>
      <c r="D12" s="340">
        <v>3950.71</v>
      </c>
      <c r="E12" s="340">
        <v>4648.1900000000005</v>
      </c>
      <c r="F12" s="340">
        <v>4269.18</v>
      </c>
      <c r="G12" s="340">
        <v>3874.73</v>
      </c>
      <c r="H12" s="340">
        <v>4046.2000000000003</v>
      </c>
      <c r="I12" s="340">
        <v>4539.2299999999996</v>
      </c>
      <c r="J12" s="340">
        <v>4739.93</v>
      </c>
      <c r="K12" s="340">
        <v>4309.08</v>
      </c>
      <c r="L12" s="340">
        <v>4235.9399999999996</v>
      </c>
      <c r="M12" s="340">
        <v>4705.7700000000004</v>
      </c>
      <c r="N12" s="239">
        <v>5010.59</v>
      </c>
      <c r="O12" s="239">
        <v>4526.34</v>
      </c>
      <c r="P12" s="198">
        <v>4535.0200000000004</v>
      </c>
    </row>
    <row r="13" spans="1:16" s="27" customFormat="1" ht="13.8">
      <c r="A13" s="563"/>
      <c r="B13" s="566"/>
      <c r="C13" s="112" t="s">
        <v>23</v>
      </c>
      <c r="D13" s="340">
        <v>12769.48</v>
      </c>
      <c r="E13" s="340">
        <v>13760.1</v>
      </c>
      <c r="F13" s="340">
        <v>13212.31</v>
      </c>
      <c r="G13" s="340">
        <v>11068.890000000001</v>
      </c>
      <c r="H13" s="340">
        <v>12132.22</v>
      </c>
      <c r="I13" s="340">
        <v>12398.86</v>
      </c>
      <c r="J13" s="340">
        <v>12333.920000000002</v>
      </c>
      <c r="K13" s="340">
        <v>9767.91</v>
      </c>
      <c r="L13" s="340">
        <v>11252.55</v>
      </c>
      <c r="M13" s="340">
        <v>12198.58</v>
      </c>
      <c r="N13" s="239">
        <v>11966.26</v>
      </c>
      <c r="O13" s="239">
        <v>9882.39</v>
      </c>
      <c r="P13" s="198">
        <v>8326.4500000000007</v>
      </c>
    </row>
    <row r="14" spans="1:16" s="27" customFormat="1" ht="14.4" customHeight="1" thickBot="1">
      <c r="A14" s="563"/>
      <c r="B14" s="566"/>
      <c r="C14" s="298" t="s">
        <v>24</v>
      </c>
      <c r="D14" s="305">
        <f t="shared" ref="D14:L14" si="0">SUM(D11:D13)</f>
        <v>46988.94</v>
      </c>
      <c r="E14" s="305">
        <f t="shared" si="0"/>
        <v>49092.43</v>
      </c>
      <c r="F14" s="305">
        <f t="shared" si="0"/>
        <v>47886.509999999995</v>
      </c>
      <c r="G14" s="305">
        <f t="shared" si="0"/>
        <v>33438.69</v>
      </c>
      <c r="H14" s="305">
        <f t="shared" si="0"/>
        <v>46432.700000000004</v>
      </c>
      <c r="I14" s="305">
        <f t="shared" si="0"/>
        <v>47820.639999999999</v>
      </c>
      <c r="J14" s="305">
        <f t="shared" si="0"/>
        <v>49344.960000000006</v>
      </c>
      <c r="K14" s="305">
        <f t="shared" si="0"/>
        <v>33994.720000000001</v>
      </c>
      <c r="L14" s="305">
        <f t="shared" si="0"/>
        <v>45512.729999999996</v>
      </c>
      <c r="M14" s="152">
        <f t="shared" ref="M14:N14" si="1">SUM(M11:M13)</f>
        <v>48951.58</v>
      </c>
      <c r="N14" s="494">
        <f t="shared" si="1"/>
        <v>49119.54</v>
      </c>
      <c r="O14" s="494">
        <f t="shared" ref="O14:P14" si="2">SUM(O11:O13)</f>
        <v>33697.46</v>
      </c>
      <c r="P14" s="467">
        <f t="shared" si="2"/>
        <v>46525.429999999993</v>
      </c>
    </row>
    <row r="15" spans="1:16" s="27" customFormat="1" ht="15" customHeight="1" thickBot="1">
      <c r="A15" s="564"/>
      <c r="B15" s="567"/>
      <c r="C15" s="294" t="s">
        <v>1</v>
      </c>
      <c r="D15" s="400">
        <f t="shared" ref="D15:L15" si="3">SUM(D8:D10,D14)</f>
        <v>1522116.65</v>
      </c>
      <c r="E15" s="400">
        <f t="shared" si="3"/>
        <v>1520600.8299999998</v>
      </c>
      <c r="F15" s="400">
        <f t="shared" si="3"/>
        <v>1499616.1199999999</v>
      </c>
      <c r="G15" s="400">
        <f t="shared" si="3"/>
        <v>1062545.5</v>
      </c>
      <c r="H15" s="400">
        <f t="shared" si="3"/>
        <v>1512720.18</v>
      </c>
      <c r="I15" s="400">
        <f t="shared" si="3"/>
        <v>1500061.1199999999</v>
      </c>
      <c r="J15" s="400">
        <f t="shared" si="3"/>
        <v>1537227.08</v>
      </c>
      <c r="K15" s="400">
        <f t="shared" si="3"/>
        <v>1103360.6000000001</v>
      </c>
      <c r="L15" s="400">
        <f t="shared" si="3"/>
        <v>1451344.3699999999</v>
      </c>
      <c r="M15" s="493">
        <f t="shared" ref="M15:N15" si="4">SUM(M8:M10,M14)</f>
        <v>1514760.4900000002</v>
      </c>
      <c r="N15" s="407">
        <f t="shared" si="4"/>
        <v>1511293.41</v>
      </c>
      <c r="O15" s="497">
        <f t="shared" ref="O15:P15" si="5">SUM(O8:O10,O14)</f>
        <v>1086346.5499999998</v>
      </c>
      <c r="P15" s="498">
        <f t="shared" si="5"/>
        <v>1495271.7</v>
      </c>
    </row>
    <row r="16" spans="1:16">
      <c r="A16" s="568" t="s">
        <v>7</v>
      </c>
      <c r="B16" s="569"/>
      <c r="C16" s="569"/>
      <c r="D16" s="569"/>
      <c r="E16" s="569"/>
      <c r="F16" s="569"/>
      <c r="G16" s="569"/>
      <c r="H16"/>
    </row>
    <row r="17" spans="3:3" s="36" customFormat="1">
      <c r="C17" s="39"/>
    </row>
    <row r="18" spans="3:3">
      <c r="C18" s="14"/>
    </row>
  </sheetData>
  <mergeCells count="5">
    <mergeCell ref="A8:A15"/>
    <mergeCell ref="B8:B15"/>
    <mergeCell ref="A16:G16"/>
    <mergeCell ref="A1:P1"/>
    <mergeCell ref="A3:P3"/>
  </mergeCells>
  <phoneticPr fontId="26" type="noConversion"/>
  <hyperlinks>
    <hyperlink ref="A5" location="Liste!A1" display="retour liste des tableaux" xr:uid="{35A5ACC3-282E-4CD3-9C5F-2BD739AFD812}"/>
  </hyperlinks>
  <printOptions horizontalCentered="1"/>
  <pageMargins left="0.39370078740157483" right="0.39370078740157483" top="0.98425196850393704" bottom="0.98425196850393704" header="0.51181102362204722" footer="0.51181102362204722"/>
  <pageSetup paperSize="9" scale="65" orientation="landscape" horizontalDpi="4294967293" r:id="rId1"/>
  <headerFooter alignWithMargins="0">
    <oddFooter>&amp;L2/6/2010</oddFooter>
  </headerFooter>
  <pictur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8C831"/>
    <pageSetUpPr fitToPage="1"/>
  </sheetPr>
  <dimension ref="A1:AG15"/>
  <sheetViews>
    <sheetView view="pageBreakPreview" zoomScale="80" zoomScaleNormal="100" zoomScaleSheetLayoutView="80" workbookViewId="0">
      <selection activeCell="A4" sqref="A4"/>
    </sheetView>
  </sheetViews>
  <sheetFormatPr baseColWidth="10" defaultColWidth="9.109375" defaultRowHeight="13.2"/>
  <cols>
    <col min="1" max="1" width="22.6640625" style="10" customWidth="1"/>
    <col min="2" max="2" width="10.109375" style="10" hidden="1" customWidth="1"/>
    <col min="3" max="3" width="31.6640625" style="10" customWidth="1"/>
    <col min="4" max="8" width="12.6640625" style="10" customWidth="1"/>
    <col min="9" max="16" width="12.5546875" style="10" customWidth="1"/>
    <col min="17" max="16384" width="9.109375" style="10"/>
  </cols>
  <sheetData>
    <row r="1" spans="1:33" s="8" customFormat="1" ht="20.100000000000001" customHeight="1">
      <c r="A1" s="577" t="s">
        <v>0</v>
      </c>
      <c r="B1" s="577"/>
      <c r="C1" s="577"/>
      <c r="D1" s="574"/>
      <c r="E1" s="574"/>
      <c r="F1" s="575"/>
      <c r="G1" s="575"/>
      <c r="H1" s="575"/>
      <c r="I1" s="575"/>
      <c r="J1" s="575"/>
      <c r="K1" s="575"/>
      <c r="L1" s="575"/>
      <c r="M1" s="575"/>
      <c r="N1" s="575"/>
      <c r="O1" s="575"/>
      <c r="P1" s="575"/>
      <c r="Q1"/>
      <c r="R1"/>
      <c r="S1"/>
      <c r="T1"/>
      <c r="U1"/>
      <c r="V1"/>
      <c r="W1"/>
      <c r="X1"/>
      <c r="Y1"/>
      <c r="Z1"/>
      <c r="AA1"/>
      <c r="AB1"/>
      <c r="AC1"/>
      <c r="AD1"/>
      <c r="AE1"/>
      <c r="AF1"/>
      <c r="AG1"/>
    </row>
    <row r="2" spans="1:33" s="8" customFormat="1" ht="20.100000000000001" customHeight="1">
      <c r="A2" s="192"/>
      <c r="B2" s="192"/>
      <c r="C2" s="192"/>
      <c r="D2" s="46"/>
      <c r="E2" s="46"/>
      <c r="F2"/>
      <c r="G2"/>
      <c r="H2"/>
      <c r="I2" s="192"/>
      <c r="J2" s="192"/>
      <c r="K2" s="192"/>
      <c r="L2" s="192"/>
      <c r="M2" s="192"/>
      <c r="N2" s="192"/>
      <c r="O2" s="192"/>
      <c r="P2" s="192"/>
      <c r="Q2"/>
      <c r="R2"/>
      <c r="S2"/>
      <c r="T2"/>
      <c r="U2"/>
      <c r="V2"/>
      <c r="W2"/>
      <c r="X2"/>
      <c r="Y2"/>
      <c r="Z2"/>
      <c r="AA2"/>
      <c r="AB2"/>
      <c r="AC2"/>
      <c r="AD2"/>
      <c r="AE2"/>
      <c r="AF2"/>
      <c r="AG2"/>
    </row>
    <row r="3" spans="1:33" ht="12.9" customHeight="1">
      <c r="A3" s="578" t="s">
        <v>28</v>
      </c>
      <c r="B3" s="578"/>
      <c r="C3" s="578"/>
      <c r="D3" s="574"/>
      <c r="E3" s="574"/>
      <c r="F3" s="575"/>
      <c r="G3" s="575"/>
      <c r="H3" s="575"/>
      <c r="I3" s="575"/>
      <c r="J3" s="575"/>
      <c r="K3" s="575"/>
      <c r="L3" s="575"/>
      <c r="M3" s="575"/>
      <c r="N3" s="575"/>
      <c r="O3" s="575"/>
      <c r="P3" s="575"/>
    </row>
    <row r="4" spans="1:33" ht="12.9" customHeight="1">
      <c r="A4" s="25" t="s">
        <v>44</v>
      </c>
      <c r="B4" s="6"/>
      <c r="C4" s="6"/>
      <c r="D4" s="46"/>
      <c r="E4" s="46"/>
      <c r="F4"/>
      <c r="G4"/>
      <c r="H4"/>
    </row>
    <row r="5" spans="1:33" ht="12.9" customHeight="1" thickBot="1">
      <c r="A5" s="3" t="s">
        <v>30</v>
      </c>
      <c r="B5" s="6"/>
    </row>
    <row r="6" spans="1:33" ht="38.1" customHeight="1">
      <c r="A6" s="98" t="s">
        <v>27</v>
      </c>
      <c r="B6" s="295" t="s">
        <v>5</v>
      </c>
      <c r="C6" s="117" t="s">
        <v>18</v>
      </c>
      <c r="D6" s="184">
        <v>20231</v>
      </c>
      <c r="E6" s="241">
        <v>20232</v>
      </c>
      <c r="F6" s="153">
        <v>20233</v>
      </c>
      <c r="G6" s="331">
        <v>20234</v>
      </c>
      <c r="H6" s="331">
        <v>20241</v>
      </c>
      <c r="I6" s="241">
        <v>20242</v>
      </c>
      <c r="J6" s="331">
        <v>20243</v>
      </c>
      <c r="K6" s="331">
        <v>20244</v>
      </c>
      <c r="L6" s="451">
        <v>20251</v>
      </c>
      <c r="M6" s="451">
        <v>20252</v>
      </c>
      <c r="N6" s="451">
        <v>20253</v>
      </c>
      <c r="O6" s="451">
        <v>20254</v>
      </c>
      <c r="P6" s="453">
        <v>20261</v>
      </c>
    </row>
    <row r="7" spans="1:33" s="27" customFormat="1" ht="12.6" customHeight="1">
      <c r="A7" s="562" t="s">
        <v>114</v>
      </c>
      <c r="B7" s="576">
        <v>3000</v>
      </c>
      <c r="C7" s="113" t="s">
        <v>19</v>
      </c>
      <c r="D7" s="332">
        <v>51186.603159999999</v>
      </c>
      <c r="E7" s="327">
        <v>51810.567909999998</v>
      </c>
      <c r="F7" s="401">
        <v>50660.789559999997</v>
      </c>
      <c r="G7" s="332">
        <v>30042.422210000001</v>
      </c>
      <c r="H7" s="332">
        <v>52722.599249999999</v>
      </c>
      <c r="I7" s="332">
        <v>53214.625599999999</v>
      </c>
      <c r="J7" s="332">
        <v>57606.087710000007</v>
      </c>
      <c r="K7" s="332">
        <v>34222.229629999994</v>
      </c>
      <c r="L7" s="332">
        <v>50704.885219999996</v>
      </c>
      <c r="M7" s="332">
        <v>67975.224220000004</v>
      </c>
      <c r="N7" s="332">
        <v>74807.685630000007</v>
      </c>
      <c r="O7" s="533">
        <v>38183.629639999999</v>
      </c>
      <c r="P7" s="496">
        <v>71661.178920000006</v>
      </c>
    </row>
    <row r="8" spans="1:33" s="27" customFormat="1" ht="13.95" customHeight="1">
      <c r="A8" s="563"/>
      <c r="B8" s="566"/>
      <c r="C8" s="59" t="s">
        <v>20</v>
      </c>
      <c r="D8" s="244">
        <v>281798.25403000007</v>
      </c>
      <c r="E8" s="328">
        <v>286227.55879000004</v>
      </c>
      <c r="F8" s="75">
        <v>280765.73353999999</v>
      </c>
      <c r="G8" s="244">
        <v>160555.87707999998</v>
      </c>
      <c r="H8" s="244">
        <v>286285.26969000004</v>
      </c>
      <c r="I8" s="244">
        <v>289020.43847999995</v>
      </c>
      <c r="J8" s="244">
        <v>316859.13750000007</v>
      </c>
      <c r="K8" s="244">
        <v>178620.55662000002</v>
      </c>
      <c r="L8" s="244">
        <v>270782.21831999999</v>
      </c>
      <c r="M8" s="244">
        <v>352790.33597000001</v>
      </c>
      <c r="N8" s="244">
        <v>389525.45942000003</v>
      </c>
      <c r="O8" s="244">
        <v>199431.32673</v>
      </c>
      <c r="P8" s="201">
        <v>375915.28408000001</v>
      </c>
    </row>
    <row r="9" spans="1:33" s="27" customFormat="1" ht="13.95" customHeight="1">
      <c r="A9" s="563"/>
      <c r="B9" s="566"/>
      <c r="C9" s="114" t="s">
        <v>21</v>
      </c>
      <c r="D9" s="200">
        <v>139858.04028000004</v>
      </c>
      <c r="E9" s="242">
        <v>141460.58665000001</v>
      </c>
      <c r="F9" s="306">
        <v>140452.74544</v>
      </c>
      <c r="G9" s="200">
        <v>81076.29677999999</v>
      </c>
      <c r="H9" s="200">
        <v>142505.04117999997</v>
      </c>
      <c r="I9" s="200">
        <v>144226.85123999999</v>
      </c>
      <c r="J9" s="200">
        <v>158556.10513000004</v>
      </c>
      <c r="K9" s="200">
        <v>91033.965070000006</v>
      </c>
      <c r="L9" s="200">
        <v>136452.86392999999</v>
      </c>
      <c r="M9" s="200">
        <v>180110.56797999999</v>
      </c>
      <c r="N9" s="200">
        <v>200056.28865999999</v>
      </c>
      <c r="O9" s="200">
        <v>103566.57367</v>
      </c>
      <c r="P9" s="243">
        <v>193795.88574999999</v>
      </c>
    </row>
    <row r="10" spans="1:33" s="27" customFormat="1" ht="13.95" customHeight="1">
      <c r="A10" s="563"/>
      <c r="B10" s="566"/>
      <c r="C10" s="62" t="s">
        <v>47</v>
      </c>
      <c r="D10" s="244">
        <v>8172.0870199999999</v>
      </c>
      <c r="E10" s="328">
        <v>8707.1588400000019</v>
      </c>
      <c r="F10" s="75">
        <v>8636.6452499999996</v>
      </c>
      <c r="G10" s="244">
        <v>4545.3208699999996</v>
      </c>
      <c r="H10" s="244">
        <v>8310.68361</v>
      </c>
      <c r="I10" s="244">
        <v>8996.3342499999999</v>
      </c>
      <c r="J10" s="244">
        <v>10142.852940000001</v>
      </c>
      <c r="K10" s="244">
        <v>5373.4970299999995</v>
      </c>
      <c r="L10" s="244">
        <v>8191.6492799999996</v>
      </c>
      <c r="M10" s="244">
        <v>11272.721970000001</v>
      </c>
      <c r="N10" s="244">
        <v>12659.293809999999</v>
      </c>
      <c r="O10" s="244">
        <v>5992.5587400000004</v>
      </c>
      <c r="P10" s="201">
        <v>12349.95119</v>
      </c>
    </row>
    <row r="11" spans="1:33" s="27" customFormat="1" ht="13.95" customHeight="1">
      <c r="A11" s="563"/>
      <c r="B11" s="566"/>
      <c r="C11" s="59" t="s">
        <v>22</v>
      </c>
      <c r="D11" s="244">
        <v>1763.2822299999998</v>
      </c>
      <c r="E11" s="328">
        <v>2190.8398999999999</v>
      </c>
      <c r="F11" s="75">
        <v>2036.11661</v>
      </c>
      <c r="G11" s="244">
        <v>1227.8102199999998</v>
      </c>
      <c r="H11" s="244">
        <v>1875.8499100000001</v>
      </c>
      <c r="I11" s="244">
        <v>2210.9230899999998</v>
      </c>
      <c r="J11" s="244">
        <v>2735.42022</v>
      </c>
      <c r="K11" s="244">
        <v>1601.0612100000001</v>
      </c>
      <c r="L11" s="244">
        <v>1999.4952900000001</v>
      </c>
      <c r="M11" s="244">
        <v>2888.2508699999998</v>
      </c>
      <c r="N11" s="244">
        <v>3705.9160400000001</v>
      </c>
      <c r="O11" s="244">
        <v>2025.8869099999999</v>
      </c>
      <c r="P11" s="201">
        <v>3052.8316599999998</v>
      </c>
    </row>
    <row r="12" spans="1:33" s="27" customFormat="1" ht="13.95" customHeight="1">
      <c r="A12" s="563"/>
      <c r="B12" s="566"/>
      <c r="C12" s="59" t="s">
        <v>23</v>
      </c>
      <c r="D12" s="244">
        <v>4824.5146800000002</v>
      </c>
      <c r="E12" s="328">
        <v>5534.7025100000001</v>
      </c>
      <c r="F12" s="75">
        <v>5337.6821099999988</v>
      </c>
      <c r="G12" s="244">
        <v>3545.36265</v>
      </c>
      <c r="H12" s="244">
        <v>4718.7461300000004</v>
      </c>
      <c r="I12" s="244">
        <v>5156.9284400000006</v>
      </c>
      <c r="J12" s="244">
        <v>5618.3391000000011</v>
      </c>
      <c r="K12" s="244">
        <v>3460.63814</v>
      </c>
      <c r="L12" s="244">
        <v>4387.7536399999999</v>
      </c>
      <c r="M12" s="244">
        <v>6277.86456</v>
      </c>
      <c r="N12" s="244">
        <v>6989.0300800000005</v>
      </c>
      <c r="O12" s="244">
        <v>4131.5074000000004</v>
      </c>
      <c r="P12" s="201">
        <v>4928.5410700000002</v>
      </c>
    </row>
    <row r="13" spans="1:33" s="27" customFormat="1" ht="14.4" customHeight="1" thickBot="1">
      <c r="A13" s="563"/>
      <c r="B13" s="566"/>
      <c r="C13" s="298" t="s">
        <v>24</v>
      </c>
      <c r="D13" s="300">
        <f t="shared" ref="D13:E13" si="0">SUM(D10:D12)</f>
        <v>14759.88393</v>
      </c>
      <c r="E13" s="299">
        <f t="shared" si="0"/>
        <v>16432.701250000002</v>
      </c>
      <c r="F13" s="307">
        <f t="shared" ref="F13:L13" si="1">SUM(F10:F12)</f>
        <v>16010.443969999997</v>
      </c>
      <c r="G13" s="300">
        <f t="shared" si="1"/>
        <v>9318.4937399999981</v>
      </c>
      <c r="H13" s="300">
        <f t="shared" si="1"/>
        <v>14905.27965</v>
      </c>
      <c r="I13" s="300">
        <f t="shared" si="1"/>
        <v>16364.18578</v>
      </c>
      <c r="J13" s="300">
        <f t="shared" si="1"/>
        <v>18496.612260000002</v>
      </c>
      <c r="K13" s="300">
        <f t="shared" si="1"/>
        <v>10435.196379999999</v>
      </c>
      <c r="L13" s="300">
        <f t="shared" si="1"/>
        <v>14578.898209999999</v>
      </c>
      <c r="M13" s="300">
        <f t="shared" ref="M13:N13" si="2">SUM(M10:M12)</f>
        <v>20438.8374</v>
      </c>
      <c r="N13" s="300">
        <f t="shared" si="2"/>
        <v>23354.23993</v>
      </c>
      <c r="O13" s="300">
        <f t="shared" ref="O13:P13" si="3">SUM(O10:O12)</f>
        <v>12149.95305</v>
      </c>
      <c r="P13" s="308">
        <f t="shared" si="3"/>
        <v>20331.323919999999</v>
      </c>
    </row>
    <row r="14" spans="1:33" s="27" customFormat="1" ht="15" customHeight="1" thickBot="1">
      <c r="A14" s="564"/>
      <c r="B14" s="567"/>
      <c r="C14" s="296" t="s">
        <v>1</v>
      </c>
      <c r="D14" s="402">
        <f t="shared" ref="D14:L14" si="4">SUM(D7:D9,D13)</f>
        <v>487602.78140000009</v>
      </c>
      <c r="E14" s="403">
        <f t="shared" si="4"/>
        <v>495931.41460000002</v>
      </c>
      <c r="F14" s="404">
        <f t="shared" si="4"/>
        <v>487889.71250999998</v>
      </c>
      <c r="G14" s="402">
        <f t="shared" si="4"/>
        <v>280993.08980999998</v>
      </c>
      <c r="H14" s="402">
        <f t="shared" si="4"/>
        <v>496418.18977</v>
      </c>
      <c r="I14" s="402">
        <f t="shared" si="4"/>
        <v>502826.10109999991</v>
      </c>
      <c r="J14" s="402">
        <f t="shared" si="4"/>
        <v>551517.94260000007</v>
      </c>
      <c r="K14" s="402">
        <f t="shared" si="4"/>
        <v>314311.94770000002</v>
      </c>
      <c r="L14" s="402">
        <f t="shared" si="4"/>
        <v>472518.86567999999</v>
      </c>
      <c r="M14" s="402">
        <f t="shared" ref="M14:N14" si="5">SUM(M7:M9,M13)</f>
        <v>621314.96556999988</v>
      </c>
      <c r="N14" s="402">
        <f t="shared" si="5"/>
        <v>687743.67364000005</v>
      </c>
      <c r="O14" s="402">
        <f t="shared" ref="O14:P14" si="6">SUM(O7:O9,O13)</f>
        <v>353331.48308999999</v>
      </c>
      <c r="P14" s="405">
        <f t="shared" si="6"/>
        <v>661703.67267</v>
      </c>
    </row>
    <row r="15" spans="1:33">
      <c r="A15" s="568" t="s">
        <v>7</v>
      </c>
      <c r="B15" s="569"/>
      <c r="C15" s="569"/>
      <c r="D15" s="569"/>
      <c r="E15" s="569"/>
      <c r="F15" s="569"/>
      <c r="G15" s="569"/>
      <c r="H15"/>
    </row>
  </sheetData>
  <mergeCells count="5">
    <mergeCell ref="A7:A14"/>
    <mergeCell ref="B7:B14"/>
    <mergeCell ref="A15:G15"/>
    <mergeCell ref="A1:P1"/>
    <mergeCell ref="A3:P3"/>
  </mergeCells>
  <phoneticPr fontId="26" type="noConversion"/>
  <hyperlinks>
    <hyperlink ref="A4" location="Liste!A1" display="retour liste des tableaux" xr:uid="{00000000-0004-0000-0200-000000000000}"/>
  </hyperlinks>
  <printOptions horizontalCentered="1"/>
  <pageMargins left="0.39370078740157483" right="0.39370078740157483" top="0.98425196850393704" bottom="0.98425196850393704" header="0.51181102362204722" footer="0.51181102362204722"/>
  <pageSetup paperSize="9" scale="65" orientation="landscape" horizontalDpi="4294967293" r:id="rId1"/>
  <headerFooter alignWithMargins="0">
    <oddFooter>&amp;L2/6/2010</oddFooter>
  </headerFooter>
  <pictur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FF"/>
    <pageSetUpPr fitToPage="1"/>
  </sheetPr>
  <dimension ref="A1:EB72"/>
  <sheetViews>
    <sheetView view="pageBreakPreview" zoomScale="80" zoomScaleNormal="100" zoomScaleSheetLayoutView="80" workbookViewId="0">
      <selection activeCell="A4" sqref="A4"/>
    </sheetView>
  </sheetViews>
  <sheetFormatPr baseColWidth="10" defaultColWidth="9.109375" defaultRowHeight="13.2"/>
  <cols>
    <col min="1" max="1" width="24.77734375" style="10" customWidth="1"/>
    <col min="2" max="2" width="15.33203125" style="10" hidden="1" customWidth="1"/>
    <col min="3" max="3" width="31.6640625" style="10" customWidth="1"/>
    <col min="4" max="16" width="12.5546875" style="10" customWidth="1"/>
    <col min="17" max="16384" width="9.109375" style="10"/>
  </cols>
  <sheetData>
    <row r="1" spans="1:16" s="5" customFormat="1" ht="20.100000000000001" customHeight="1">
      <c r="A1" s="570" t="s">
        <v>15</v>
      </c>
      <c r="B1" s="570"/>
      <c r="C1" s="570"/>
      <c r="D1" s="571"/>
      <c r="E1" s="571"/>
      <c r="F1" s="572"/>
      <c r="G1" s="572"/>
      <c r="H1" s="572"/>
      <c r="I1" s="572"/>
      <c r="J1" s="572"/>
      <c r="K1" s="572"/>
      <c r="L1" s="572"/>
      <c r="M1" s="572"/>
      <c r="N1" s="572"/>
      <c r="O1" s="572"/>
      <c r="P1" s="572"/>
    </row>
    <row r="2" spans="1:16" s="5" customFormat="1" ht="20.100000000000001" customHeight="1">
      <c r="A2" s="310"/>
      <c r="B2" s="310"/>
      <c r="C2" s="310"/>
      <c r="D2" s="16"/>
      <c r="E2" s="16"/>
      <c r="F2" s="15"/>
      <c r="G2" s="15"/>
      <c r="H2" s="15"/>
    </row>
    <row r="3" spans="1:16" ht="12.9" customHeight="1">
      <c r="A3" s="578" t="s">
        <v>9</v>
      </c>
      <c r="B3" s="578"/>
      <c r="C3" s="578"/>
      <c r="D3" s="574"/>
      <c r="E3" s="574"/>
      <c r="F3" s="575"/>
      <c r="G3" s="575"/>
      <c r="H3" s="575"/>
      <c r="I3" s="575"/>
      <c r="J3" s="575"/>
      <c r="K3" s="575"/>
      <c r="L3" s="575"/>
      <c r="M3" s="575"/>
      <c r="N3" s="575"/>
      <c r="O3" s="575"/>
      <c r="P3" s="575"/>
    </row>
    <row r="4" spans="1:16" ht="12.9" customHeight="1">
      <c r="A4" s="25" t="s">
        <v>44</v>
      </c>
      <c r="B4" s="6"/>
      <c r="C4" s="6"/>
      <c r="D4" s="46"/>
      <c r="E4" s="46"/>
      <c r="F4"/>
      <c r="G4"/>
      <c r="H4"/>
    </row>
    <row r="5" spans="1:16" ht="13.8" thickBot="1">
      <c r="A5" s="3" t="s">
        <v>31</v>
      </c>
      <c r="B5" s="3"/>
      <c r="C5" s="25"/>
    </row>
    <row r="6" spans="1:16" ht="38.1" customHeight="1">
      <c r="A6" s="301" t="s">
        <v>27</v>
      </c>
      <c r="B6" s="302" t="s">
        <v>5</v>
      </c>
      <c r="C6" s="317" t="s">
        <v>18</v>
      </c>
      <c r="D6" s="184">
        <v>20231</v>
      </c>
      <c r="E6" s="241">
        <v>20232</v>
      </c>
      <c r="F6" s="153">
        <v>20233</v>
      </c>
      <c r="G6" s="331">
        <v>20234</v>
      </c>
      <c r="H6" s="331">
        <v>20241</v>
      </c>
      <c r="I6" s="241">
        <v>20242</v>
      </c>
      <c r="J6" s="331">
        <v>20243</v>
      </c>
      <c r="K6" s="331">
        <v>20244</v>
      </c>
      <c r="L6" s="420">
        <v>20251</v>
      </c>
      <c r="M6" s="420">
        <v>20252</v>
      </c>
      <c r="N6" s="420">
        <v>20253</v>
      </c>
      <c r="O6" s="420">
        <v>20254</v>
      </c>
      <c r="P6" s="422">
        <v>20261</v>
      </c>
    </row>
    <row r="7" spans="1:16" s="27" customFormat="1" ht="12.6" customHeight="1">
      <c r="A7" s="581" t="s">
        <v>119</v>
      </c>
      <c r="B7" s="586">
        <v>6320</v>
      </c>
      <c r="C7" s="59" t="s">
        <v>19</v>
      </c>
      <c r="D7" s="244">
        <v>1690.95</v>
      </c>
      <c r="E7" s="328">
        <v>1619.88</v>
      </c>
      <c r="F7" s="75">
        <v>1581.6</v>
      </c>
      <c r="G7" s="244">
        <v>1579.23</v>
      </c>
      <c r="H7" s="244">
        <v>1469.35</v>
      </c>
      <c r="I7" s="244">
        <v>1412.99</v>
      </c>
      <c r="J7" s="244">
        <v>606.09999999999991</v>
      </c>
      <c r="K7" s="244">
        <v>574.96</v>
      </c>
      <c r="L7" s="244">
        <v>495.11</v>
      </c>
      <c r="M7" s="244">
        <v>477.72</v>
      </c>
      <c r="N7" s="244">
        <v>0</v>
      </c>
      <c r="O7" s="244">
        <v>0</v>
      </c>
      <c r="P7" s="201">
        <v>0</v>
      </c>
    </row>
    <row r="8" spans="1:16" s="27" customFormat="1" ht="13.95" customHeight="1">
      <c r="A8" s="582"/>
      <c r="B8" s="587"/>
      <c r="C8" s="59" t="s">
        <v>20</v>
      </c>
      <c r="D8" s="244">
        <v>65915.539999999979</v>
      </c>
      <c r="E8" s="328">
        <v>61710.049999999996</v>
      </c>
      <c r="F8" s="75">
        <v>57667.15</v>
      </c>
      <c r="G8" s="244">
        <v>57365.97</v>
      </c>
      <c r="H8" s="244">
        <v>51301.889999999992</v>
      </c>
      <c r="I8" s="244">
        <v>46480.299999999996</v>
      </c>
      <c r="J8" s="244">
        <v>16614.170000000006</v>
      </c>
      <c r="K8" s="244">
        <v>16288.929999999998</v>
      </c>
      <c r="L8" s="244">
        <v>13768.01</v>
      </c>
      <c r="M8" s="244">
        <v>13065.32</v>
      </c>
      <c r="N8" s="244">
        <v>0</v>
      </c>
      <c r="O8" s="244">
        <v>0</v>
      </c>
      <c r="P8" s="201">
        <v>0</v>
      </c>
    </row>
    <row r="9" spans="1:16" s="27" customFormat="1" ht="13.95" customHeight="1">
      <c r="A9" s="582"/>
      <c r="B9" s="587"/>
      <c r="C9" s="114" t="s">
        <v>21</v>
      </c>
      <c r="D9" s="200">
        <v>2006.28</v>
      </c>
      <c r="E9" s="242">
        <v>1867.59</v>
      </c>
      <c r="F9" s="306">
        <v>1838.49</v>
      </c>
      <c r="G9" s="200">
        <v>1837.69</v>
      </c>
      <c r="H9" s="200">
        <v>1620.99</v>
      </c>
      <c r="I9" s="200">
        <v>1516.19</v>
      </c>
      <c r="J9" s="242">
        <v>593.44000000000005</v>
      </c>
      <c r="K9" s="200">
        <v>564.6</v>
      </c>
      <c r="L9" s="200">
        <v>463.5</v>
      </c>
      <c r="M9" s="200">
        <v>435.81</v>
      </c>
      <c r="N9" s="200">
        <v>0</v>
      </c>
      <c r="O9" s="200">
        <v>0</v>
      </c>
      <c r="P9" s="243">
        <v>0</v>
      </c>
    </row>
    <row r="10" spans="1:16" s="27" customFormat="1" ht="13.95" customHeight="1">
      <c r="A10" s="582"/>
      <c r="B10" s="587"/>
      <c r="C10" s="59" t="s">
        <v>47</v>
      </c>
      <c r="D10" s="239">
        <v>1266.71</v>
      </c>
      <c r="E10" s="340">
        <v>1249.1300000000001</v>
      </c>
      <c r="F10" s="154">
        <v>1212.6100000000001</v>
      </c>
      <c r="G10" s="239">
        <v>1171.1600000000001</v>
      </c>
      <c r="H10" s="239">
        <v>1070.54</v>
      </c>
      <c r="I10" s="239">
        <v>1038.5899999999999</v>
      </c>
      <c r="J10" s="244">
        <v>416.92</v>
      </c>
      <c r="K10" s="239">
        <v>388.87</v>
      </c>
      <c r="L10" s="239">
        <v>347.81</v>
      </c>
      <c r="M10" s="239">
        <v>328.69</v>
      </c>
      <c r="N10" s="239">
        <v>0</v>
      </c>
      <c r="O10" s="239">
        <v>0</v>
      </c>
      <c r="P10" s="198">
        <v>0</v>
      </c>
    </row>
    <row r="11" spans="1:16" s="27" customFormat="1" ht="13.95" customHeight="1">
      <c r="A11" s="582"/>
      <c r="B11" s="587"/>
      <c r="C11" s="59" t="s">
        <v>22</v>
      </c>
      <c r="D11" s="245">
        <v>241.85999999999999</v>
      </c>
      <c r="E11" s="341">
        <v>270</v>
      </c>
      <c r="F11" s="155">
        <v>239.96</v>
      </c>
      <c r="G11" s="245">
        <v>225.85999999999999</v>
      </c>
      <c r="H11" s="245">
        <v>221.83999999999997</v>
      </c>
      <c r="I11" s="245">
        <v>241.89999999999998</v>
      </c>
      <c r="J11" s="244">
        <v>114.27</v>
      </c>
      <c r="K11" s="245">
        <v>106.82000000000001</v>
      </c>
      <c r="L11" s="245">
        <v>99.18</v>
      </c>
      <c r="M11" s="245">
        <v>100.24</v>
      </c>
      <c r="N11" s="245">
        <v>0</v>
      </c>
      <c r="O11" s="245">
        <v>0</v>
      </c>
      <c r="P11" s="309">
        <v>0</v>
      </c>
    </row>
    <row r="12" spans="1:16" s="27" customFormat="1" ht="13.95" customHeight="1">
      <c r="A12" s="582"/>
      <c r="B12" s="587"/>
      <c r="C12" s="59" t="s">
        <v>23</v>
      </c>
      <c r="D12" s="244">
        <v>303.62</v>
      </c>
      <c r="E12" s="328">
        <v>313.88</v>
      </c>
      <c r="F12" s="75">
        <v>311.24</v>
      </c>
      <c r="G12" s="244">
        <v>288.15000000000003</v>
      </c>
      <c r="H12" s="244">
        <v>264.77999999999997</v>
      </c>
      <c r="I12" s="244">
        <v>241.96</v>
      </c>
      <c r="J12" s="244">
        <v>109.77</v>
      </c>
      <c r="K12" s="244">
        <v>92.08</v>
      </c>
      <c r="L12" s="244">
        <v>85.13</v>
      </c>
      <c r="M12" s="244">
        <v>84.09</v>
      </c>
      <c r="N12" s="244">
        <v>0</v>
      </c>
      <c r="O12" s="244">
        <v>0</v>
      </c>
      <c r="P12" s="201">
        <v>0</v>
      </c>
    </row>
    <row r="13" spans="1:16" s="27" customFormat="1" ht="14.4" customHeight="1" thickBot="1">
      <c r="A13" s="583"/>
      <c r="B13" s="587"/>
      <c r="C13" s="303" t="s">
        <v>24</v>
      </c>
      <c r="D13" s="172">
        <f t="shared" ref="D13:H13" si="0">SUM(D10:D12)</f>
        <v>1812.19</v>
      </c>
      <c r="E13" s="251">
        <f t="shared" si="0"/>
        <v>1833.0100000000002</v>
      </c>
      <c r="F13" s="156">
        <f t="shared" si="0"/>
        <v>1763.8100000000002</v>
      </c>
      <c r="G13" s="172">
        <f t="shared" si="0"/>
        <v>1685.17</v>
      </c>
      <c r="H13" s="172">
        <f t="shared" si="0"/>
        <v>1557.1599999999999</v>
      </c>
      <c r="I13" s="172">
        <f t="shared" ref="I13:N13" si="1">SUM(I10:I12)</f>
        <v>1522.4499999999998</v>
      </c>
      <c r="J13" s="172">
        <f t="shared" si="1"/>
        <v>640.96</v>
      </c>
      <c r="K13" s="172">
        <f t="shared" si="1"/>
        <v>587.77</v>
      </c>
      <c r="L13" s="172">
        <f t="shared" si="1"/>
        <v>532.12</v>
      </c>
      <c r="M13" s="172">
        <f t="shared" si="1"/>
        <v>513.02</v>
      </c>
      <c r="N13" s="172">
        <f t="shared" si="1"/>
        <v>0</v>
      </c>
      <c r="O13" s="172">
        <f t="shared" ref="O13:P13" si="2">SUM(O10:O12)</f>
        <v>0</v>
      </c>
      <c r="P13" s="202">
        <f t="shared" si="2"/>
        <v>0</v>
      </c>
    </row>
    <row r="14" spans="1:16" s="27" customFormat="1" ht="15" customHeight="1" thickBot="1">
      <c r="A14" s="584"/>
      <c r="B14" s="588"/>
      <c r="C14" s="78" t="s">
        <v>1</v>
      </c>
      <c r="D14" s="406">
        <f t="shared" ref="D14:H14" si="3">SUM(D7:D9,D13)</f>
        <v>71424.959999999977</v>
      </c>
      <c r="E14" s="77">
        <f t="shared" si="3"/>
        <v>67030.529999999984</v>
      </c>
      <c r="F14" s="407">
        <f t="shared" si="3"/>
        <v>62851.049999999996</v>
      </c>
      <c r="G14" s="406">
        <f t="shared" si="3"/>
        <v>62468.060000000005</v>
      </c>
      <c r="H14" s="406">
        <f t="shared" si="3"/>
        <v>55949.389999999985</v>
      </c>
      <c r="I14" s="406">
        <f t="shared" ref="I14:N14" si="4">SUM(I7:I9,I13)</f>
        <v>50931.929999999993</v>
      </c>
      <c r="J14" s="406">
        <f t="shared" si="4"/>
        <v>18454.670000000002</v>
      </c>
      <c r="K14" s="406">
        <f t="shared" si="4"/>
        <v>18016.259999999998</v>
      </c>
      <c r="L14" s="240">
        <f t="shared" si="4"/>
        <v>15258.740000000002</v>
      </c>
      <c r="M14" s="240">
        <f t="shared" si="4"/>
        <v>14491.869999999999</v>
      </c>
      <c r="N14" s="497">
        <f t="shared" si="4"/>
        <v>0</v>
      </c>
      <c r="O14" s="497">
        <f t="shared" ref="O14:P14" si="5">SUM(O7:O9,O13)</f>
        <v>0</v>
      </c>
      <c r="P14" s="498">
        <f t="shared" si="5"/>
        <v>0</v>
      </c>
    </row>
    <row r="15" spans="1:16" s="27" customFormat="1" ht="12.6" customHeight="1">
      <c r="A15" s="581" t="s">
        <v>120</v>
      </c>
      <c r="B15" s="589">
        <v>6321</v>
      </c>
      <c r="C15" s="59" t="s">
        <v>19</v>
      </c>
      <c r="D15" s="244">
        <v>11.99</v>
      </c>
      <c r="E15" s="328">
        <v>12.77</v>
      </c>
      <c r="F15" s="75">
        <v>12.07</v>
      </c>
      <c r="G15" s="244">
        <v>10.49</v>
      </c>
      <c r="H15" s="244">
        <v>8.59</v>
      </c>
      <c r="I15" s="244">
        <v>9.35</v>
      </c>
      <c r="J15" s="244">
        <v>7.85</v>
      </c>
      <c r="K15" s="244">
        <v>5.74</v>
      </c>
      <c r="L15" s="244">
        <v>4.0599999999999996</v>
      </c>
      <c r="M15" s="244">
        <v>2.99</v>
      </c>
      <c r="N15" s="244">
        <v>0.47</v>
      </c>
      <c r="O15" s="244">
        <v>0</v>
      </c>
      <c r="P15" s="201">
        <v>0</v>
      </c>
    </row>
    <row r="16" spans="1:16" s="27" customFormat="1" ht="13.95" customHeight="1">
      <c r="A16" s="582"/>
      <c r="B16" s="590"/>
      <c r="C16" s="59" t="s">
        <v>20</v>
      </c>
      <c r="D16" s="244">
        <v>2056.6</v>
      </c>
      <c r="E16" s="328">
        <v>2071.0299999999997</v>
      </c>
      <c r="F16" s="75">
        <v>2004.5400000000004</v>
      </c>
      <c r="G16" s="244">
        <v>2127.09</v>
      </c>
      <c r="H16" s="244">
        <v>1946.34</v>
      </c>
      <c r="I16" s="244">
        <v>1967.6100000000001</v>
      </c>
      <c r="J16" s="244">
        <v>1652.16</v>
      </c>
      <c r="K16" s="244">
        <v>1294.6000000000001</v>
      </c>
      <c r="L16" s="244">
        <v>874.81</v>
      </c>
      <c r="M16" s="244">
        <v>673.23</v>
      </c>
      <c r="N16" s="244">
        <v>476.32</v>
      </c>
      <c r="O16" s="244">
        <v>321.70999999999998</v>
      </c>
      <c r="P16" s="201">
        <v>145.94999999999999</v>
      </c>
    </row>
    <row r="17" spans="1:16" s="27" customFormat="1" ht="13.95" customHeight="1">
      <c r="A17" s="582"/>
      <c r="B17" s="590"/>
      <c r="C17" s="114" t="s">
        <v>21</v>
      </c>
      <c r="D17" s="200">
        <v>3</v>
      </c>
      <c r="E17" s="242">
        <v>6.1400000000000006</v>
      </c>
      <c r="F17" s="306">
        <v>5.46</v>
      </c>
      <c r="G17" s="200">
        <v>6.38</v>
      </c>
      <c r="H17" s="200">
        <v>3.39</v>
      </c>
      <c r="I17" s="200">
        <v>3.28</v>
      </c>
      <c r="J17" s="200">
        <v>4.3600000000000003</v>
      </c>
      <c r="K17" s="200">
        <v>6.0500000000000007</v>
      </c>
      <c r="L17" s="200">
        <v>2.44</v>
      </c>
      <c r="M17" s="200">
        <v>4.01</v>
      </c>
      <c r="N17" s="200">
        <v>5.87</v>
      </c>
      <c r="O17" s="200">
        <v>3.32</v>
      </c>
      <c r="P17" s="243">
        <v>0</v>
      </c>
    </row>
    <row r="18" spans="1:16" s="27" customFormat="1" ht="13.95" customHeight="1">
      <c r="A18" s="582"/>
      <c r="B18" s="590"/>
      <c r="C18" s="59" t="s">
        <v>47</v>
      </c>
      <c r="D18" s="239">
        <v>4.7</v>
      </c>
      <c r="E18" s="340">
        <v>6.02</v>
      </c>
      <c r="F18" s="154">
        <v>8.01</v>
      </c>
      <c r="G18" s="239">
        <v>11.66</v>
      </c>
      <c r="H18" s="239">
        <v>8.85</v>
      </c>
      <c r="I18" s="239">
        <v>8.5299999999999994</v>
      </c>
      <c r="J18" s="239">
        <v>8.49</v>
      </c>
      <c r="K18" s="239">
        <v>7.92</v>
      </c>
      <c r="L18" s="239">
        <v>4.2699999999999996</v>
      </c>
      <c r="M18" s="239">
        <v>3.02</v>
      </c>
      <c r="N18" s="239">
        <v>2.14</v>
      </c>
      <c r="O18" s="239">
        <v>1.05</v>
      </c>
      <c r="P18" s="198">
        <v>0.26</v>
      </c>
    </row>
    <row r="19" spans="1:16" s="27" customFormat="1" ht="13.95" customHeight="1">
      <c r="A19" s="582"/>
      <c r="B19" s="590"/>
      <c r="C19" s="59" t="s">
        <v>22</v>
      </c>
      <c r="D19" s="245">
        <v>0.88</v>
      </c>
      <c r="E19" s="341">
        <v>0.22</v>
      </c>
      <c r="F19" s="155">
        <v>1.1200000000000001</v>
      </c>
      <c r="G19" s="245">
        <v>1.88</v>
      </c>
      <c r="H19" s="245">
        <v>0.4</v>
      </c>
      <c r="I19" s="245">
        <v>1.23</v>
      </c>
      <c r="J19" s="245">
        <v>0.74</v>
      </c>
      <c r="K19" s="245">
        <v>0.24</v>
      </c>
      <c r="L19" s="245">
        <v>0.19</v>
      </c>
      <c r="M19" s="245">
        <v>0.16</v>
      </c>
      <c r="N19" s="245">
        <v>0.99</v>
      </c>
      <c r="O19" s="245">
        <v>0</v>
      </c>
      <c r="P19" s="309">
        <v>0</v>
      </c>
    </row>
    <row r="20" spans="1:16" s="27" customFormat="1" ht="13.95" customHeight="1">
      <c r="A20" s="582"/>
      <c r="B20" s="590"/>
      <c r="C20" s="59" t="s">
        <v>23</v>
      </c>
      <c r="D20" s="244">
        <v>9.8600000000000012</v>
      </c>
      <c r="E20" s="328">
        <v>12.01</v>
      </c>
      <c r="F20" s="75">
        <v>13.23</v>
      </c>
      <c r="G20" s="244">
        <v>14.89</v>
      </c>
      <c r="H20" s="244">
        <v>13.58</v>
      </c>
      <c r="I20" s="244">
        <v>8.17</v>
      </c>
      <c r="J20" s="244">
        <v>8.6999999999999993</v>
      </c>
      <c r="K20" s="244">
        <v>3.82</v>
      </c>
      <c r="L20" s="244">
        <v>4.08</v>
      </c>
      <c r="M20" s="244">
        <v>3.52</v>
      </c>
      <c r="N20" s="244">
        <v>3.23</v>
      </c>
      <c r="O20" s="244">
        <v>1.85</v>
      </c>
      <c r="P20" s="201">
        <v>1</v>
      </c>
    </row>
    <row r="21" spans="1:16" s="27" customFormat="1" ht="14.4" customHeight="1" thickBot="1">
      <c r="A21" s="582"/>
      <c r="B21" s="590"/>
      <c r="C21" s="298" t="s">
        <v>24</v>
      </c>
      <c r="D21" s="172">
        <f t="shared" ref="D21:H21" si="6">SUM(D18:D20)</f>
        <v>15.440000000000001</v>
      </c>
      <c r="E21" s="251">
        <f t="shared" si="6"/>
        <v>18.25</v>
      </c>
      <c r="F21" s="156">
        <f t="shared" si="6"/>
        <v>22.36</v>
      </c>
      <c r="G21" s="172">
        <f t="shared" si="6"/>
        <v>28.43</v>
      </c>
      <c r="H21" s="172">
        <f t="shared" si="6"/>
        <v>22.83</v>
      </c>
      <c r="I21" s="172">
        <f t="shared" ref="I21:N21" si="7">SUM(I18:I20)</f>
        <v>17.93</v>
      </c>
      <c r="J21" s="172">
        <f t="shared" si="7"/>
        <v>17.93</v>
      </c>
      <c r="K21" s="172">
        <f t="shared" si="7"/>
        <v>11.98</v>
      </c>
      <c r="L21" s="172">
        <f t="shared" si="7"/>
        <v>8.5399999999999991</v>
      </c>
      <c r="M21" s="172">
        <f t="shared" si="7"/>
        <v>6.7</v>
      </c>
      <c r="N21" s="172">
        <f t="shared" si="7"/>
        <v>6.3599999999999994</v>
      </c>
      <c r="O21" s="172">
        <f t="shared" ref="O21:P21" si="8">SUM(O18:O20)</f>
        <v>2.9000000000000004</v>
      </c>
      <c r="P21" s="202">
        <f t="shared" si="8"/>
        <v>1.26</v>
      </c>
    </row>
    <row r="22" spans="1:16" s="27" customFormat="1" ht="15" customHeight="1" thickBot="1">
      <c r="A22" s="584"/>
      <c r="B22" s="588"/>
      <c r="C22" s="78" t="s">
        <v>1</v>
      </c>
      <c r="D22" s="406">
        <f t="shared" ref="D22:H22" si="9">SUM(D15:D17,D21)</f>
        <v>2087.0299999999997</v>
      </c>
      <c r="E22" s="77">
        <f t="shared" si="9"/>
        <v>2108.1899999999996</v>
      </c>
      <c r="F22" s="407">
        <f t="shared" si="9"/>
        <v>2044.4300000000003</v>
      </c>
      <c r="G22" s="406">
        <f t="shared" si="9"/>
        <v>2172.39</v>
      </c>
      <c r="H22" s="406">
        <f t="shared" si="9"/>
        <v>1981.1499999999999</v>
      </c>
      <c r="I22" s="406">
        <f t="shared" ref="I22:N22" si="10">SUM(I15:I17,I21)</f>
        <v>1998.17</v>
      </c>
      <c r="J22" s="406">
        <f t="shared" si="10"/>
        <v>1682.3</v>
      </c>
      <c r="K22" s="406">
        <f t="shared" si="10"/>
        <v>1318.3700000000001</v>
      </c>
      <c r="L22" s="240">
        <f t="shared" si="10"/>
        <v>889.84999999999991</v>
      </c>
      <c r="M22" s="240">
        <f t="shared" si="10"/>
        <v>686.93000000000006</v>
      </c>
      <c r="N22" s="497">
        <f t="shared" si="10"/>
        <v>489.02000000000004</v>
      </c>
      <c r="O22" s="497">
        <f t="shared" ref="O22:P22" si="11">SUM(O15:O17,O21)</f>
        <v>327.92999999999995</v>
      </c>
      <c r="P22" s="498">
        <f t="shared" si="11"/>
        <v>147.20999999999998</v>
      </c>
    </row>
    <row r="23" spans="1:16" s="27" customFormat="1" ht="12.6" customHeight="1">
      <c r="A23" s="581" t="s">
        <v>121</v>
      </c>
      <c r="B23" s="589">
        <v>7320</v>
      </c>
      <c r="C23" s="59" t="s">
        <v>19</v>
      </c>
      <c r="D23" s="244">
        <v>6529.22</v>
      </c>
      <c r="E23" s="328">
        <v>6593.15</v>
      </c>
      <c r="F23" s="75">
        <v>6556.95</v>
      </c>
      <c r="G23" s="244">
        <v>5191.3499999999995</v>
      </c>
      <c r="H23" s="244">
        <v>6772.13</v>
      </c>
      <c r="I23" s="244">
        <v>6734.37</v>
      </c>
      <c r="J23" s="244">
        <v>1382.6000000000001</v>
      </c>
      <c r="K23" s="244">
        <v>1666.95</v>
      </c>
      <c r="L23" s="244">
        <v>1304.97</v>
      </c>
      <c r="M23" s="244">
        <v>1428.09</v>
      </c>
      <c r="N23" s="244">
        <v>1310.28</v>
      </c>
      <c r="O23" s="244">
        <v>1646.02</v>
      </c>
      <c r="P23" s="201">
        <v>1326</v>
      </c>
    </row>
    <row r="24" spans="1:16" s="27" customFormat="1" ht="13.95" customHeight="1">
      <c r="A24" s="582"/>
      <c r="B24" s="590"/>
      <c r="C24" s="59" t="s">
        <v>20</v>
      </c>
      <c r="D24" s="244">
        <v>3606.63</v>
      </c>
      <c r="E24" s="328">
        <v>3618.3599999999997</v>
      </c>
      <c r="F24" s="75">
        <v>3672</v>
      </c>
      <c r="G24" s="244">
        <v>1992.63</v>
      </c>
      <c r="H24" s="244">
        <v>3660.26</v>
      </c>
      <c r="I24" s="244">
        <v>3517.68</v>
      </c>
      <c r="J24" s="244">
        <v>340.54999999999995</v>
      </c>
      <c r="K24" s="244">
        <v>441.04</v>
      </c>
      <c r="L24" s="244">
        <v>317.79000000000002</v>
      </c>
      <c r="M24" s="244">
        <v>354.74</v>
      </c>
      <c r="N24" s="244">
        <v>336.92</v>
      </c>
      <c r="O24" s="244">
        <v>484.29</v>
      </c>
      <c r="P24" s="201">
        <v>375.07</v>
      </c>
    </row>
    <row r="25" spans="1:16" s="27" customFormat="1" ht="13.95" customHeight="1">
      <c r="A25" s="582"/>
      <c r="B25" s="590"/>
      <c r="C25" s="114" t="s">
        <v>21</v>
      </c>
      <c r="D25" s="200">
        <v>1899.98</v>
      </c>
      <c r="E25" s="242">
        <v>1902.6499999999999</v>
      </c>
      <c r="F25" s="306">
        <v>1939.68</v>
      </c>
      <c r="G25" s="200">
        <v>1024.1100000000001</v>
      </c>
      <c r="H25" s="200">
        <v>1967.21</v>
      </c>
      <c r="I25" s="200">
        <v>1949.06</v>
      </c>
      <c r="J25" s="200">
        <v>154.37</v>
      </c>
      <c r="K25" s="200">
        <v>206.52</v>
      </c>
      <c r="L25" s="200">
        <v>155.97999999999999</v>
      </c>
      <c r="M25" s="200">
        <v>166.06</v>
      </c>
      <c r="N25" s="200">
        <v>158.22</v>
      </c>
      <c r="O25" s="200">
        <v>232.28</v>
      </c>
      <c r="P25" s="243">
        <v>182.15</v>
      </c>
    </row>
    <row r="26" spans="1:16" s="27" customFormat="1" ht="13.95" customHeight="1">
      <c r="A26" s="582"/>
      <c r="B26" s="590"/>
      <c r="C26" s="59" t="s">
        <v>47</v>
      </c>
      <c r="D26" s="239">
        <v>34.769999999999996</v>
      </c>
      <c r="E26" s="340">
        <v>34.369999999999997</v>
      </c>
      <c r="F26" s="154">
        <v>31.44</v>
      </c>
      <c r="G26" s="239">
        <v>22.43</v>
      </c>
      <c r="H26" s="239">
        <v>36.230000000000004</v>
      </c>
      <c r="I26" s="239">
        <v>37.049999999999997</v>
      </c>
      <c r="J26" s="239">
        <v>3.15</v>
      </c>
      <c r="K26" s="239">
        <v>4.41</v>
      </c>
      <c r="L26" s="239">
        <v>4.24</v>
      </c>
      <c r="M26" s="239">
        <v>6.34</v>
      </c>
      <c r="N26" s="239">
        <v>6.51</v>
      </c>
      <c r="O26" s="239">
        <v>5.43</v>
      </c>
      <c r="P26" s="198">
        <v>3.97</v>
      </c>
    </row>
    <row r="27" spans="1:16" s="27" customFormat="1" ht="13.95" customHeight="1">
      <c r="A27" s="582"/>
      <c r="B27" s="590"/>
      <c r="C27" s="59" t="s">
        <v>22</v>
      </c>
      <c r="D27" s="245">
        <v>9.3699999999999992</v>
      </c>
      <c r="E27" s="341">
        <v>12.21</v>
      </c>
      <c r="F27" s="155">
        <v>11.120000000000001</v>
      </c>
      <c r="G27" s="245">
        <v>7.67</v>
      </c>
      <c r="H27" s="245">
        <v>8.14</v>
      </c>
      <c r="I27" s="245">
        <v>13.41</v>
      </c>
      <c r="J27" s="245">
        <v>6.38</v>
      </c>
      <c r="K27" s="245">
        <v>4.3600000000000003</v>
      </c>
      <c r="L27" s="245">
        <v>5.86</v>
      </c>
      <c r="M27" s="245">
        <v>5.61</v>
      </c>
      <c r="N27" s="245">
        <v>3.24</v>
      </c>
      <c r="O27" s="245">
        <v>6.59</v>
      </c>
      <c r="P27" s="309">
        <v>3.33</v>
      </c>
    </row>
    <row r="28" spans="1:16" s="27" customFormat="1" ht="13.95" customHeight="1">
      <c r="A28" s="582"/>
      <c r="B28" s="590"/>
      <c r="C28" s="59" t="s">
        <v>23</v>
      </c>
      <c r="D28" s="244">
        <v>52.48</v>
      </c>
      <c r="E28" s="328">
        <v>59.52</v>
      </c>
      <c r="F28" s="75">
        <v>57.180000000000007</v>
      </c>
      <c r="G28" s="244">
        <v>47.71</v>
      </c>
      <c r="H28" s="244">
        <v>48.250000000000007</v>
      </c>
      <c r="I28" s="244">
        <v>55.89</v>
      </c>
      <c r="J28" s="244">
        <v>13.18</v>
      </c>
      <c r="K28" s="244">
        <v>19.880000000000003</v>
      </c>
      <c r="L28" s="244">
        <v>17.89</v>
      </c>
      <c r="M28" s="244">
        <v>19.89</v>
      </c>
      <c r="N28" s="244">
        <v>16.39</v>
      </c>
      <c r="O28" s="244">
        <v>21.75</v>
      </c>
      <c r="P28" s="201">
        <v>15.13</v>
      </c>
    </row>
    <row r="29" spans="1:16" s="27" customFormat="1" ht="14.4" customHeight="1" thickBot="1">
      <c r="A29" s="582"/>
      <c r="B29" s="590"/>
      <c r="C29" s="298" t="s">
        <v>24</v>
      </c>
      <c r="D29" s="172">
        <f t="shared" ref="D29:H29" si="12">SUM(D26:D28)</f>
        <v>96.61999999999999</v>
      </c>
      <c r="E29" s="251">
        <f t="shared" si="12"/>
        <v>106.1</v>
      </c>
      <c r="F29" s="156">
        <f t="shared" si="12"/>
        <v>99.740000000000009</v>
      </c>
      <c r="G29" s="172">
        <f t="shared" si="12"/>
        <v>77.81</v>
      </c>
      <c r="H29" s="172">
        <f t="shared" si="12"/>
        <v>92.62</v>
      </c>
      <c r="I29" s="172">
        <f t="shared" ref="I29:N29" si="13">SUM(I26:I28)</f>
        <v>106.35</v>
      </c>
      <c r="J29" s="172">
        <f t="shared" si="13"/>
        <v>22.71</v>
      </c>
      <c r="K29" s="172">
        <f t="shared" si="13"/>
        <v>28.650000000000002</v>
      </c>
      <c r="L29" s="172">
        <f t="shared" si="13"/>
        <v>27.990000000000002</v>
      </c>
      <c r="M29" s="172">
        <f t="shared" si="13"/>
        <v>31.84</v>
      </c>
      <c r="N29" s="172">
        <f t="shared" si="13"/>
        <v>26.14</v>
      </c>
      <c r="O29" s="172">
        <f t="shared" ref="O29:P29" si="14">SUM(O26:O28)</f>
        <v>33.769999999999996</v>
      </c>
      <c r="P29" s="202">
        <f t="shared" si="14"/>
        <v>22.43</v>
      </c>
    </row>
    <row r="30" spans="1:16" s="27" customFormat="1" ht="15" customHeight="1" thickBot="1">
      <c r="A30" s="583"/>
      <c r="B30" s="588"/>
      <c r="C30" s="78" t="s">
        <v>1</v>
      </c>
      <c r="D30" s="406">
        <f t="shared" ref="D30:H30" si="15">SUM(D23:D25,D29)</f>
        <v>12132.45</v>
      </c>
      <c r="E30" s="77">
        <f t="shared" si="15"/>
        <v>12220.259999999998</v>
      </c>
      <c r="F30" s="407">
        <f t="shared" si="15"/>
        <v>12268.37</v>
      </c>
      <c r="G30" s="406">
        <f t="shared" si="15"/>
        <v>8285.9</v>
      </c>
      <c r="H30" s="406">
        <f t="shared" si="15"/>
        <v>12492.22</v>
      </c>
      <c r="I30" s="406">
        <f t="shared" ref="I30:N30" si="16">SUM(I23:I25,I29)</f>
        <v>12307.46</v>
      </c>
      <c r="J30" s="406">
        <f t="shared" si="16"/>
        <v>1900.23</v>
      </c>
      <c r="K30" s="406">
        <f t="shared" si="16"/>
        <v>2343.1600000000003</v>
      </c>
      <c r="L30" s="240">
        <f t="shared" si="16"/>
        <v>1806.73</v>
      </c>
      <c r="M30" s="240">
        <f t="shared" si="16"/>
        <v>1980.7299999999998</v>
      </c>
      <c r="N30" s="497">
        <f t="shared" si="16"/>
        <v>1831.5600000000002</v>
      </c>
      <c r="O30" s="497">
        <f t="shared" ref="O30:P30" si="17">SUM(O23:O25,O29)</f>
        <v>2396.36</v>
      </c>
      <c r="P30" s="498">
        <f t="shared" si="17"/>
        <v>1905.65</v>
      </c>
    </row>
    <row r="31" spans="1:16" s="27" customFormat="1" ht="12.6" customHeight="1">
      <c r="A31" s="594" t="s">
        <v>116</v>
      </c>
      <c r="B31" s="589" t="s">
        <v>93</v>
      </c>
      <c r="C31" s="59" t="s">
        <v>19</v>
      </c>
      <c r="D31" s="244">
        <v>1026.52</v>
      </c>
      <c r="E31" s="328">
        <v>1080.1599999999999</v>
      </c>
      <c r="F31" s="75">
        <v>989.28000000000009</v>
      </c>
      <c r="G31" s="244">
        <v>782.5</v>
      </c>
      <c r="H31" s="244">
        <v>860.80000000000007</v>
      </c>
      <c r="I31" s="244">
        <v>820.31</v>
      </c>
      <c r="J31" s="244">
        <v>778.91</v>
      </c>
      <c r="K31" s="244">
        <v>631.1400000000001</v>
      </c>
      <c r="L31" s="244">
        <v>682.98</v>
      </c>
      <c r="M31" s="244">
        <v>682.79</v>
      </c>
      <c r="N31" s="244">
        <v>657.52</v>
      </c>
      <c r="O31" s="244">
        <v>532.98</v>
      </c>
      <c r="P31" s="201">
        <v>597.73</v>
      </c>
    </row>
    <row r="32" spans="1:16" s="27" customFormat="1" ht="13.95" customHeight="1">
      <c r="A32" s="595"/>
      <c r="B32" s="590"/>
      <c r="C32" s="59" t="s">
        <v>20</v>
      </c>
      <c r="D32" s="244">
        <v>2248.9499999999994</v>
      </c>
      <c r="E32" s="328">
        <v>2251.5899999999997</v>
      </c>
      <c r="F32" s="75">
        <v>2197.2299999999996</v>
      </c>
      <c r="G32" s="244">
        <v>1467.73</v>
      </c>
      <c r="H32" s="244">
        <v>1916.13</v>
      </c>
      <c r="I32" s="244">
        <v>1831.21</v>
      </c>
      <c r="J32" s="244">
        <v>1847.4399999999998</v>
      </c>
      <c r="K32" s="244">
        <v>1271.78</v>
      </c>
      <c r="L32" s="244">
        <v>1575.25</v>
      </c>
      <c r="M32" s="244">
        <v>1535.98</v>
      </c>
      <c r="N32" s="244">
        <v>1536.33</v>
      </c>
      <c r="O32" s="244">
        <v>1041.5</v>
      </c>
      <c r="P32" s="201">
        <v>1334.31</v>
      </c>
    </row>
    <row r="33" spans="1:16" s="27" customFormat="1" ht="13.95" customHeight="1">
      <c r="A33" s="595"/>
      <c r="B33" s="590"/>
      <c r="C33" s="114" t="s">
        <v>21</v>
      </c>
      <c r="D33" s="200">
        <v>42295.19</v>
      </c>
      <c r="E33" s="242">
        <v>43200.880000000005</v>
      </c>
      <c r="F33" s="306">
        <v>41250.22</v>
      </c>
      <c r="G33" s="200">
        <v>31758.31</v>
      </c>
      <c r="H33" s="200">
        <v>36097.86</v>
      </c>
      <c r="I33" s="200">
        <v>34657.049999999996</v>
      </c>
      <c r="J33" s="200">
        <v>33864.129999999997</v>
      </c>
      <c r="K33" s="200">
        <v>26548.42</v>
      </c>
      <c r="L33" s="200">
        <v>29111.58</v>
      </c>
      <c r="M33" s="200">
        <v>28633.42</v>
      </c>
      <c r="N33" s="200">
        <v>27936.84</v>
      </c>
      <c r="O33" s="200">
        <v>21751.19</v>
      </c>
      <c r="P33" s="243">
        <v>24447.95</v>
      </c>
    </row>
    <row r="34" spans="1:16" s="27" customFormat="1" ht="13.95" customHeight="1">
      <c r="A34" s="595"/>
      <c r="B34" s="590"/>
      <c r="C34" s="59" t="s">
        <v>47</v>
      </c>
      <c r="D34" s="239">
        <v>2021.4399999999998</v>
      </c>
      <c r="E34" s="340">
        <v>2058.5</v>
      </c>
      <c r="F34" s="154">
        <v>2018.24</v>
      </c>
      <c r="G34" s="239">
        <v>1626.9499999999998</v>
      </c>
      <c r="H34" s="239">
        <v>1751.2499999999998</v>
      </c>
      <c r="I34" s="239">
        <v>1686.73</v>
      </c>
      <c r="J34" s="239">
        <v>1654.56</v>
      </c>
      <c r="K34" s="239">
        <v>1385.91</v>
      </c>
      <c r="L34" s="239">
        <v>1471.21</v>
      </c>
      <c r="M34" s="239">
        <v>1434.67</v>
      </c>
      <c r="N34" s="239">
        <v>1428.93</v>
      </c>
      <c r="O34" s="239">
        <v>1138.5899999999999</v>
      </c>
      <c r="P34" s="198">
        <v>1464.81</v>
      </c>
    </row>
    <row r="35" spans="1:16" s="27" customFormat="1" ht="13.95" customHeight="1">
      <c r="A35" s="595"/>
      <c r="B35" s="590"/>
      <c r="C35" s="59" t="s">
        <v>22</v>
      </c>
      <c r="D35" s="245">
        <v>51.43</v>
      </c>
      <c r="E35" s="341">
        <v>46.739999999999995</v>
      </c>
      <c r="F35" s="155">
        <v>41.29</v>
      </c>
      <c r="G35" s="245">
        <v>38.78</v>
      </c>
      <c r="H35" s="245">
        <v>33.64</v>
      </c>
      <c r="I35" s="245">
        <v>38.68</v>
      </c>
      <c r="J35" s="245">
        <v>36.61</v>
      </c>
      <c r="K35" s="245">
        <v>32.07</v>
      </c>
      <c r="L35" s="245">
        <v>32.5</v>
      </c>
      <c r="M35" s="245">
        <v>28.96</v>
      </c>
      <c r="N35" s="245">
        <v>24.06</v>
      </c>
      <c r="O35" s="245">
        <v>24.76</v>
      </c>
      <c r="P35" s="309">
        <v>25.33</v>
      </c>
    </row>
    <row r="36" spans="1:16" s="27" customFormat="1" ht="13.95" customHeight="1">
      <c r="A36" s="595"/>
      <c r="B36" s="590"/>
      <c r="C36" s="59" t="s">
        <v>23</v>
      </c>
      <c r="D36" s="244">
        <v>462.86000000000007</v>
      </c>
      <c r="E36" s="328">
        <v>466.27000000000004</v>
      </c>
      <c r="F36" s="75">
        <v>431.00999999999993</v>
      </c>
      <c r="G36" s="244">
        <v>272.62</v>
      </c>
      <c r="H36" s="244">
        <v>371.57</v>
      </c>
      <c r="I36" s="244">
        <v>344.61</v>
      </c>
      <c r="J36" s="244">
        <v>350.73</v>
      </c>
      <c r="K36" s="244">
        <v>244.18</v>
      </c>
      <c r="L36" s="244">
        <v>304.72000000000003</v>
      </c>
      <c r="M36" s="244">
        <v>290.16000000000003</v>
      </c>
      <c r="N36" s="244">
        <v>286.14</v>
      </c>
      <c r="O36" s="244">
        <v>180.67</v>
      </c>
      <c r="P36" s="201">
        <v>35.86</v>
      </c>
    </row>
    <row r="37" spans="1:16" s="27" customFormat="1" ht="14.4" customHeight="1" thickBot="1">
      <c r="A37" s="595"/>
      <c r="B37" s="590"/>
      <c r="C37" s="298" t="s">
        <v>24</v>
      </c>
      <c r="D37" s="172">
        <f t="shared" ref="D37:H37" si="18">SUM(D34:D36)</f>
        <v>2535.73</v>
      </c>
      <c r="E37" s="251">
        <f t="shared" si="18"/>
        <v>2571.5099999999998</v>
      </c>
      <c r="F37" s="156">
        <f t="shared" si="18"/>
        <v>2490.54</v>
      </c>
      <c r="G37" s="172">
        <f t="shared" si="18"/>
        <v>1938.35</v>
      </c>
      <c r="H37" s="172">
        <f t="shared" si="18"/>
        <v>2156.46</v>
      </c>
      <c r="I37" s="172">
        <f t="shared" ref="I37:N37" si="19">SUM(I34:I36)</f>
        <v>2070.02</v>
      </c>
      <c r="J37" s="172">
        <f t="shared" si="19"/>
        <v>2041.8999999999999</v>
      </c>
      <c r="K37" s="172">
        <f t="shared" si="19"/>
        <v>1662.16</v>
      </c>
      <c r="L37" s="172">
        <f t="shared" si="19"/>
        <v>1808.43</v>
      </c>
      <c r="M37" s="172">
        <f t="shared" si="19"/>
        <v>1753.7900000000002</v>
      </c>
      <c r="N37" s="172">
        <f t="shared" si="19"/>
        <v>1739.13</v>
      </c>
      <c r="O37" s="172">
        <f t="shared" ref="O37:P37" si="20">SUM(O34:O36)</f>
        <v>1344.02</v>
      </c>
      <c r="P37" s="202">
        <f t="shared" si="20"/>
        <v>1525.9999999999998</v>
      </c>
    </row>
    <row r="38" spans="1:16" s="27" customFormat="1" ht="15" customHeight="1" thickBot="1">
      <c r="A38" s="596"/>
      <c r="B38" s="588"/>
      <c r="C38" s="78" t="s">
        <v>1</v>
      </c>
      <c r="D38" s="406">
        <f t="shared" ref="D38:H38" si="21">SUM(D31:D33,D37)</f>
        <v>48106.390000000007</v>
      </c>
      <c r="E38" s="77">
        <f t="shared" si="21"/>
        <v>49104.140000000007</v>
      </c>
      <c r="F38" s="407">
        <f t="shared" si="21"/>
        <v>46927.270000000004</v>
      </c>
      <c r="G38" s="406">
        <f t="shared" si="21"/>
        <v>35946.89</v>
      </c>
      <c r="H38" s="406">
        <f t="shared" si="21"/>
        <v>41031.25</v>
      </c>
      <c r="I38" s="406">
        <f t="shared" ref="I38:N38" si="22">SUM(I31:I33,I37)</f>
        <v>39378.589999999989</v>
      </c>
      <c r="J38" s="406">
        <f t="shared" si="22"/>
        <v>38532.379999999997</v>
      </c>
      <c r="K38" s="406">
        <f t="shared" si="22"/>
        <v>30113.499999999996</v>
      </c>
      <c r="L38" s="240">
        <f t="shared" si="22"/>
        <v>33178.239999999998</v>
      </c>
      <c r="M38" s="240">
        <f t="shared" si="22"/>
        <v>32605.98</v>
      </c>
      <c r="N38" s="497">
        <f t="shared" si="22"/>
        <v>31869.82</v>
      </c>
      <c r="O38" s="497">
        <f t="shared" ref="O38:P38" si="23">SUM(O31:O33,O37)</f>
        <v>24669.69</v>
      </c>
      <c r="P38" s="498">
        <f t="shared" si="23"/>
        <v>27905.99</v>
      </c>
    </row>
    <row r="39" spans="1:16" s="27" customFormat="1" ht="15" customHeight="1">
      <c r="A39" s="594" t="s">
        <v>118</v>
      </c>
      <c r="B39" s="589">
        <v>8321</v>
      </c>
      <c r="C39" s="59" t="s">
        <v>19</v>
      </c>
      <c r="D39" s="328">
        <v>0</v>
      </c>
      <c r="E39" s="328">
        <v>0</v>
      </c>
      <c r="F39" s="75">
        <v>0</v>
      </c>
      <c r="G39" s="244">
        <v>0</v>
      </c>
      <c r="H39" s="244">
        <v>0.95</v>
      </c>
      <c r="I39" s="244">
        <v>3.88</v>
      </c>
      <c r="J39" s="244">
        <v>2.81</v>
      </c>
      <c r="K39" s="244">
        <v>3.67</v>
      </c>
      <c r="L39" s="244">
        <v>1.92</v>
      </c>
      <c r="M39" s="244">
        <v>3.12</v>
      </c>
      <c r="N39" s="244">
        <v>3.58</v>
      </c>
      <c r="O39" s="244">
        <v>1.08</v>
      </c>
      <c r="P39" s="201">
        <v>3.32</v>
      </c>
    </row>
    <row r="40" spans="1:16" s="27" customFormat="1" ht="15" customHeight="1">
      <c r="A40" s="595"/>
      <c r="B40" s="590"/>
      <c r="C40" s="59" t="s">
        <v>20</v>
      </c>
      <c r="D40" s="328">
        <v>0</v>
      </c>
      <c r="E40" s="328">
        <v>0</v>
      </c>
      <c r="F40" s="75">
        <v>0</v>
      </c>
      <c r="G40" s="244">
        <v>0</v>
      </c>
      <c r="H40" s="244">
        <v>1.44</v>
      </c>
      <c r="I40" s="244">
        <v>0.77</v>
      </c>
      <c r="J40" s="244">
        <v>1.95</v>
      </c>
      <c r="K40" s="244">
        <v>2</v>
      </c>
      <c r="L40" s="244">
        <v>4.0599999999999996</v>
      </c>
      <c r="M40" s="244">
        <v>4.0599999999999996</v>
      </c>
      <c r="N40" s="244">
        <v>2.46</v>
      </c>
      <c r="O40" s="244">
        <v>1.9</v>
      </c>
      <c r="P40" s="201">
        <v>1.43</v>
      </c>
    </row>
    <row r="41" spans="1:16" s="27" customFormat="1" ht="15" customHeight="1">
      <c r="A41" s="595"/>
      <c r="B41" s="590"/>
      <c r="C41" s="114" t="s">
        <v>21</v>
      </c>
      <c r="D41" s="242">
        <v>0</v>
      </c>
      <c r="E41" s="242">
        <v>0</v>
      </c>
      <c r="F41" s="306">
        <v>87.850000000000009</v>
      </c>
      <c r="G41" s="200">
        <v>263.95</v>
      </c>
      <c r="H41" s="200">
        <v>413.15</v>
      </c>
      <c r="I41" s="200">
        <v>565.56999999999994</v>
      </c>
      <c r="J41" s="200">
        <v>640.45999999999992</v>
      </c>
      <c r="K41" s="200">
        <v>740.53</v>
      </c>
      <c r="L41" s="200">
        <v>771.51</v>
      </c>
      <c r="M41" s="200">
        <v>880.68</v>
      </c>
      <c r="N41" s="200">
        <v>998.36</v>
      </c>
      <c r="O41" s="200">
        <v>1106.08</v>
      </c>
      <c r="P41" s="243">
        <v>1215.3399999999999</v>
      </c>
    </row>
    <row r="42" spans="1:16" s="27" customFormat="1" ht="15" customHeight="1">
      <c r="A42" s="595"/>
      <c r="B42" s="590"/>
      <c r="C42" s="59" t="s">
        <v>47</v>
      </c>
      <c r="D42" s="340">
        <v>0</v>
      </c>
      <c r="E42" s="340">
        <v>0</v>
      </c>
      <c r="F42" s="154">
        <v>0</v>
      </c>
      <c r="G42" s="239">
        <v>0</v>
      </c>
      <c r="H42" s="239">
        <v>0</v>
      </c>
      <c r="I42" s="239">
        <v>0</v>
      </c>
      <c r="J42" s="239">
        <v>0</v>
      </c>
      <c r="K42" s="239">
        <v>0</v>
      </c>
      <c r="L42" s="239">
        <v>0.03</v>
      </c>
      <c r="M42" s="239">
        <v>0.9</v>
      </c>
      <c r="N42" s="239">
        <v>0.21</v>
      </c>
      <c r="O42" s="239">
        <v>0.98</v>
      </c>
      <c r="P42" s="198">
        <v>1.76</v>
      </c>
    </row>
    <row r="43" spans="1:16" s="27" customFormat="1" ht="15" customHeight="1">
      <c r="A43" s="595"/>
      <c r="B43" s="590"/>
      <c r="C43" s="59" t="s">
        <v>22</v>
      </c>
      <c r="D43" s="341">
        <v>0</v>
      </c>
      <c r="E43" s="341">
        <v>0</v>
      </c>
      <c r="F43" s="155">
        <v>0</v>
      </c>
      <c r="G43" s="245">
        <v>0</v>
      </c>
      <c r="H43" s="245">
        <v>0</v>
      </c>
      <c r="I43" s="245">
        <v>0</v>
      </c>
      <c r="J43" s="245">
        <v>0</v>
      </c>
      <c r="K43" s="245">
        <v>0</v>
      </c>
      <c r="L43" s="245">
        <v>0</v>
      </c>
      <c r="M43" s="245">
        <v>0</v>
      </c>
      <c r="N43" s="245">
        <v>0</v>
      </c>
      <c r="O43" s="245">
        <v>0</v>
      </c>
      <c r="P43" s="309">
        <v>0</v>
      </c>
    </row>
    <row r="44" spans="1:16" s="27" customFormat="1" ht="15" customHeight="1">
      <c r="A44" s="595"/>
      <c r="B44" s="590"/>
      <c r="C44" s="59" t="s">
        <v>23</v>
      </c>
      <c r="D44" s="328">
        <v>0</v>
      </c>
      <c r="E44" s="328">
        <v>0</v>
      </c>
      <c r="F44" s="75">
        <v>0.77</v>
      </c>
      <c r="G44" s="244">
        <v>0.2</v>
      </c>
      <c r="H44" s="244">
        <v>0</v>
      </c>
      <c r="I44" s="244">
        <v>0.69</v>
      </c>
      <c r="J44" s="244">
        <v>1.97</v>
      </c>
      <c r="K44" s="244">
        <v>2.87</v>
      </c>
      <c r="L44" s="244">
        <v>1.44</v>
      </c>
      <c r="M44" s="244">
        <v>3.37</v>
      </c>
      <c r="N44" s="244">
        <v>3.07</v>
      </c>
      <c r="O44" s="244">
        <v>3.77</v>
      </c>
      <c r="P44" s="201">
        <v>4.84</v>
      </c>
    </row>
    <row r="45" spans="1:16" s="27" customFormat="1" ht="15" customHeight="1" thickBot="1">
      <c r="A45" s="595"/>
      <c r="B45" s="590"/>
      <c r="C45" s="298" t="s">
        <v>24</v>
      </c>
      <c r="D45" s="251">
        <f t="shared" ref="D45:H45" si="24">SUM(D42:D44)</f>
        <v>0</v>
      </c>
      <c r="E45" s="251">
        <f t="shared" si="24"/>
        <v>0</v>
      </c>
      <c r="F45" s="156">
        <f t="shared" si="24"/>
        <v>0.77</v>
      </c>
      <c r="G45" s="172">
        <f t="shared" si="24"/>
        <v>0.2</v>
      </c>
      <c r="H45" s="172">
        <f t="shared" si="24"/>
        <v>0</v>
      </c>
      <c r="I45" s="172">
        <f t="shared" ref="I45:N45" si="25">SUM(I42:I44)</f>
        <v>0.69</v>
      </c>
      <c r="J45" s="172">
        <f t="shared" si="25"/>
        <v>1.97</v>
      </c>
      <c r="K45" s="172">
        <f t="shared" si="25"/>
        <v>2.87</v>
      </c>
      <c r="L45" s="172">
        <f t="shared" si="25"/>
        <v>1.47</v>
      </c>
      <c r="M45" s="172">
        <f t="shared" si="25"/>
        <v>4.2700000000000005</v>
      </c>
      <c r="N45" s="172">
        <f t="shared" si="25"/>
        <v>3.28</v>
      </c>
      <c r="O45" s="172">
        <f t="shared" ref="O45:P45" si="26">SUM(O42:O44)</f>
        <v>4.75</v>
      </c>
      <c r="P45" s="202">
        <f t="shared" si="26"/>
        <v>6.6</v>
      </c>
    </row>
    <row r="46" spans="1:16" s="27" customFormat="1" ht="15" customHeight="1" thickBot="1">
      <c r="A46" s="596"/>
      <c r="B46" s="588"/>
      <c r="C46" s="78" t="s">
        <v>1</v>
      </c>
      <c r="D46" s="77">
        <f t="shared" ref="D46:H46" si="27">SUM(D39:D41,D45)</f>
        <v>0</v>
      </c>
      <c r="E46" s="77">
        <f t="shared" si="27"/>
        <v>0</v>
      </c>
      <c r="F46" s="407">
        <f t="shared" si="27"/>
        <v>88.62</v>
      </c>
      <c r="G46" s="406">
        <f t="shared" si="27"/>
        <v>264.14999999999998</v>
      </c>
      <c r="H46" s="406">
        <f t="shared" si="27"/>
        <v>415.53999999999996</v>
      </c>
      <c r="I46" s="406">
        <f t="shared" ref="I46:N46" si="28">SUM(I39:I41,I45)</f>
        <v>570.91</v>
      </c>
      <c r="J46" s="406">
        <f t="shared" si="28"/>
        <v>647.18999999999994</v>
      </c>
      <c r="K46" s="406">
        <f t="shared" si="28"/>
        <v>749.06999999999994</v>
      </c>
      <c r="L46" s="240">
        <f t="shared" si="28"/>
        <v>778.96</v>
      </c>
      <c r="M46" s="240">
        <f t="shared" si="28"/>
        <v>892.12999999999988</v>
      </c>
      <c r="N46" s="497">
        <f t="shared" si="28"/>
        <v>1007.68</v>
      </c>
      <c r="O46" s="497">
        <f t="shared" ref="O46:P46" si="29">SUM(O39:O41,O45)</f>
        <v>1113.81</v>
      </c>
      <c r="P46" s="498">
        <f t="shared" si="29"/>
        <v>1226.6899999999998</v>
      </c>
    </row>
    <row r="47" spans="1:16" s="27" customFormat="1" ht="15" customHeight="1">
      <c r="A47" s="594" t="s">
        <v>117</v>
      </c>
      <c r="B47" s="589">
        <v>8322</v>
      </c>
      <c r="C47" s="59" t="s">
        <v>19</v>
      </c>
      <c r="D47" s="328">
        <v>0</v>
      </c>
      <c r="E47" s="328">
        <v>0</v>
      </c>
      <c r="F47" s="75">
        <v>16.07</v>
      </c>
      <c r="G47" s="244">
        <v>29.6</v>
      </c>
      <c r="H47" s="244">
        <v>36.44</v>
      </c>
      <c r="I47" s="244">
        <v>43.21</v>
      </c>
      <c r="J47" s="244">
        <v>48.07</v>
      </c>
      <c r="K47" s="244">
        <v>49.74</v>
      </c>
      <c r="L47" s="244">
        <v>53.75</v>
      </c>
      <c r="M47" s="244">
        <v>63.99</v>
      </c>
      <c r="N47" s="244">
        <v>79.930000000000007</v>
      </c>
      <c r="O47" s="244">
        <v>90.16</v>
      </c>
      <c r="P47" s="201">
        <v>106.95</v>
      </c>
    </row>
    <row r="48" spans="1:16" s="27" customFormat="1" ht="15" customHeight="1">
      <c r="A48" s="595"/>
      <c r="B48" s="590"/>
      <c r="C48" s="59" t="s">
        <v>20</v>
      </c>
      <c r="D48" s="328">
        <v>0</v>
      </c>
      <c r="E48" s="328">
        <v>0</v>
      </c>
      <c r="F48" s="75">
        <v>17.350000000000001</v>
      </c>
      <c r="G48" s="244">
        <v>29.240000000000002</v>
      </c>
      <c r="H48" s="244">
        <v>45.11</v>
      </c>
      <c r="I48" s="244">
        <v>57.730000000000004</v>
      </c>
      <c r="J48" s="244">
        <v>62.86</v>
      </c>
      <c r="K48" s="244">
        <v>75.650000000000006</v>
      </c>
      <c r="L48" s="244">
        <v>95.93</v>
      </c>
      <c r="M48" s="244">
        <v>102.05</v>
      </c>
      <c r="N48" s="244">
        <v>110.72</v>
      </c>
      <c r="O48" s="244">
        <v>112.5</v>
      </c>
      <c r="P48" s="201">
        <v>142.22999999999999</v>
      </c>
    </row>
    <row r="49" spans="1:16" s="27" customFormat="1" ht="15" customHeight="1">
      <c r="A49" s="595"/>
      <c r="B49" s="590"/>
      <c r="C49" s="114" t="s">
        <v>21</v>
      </c>
      <c r="D49" s="242">
        <v>0</v>
      </c>
      <c r="E49" s="242">
        <v>0</v>
      </c>
      <c r="F49" s="306">
        <v>318.87</v>
      </c>
      <c r="G49" s="200">
        <v>588.99000000000012</v>
      </c>
      <c r="H49" s="200">
        <v>764.03</v>
      </c>
      <c r="I49" s="200">
        <v>947.19999999999993</v>
      </c>
      <c r="J49" s="200">
        <v>1085.8800000000001</v>
      </c>
      <c r="K49" s="200">
        <v>1177.7899999999997</v>
      </c>
      <c r="L49" s="200">
        <v>1321.17</v>
      </c>
      <c r="M49" s="200">
        <v>1592.29</v>
      </c>
      <c r="N49" s="200">
        <v>1718.42</v>
      </c>
      <c r="O49" s="200">
        <v>1863.12</v>
      </c>
      <c r="P49" s="243">
        <v>2242.29</v>
      </c>
    </row>
    <row r="50" spans="1:16" s="27" customFormat="1" ht="15" customHeight="1">
      <c r="A50" s="595"/>
      <c r="B50" s="590"/>
      <c r="C50" s="59" t="s">
        <v>47</v>
      </c>
      <c r="D50" s="340">
        <v>0</v>
      </c>
      <c r="E50" s="340">
        <v>0</v>
      </c>
      <c r="F50" s="154">
        <v>17.489999999999998</v>
      </c>
      <c r="G50" s="239">
        <v>33.17</v>
      </c>
      <c r="H50" s="239">
        <v>39.769999999999996</v>
      </c>
      <c r="I50" s="239">
        <v>57.059999999999995</v>
      </c>
      <c r="J50" s="239">
        <v>69.78</v>
      </c>
      <c r="K50" s="239">
        <v>67.83</v>
      </c>
      <c r="L50" s="239">
        <v>75.319999999999993</v>
      </c>
      <c r="M50" s="239">
        <v>88.73</v>
      </c>
      <c r="N50" s="239">
        <v>106.96</v>
      </c>
      <c r="O50" s="239">
        <v>104.93</v>
      </c>
      <c r="P50" s="198">
        <v>121.09</v>
      </c>
    </row>
    <row r="51" spans="1:16" s="27" customFormat="1" ht="15" customHeight="1">
      <c r="A51" s="595"/>
      <c r="B51" s="590"/>
      <c r="C51" s="59" t="s">
        <v>22</v>
      </c>
      <c r="D51" s="341">
        <v>0</v>
      </c>
      <c r="E51" s="341">
        <v>0</v>
      </c>
      <c r="F51" s="155">
        <v>1.43</v>
      </c>
      <c r="G51" s="245">
        <v>3.08</v>
      </c>
      <c r="H51" s="245">
        <v>5.4</v>
      </c>
      <c r="I51" s="245">
        <v>2.56</v>
      </c>
      <c r="J51" s="245">
        <v>5.59</v>
      </c>
      <c r="K51" s="245">
        <v>9.6199999999999992</v>
      </c>
      <c r="L51" s="245">
        <v>8.2899999999999991</v>
      </c>
      <c r="M51" s="245">
        <v>8.98</v>
      </c>
      <c r="N51" s="245">
        <v>11.65</v>
      </c>
      <c r="O51" s="245">
        <v>10.07</v>
      </c>
      <c r="P51" s="309">
        <v>9.8699999999999992</v>
      </c>
    </row>
    <row r="52" spans="1:16" s="27" customFormat="1" ht="15" customHeight="1">
      <c r="A52" s="595"/>
      <c r="B52" s="590"/>
      <c r="C52" s="59" t="s">
        <v>23</v>
      </c>
      <c r="D52" s="328">
        <v>0</v>
      </c>
      <c r="E52" s="328">
        <v>0</v>
      </c>
      <c r="F52" s="75">
        <v>2.14</v>
      </c>
      <c r="G52" s="244">
        <v>4.4800000000000004</v>
      </c>
      <c r="H52" s="244">
        <v>5.63</v>
      </c>
      <c r="I52" s="244">
        <v>12.739999999999998</v>
      </c>
      <c r="J52" s="244">
        <v>14.54</v>
      </c>
      <c r="K52" s="244">
        <v>14.520000000000001</v>
      </c>
      <c r="L52" s="244">
        <v>16.71</v>
      </c>
      <c r="M52" s="244">
        <v>18.84</v>
      </c>
      <c r="N52" s="244">
        <v>17.510000000000002</v>
      </c>
      <c r="O52" s="244">
        <v>23.89</v>
      </c>
      <c r="P52" s="201">
        <v>17.48</v>
      </c>
    </row>
    <row r="53" spans="1:16" s="27" customFormat="1" ht="15" customHeight="1" thickBot="1">
      <c r="A53" s="595"/>
      <c r="B53" s="590"/>
      <c r="C53" s="298" t="s">
        <v>24</v>
      </c>
      <c r="D53" s="251">
        <f t="shared" ref="D53:H53" si="30">SUM(D50:D52)</f>
        <v>0</v>
      </c>
      <c r="E53" s="251">
        <f t="shared" si="30"/>
        <v>0</v>
      </c>
      <c r="F53" s="156">
        <f t="shared" si="30"/>
        <v>21.06</v>
      </c>
      <c r="G53" s="172">
        <f t="shared" si="30"/>
        <v>40.730000000000004</v>
      </c>
      <c r="H53" s="172">
        <f t="shared" si="30"/>
        <v>50.8</v>
      </c>
      <c r="I53" s="172">
        <f t="shared" ref="I53:N53" si="31">SUM(I50:I52)</f>
        <v>72.36</v>
      </c>
      <c r="J53" s="172">
        <f t="shared" si="31"/>
        <v>89.91</v>
      </c>
      <c r="K53" s="172">
        <f t="shared" si="31"/>
        <v>91.97</v>
      </c>
      <c r="L53" s="172">
        <f t="shared" si="31"/>
        <v>100.32</v>
      </c>
      <c r="M53" s="172">
        <f t="shared" si="31"/>
        <v>116.55000000000001</v>
      </c>
      <c r="N53" s="172">
        <f t="shared" si="31"/>
        <v>136.12</v>
      </c>
      <c r="O53" s="172">
        <f t="shared" ref="O53:P53" si="32">SUM(O50:O52)</f>
        <v>138.88999999999999</v>
      </c>
      <c r="P53" s="202">
        <f t="shared" si="32"/>
        <v>148.44</v>
      </c>
    </row>
    <row r="54" spans="1:16" s="27" customFormat="1" ht="15" customHeight="1" thickBot="1">
      <c r="A54" s="596"/>
      <c r="B54" s="588"/>
      <c r="C54" s="78" t="s">
        <v>1</v>
      </c>
      <c r="D54" s="77">
        <f t="shared" ref="D54:H54" si="33">SUM(D47:D49,D53)</f>
        <v>0</v>
      </c>
      <c r="E54" s="77">
        <f t="shared" si="33"/>
        <v>0</v>
      </c>
      <c r="F54" s="407">
        <f t="shared" si="33"/>
        <v>373.35</v>
      </c>
      <c r="G54" s="406">
        <f t="shared" si="33"/>
        <v>688.56000000000017</v>
      </c>
      <c r="H54" s="406">
        <f t="shared" si="33"/>
        <v>896.37999999999988</v>
      </c>
      <c r="I54" s="406">
        <f t="shared" ref="I54:N54" si="34">SUM(I47:I49,I53)</f>
        <v>1120.4999999999998</v>
      </c>
      <c r="J54" s="406">
        <f t="shared" si="34"/>
        <v>1286.7200000000003</v>
      </c>
      <c r="K54" s="406">
        <f t="shared" si="34"/>
        <v>1395.1499999999999</v>
      </c>
      <c r="L54" s="240">
        <f t="shared" si="34"/>
        <v>1571.17</v>
      </c>
      <c r="M54" s="240">
        <f t="shared" si="34"/>
        <v>1874.8799999999999</v>
      </c>
      <c r="N54" s="497">
        <f t="shared" si="34"/>
        <v>2045.19</v>
      </c>
      <c r="O54" s="497">
        <f t="shared" ref="O54:P54" si="35">SUM(O47:O49,O53)</f>
        <v>2204.6699999999996</v>
      </c>
      <c r="P54" s="498">
        <f t="shared" si="35"/>
        <v>2639.91</v>
      </c>
    </row>
    <row r="55" spans="1:16" s="27" customFormat="1" ht="15" customHeight="1">
      <c r="A55" s="600" t="s">
        <v>122</v>
      </c>
      <c r="B55" s="597" t="s">
        <v>104</v>
      </c>
      <c r="C55" s="59" t="s">
        <v>19</v>
      </c>
      <c r="D55" s="244">
        <v>2</v>
      </c>
      <c r="E55" s="328">
        <v>1.98</v>
      </c>
      <c r="F55" s="75">
        <v>2.29</v>
      </c>
      <c r="G55" s="244">
        <v>1</v>
      </c>
      <c r="H55" s="244">
        <v>1</v>
      </c>
      <c r="I55" s="244">
        <v>2</v>
      </c>
      <c r="J55" s="244">
        <v>2.8</v>
      </c>
      <c r="K55" s="244">
        <v>0.74</v>
      </c>
      <c r="L55" s="244">
        <v>2</v>
      </c>
      <c r="M55" s="244">
        <v>1</v>
      </c>
      <c r="N55" s="244">
        <v>1.93</v>
      </c>
      <c r="O55" s="244">
        <v>0</v>
      </c>
      <c r="P55" s="201">
        <v>2.6</v>
      </c>
    </row>
    <row r="56" spans="1:16" s="27" customFormat="1" ht="15" customHeight="1">
      <c r="A56" s="601"/>
      <c r="B56" s="598"/>
      <c r="C56" s="59" t="s">
        <v>20</v>
      </c>
      <c r="D56" s="244">
        <v>14.35</v>
      </c>
      <c r="E56" s="328">
        <v>11.56</v>
      </c>
      <c r="F56" s="75">
        <v>13.96</v>
      </c>
      <c r="G56" s="244">
        <v>5.18</v>
      </c>
      <c r="H56" s="244">
        <v>15.2</v>
      </c>
      <c r="I56" s="244">
        <v>15.64</v>
      </c>
      <c r="J56" s="244">
        <v>15.28</v>
      </c>
      <c r="K56" s="244">
        <v>8.61</v>
      </c>
      <c r="L56" s="244">
        <v>17.14</v>
      </c>
      <c r="M56" s="244">
        <v>16.100000000000001</v>
      </c>
      <c r="N56" s="244">
        <v>22.77</v>
      </c>
      <c r="O56" s="244">
        <v>8.7799999999999994</v>
      </c>
      <c r="P56" s="201">
        <v>23.23</v>
      </c>
    </row>
    <row r="57" spans="1:16" s="27" customFormat="1" ht="15" customHeight="1">
      <c r="A57" s="601"/>
      <c r="B57" s="598"/>
      <c r="C57" s="114" t="s">
        <v>21</v>
      </c>
      <c r="D57" s="200">
        <v>1248.7199999999998</v>
      </c>
      <c r="E57" s="242">
        <v>1166.8100000000002</v>
      </c>
      <c r="F57" s="306">
        <v>1255.08</v>
      </c>
      <c r="G57" s="200">
        <v>863.86</v>
      </c>
      <c r="H57" s="200">
        <v>1252.4499999999998</v>
      </c>
      <c r="I57" s="200">
        <v>1141.22</v>
      </c>
      <c r="J57" s="200">
        <v>1247.9899999999998</v>
      </c>
      <c r="K57" s="200">
        <v>796.77</v>
      </c>
      <c r="L57" s="200">
        <v>1129.71</v>
      </c>
      <c r="M57" s="200">
        <v>1032.51</v>
      </c>
      <c r="N57" s="200">
        <v>1162.9100000000001</v>
      </c>
      <c r="O57" s="200">
        <v>683.13</v>
      </c>
      <c r="P57" s="243">
        <v>1152.73</v>
      </c>
    </row>
    <row r="58" spans="1:16" s="27" customFormat="1" ht="15" customHeight="1">
      <c r="A58" s="601"/>
      <c r="B58" s="598"/>
      <c r="C58" s="59" t="s">
        <v>47</v>
      </c>
      <c r="D58" s="239">
        <v>43.32</v>
      </c>
      <c r="E58" s="340">
        <v>45.629999999999995</v>
      </c>
      <c r="F58" s="154">
        <v>49.61</v>
      </c>
      <c r="G58" s="239">
        <v>33.479999999999997</v>
      </c>
      <c r="H58" s="239">
        <v>43.83</v>
      </c>
      <c r="I58" s="239">
        <v>45.54</v>
      </c>
      <c r="J58" s="239">
        <v>42.08</v>
      </c>
      <c r="K58" s="239">
        <v>26.26</v>
      </c>
      <c r="L58" s="239">
        <v>39.72</v>
      </c>
      <c r="M58" s="239">
        <v>40.72</v>
      </c>
      <c r="N58" s="239">
        <v>39.01</v>
      </c>
      <c r="O58" s="239">
        <v>23.34</v>
      </c>
      <c r="P58" s="198">
        <v>35.299999999999997</v>
      </c>
    </row>
    <row r="59" spans="1:16" s="27" customFormat="1" ht="15" customHeight="1">
      <c r="A59" s="601"/>
      <c r="B59" s="598"/>
      <c r="C59" s="59" t="s">
        <v>22</v>
      </c>
      <c r="D59" s="245">
        <v>0</v>
      </c>
      <c r="E59" s="341">
        <v>0</v>
      </c>
      <c r="F59" s="155">
        <v>0</v>
      </c>
      <c r="G59" s="245">
        <v>0</v>
      </c>
      <c r="H59" s="245">
        <v>1</v>
      </c>
      <c r="I59" s="245">
        <v>2.34</v>
      </c>
      <c r="J59" s="245">
        <v>2.3199999999999998</v>
      </c>
      <c r="K59" s="245">
        <v>3</v>
      </c>
      <c r="L59" s="245">
        <v>2</v>
      </c>
      <c r="M59" s="245">
        <v>2</v>
      </c>
      <c r="N59" s="245">
        <v>2</v>
      </c>
      <c r="O59" s="245">
        <v>2</v>
      </c>
      <c r="P59" s="309">
        <v>1.02</v>
      </c>
    </row>
    <row r="60" spans="1:16" s="27" customFormat="1" ht="15" customHeight="1">
      <c r="A60" s="601"/>
      <c r="B60" s="598"/>
      <c r="C60" s="59" t="s">
        <v>23</v>
      </c>
      <c r="D60" s="244">
        <v>8.06</v>
      </c>
      <c r="E60" s="328">
        <v>7.91</v>
      </c>
      <c r="F60" s="75">
        <v>4.84</v>
      </c>
      <c r="G60" s="244">
        <v>3.6100000000000003</v>
      </c>
      <c r="H60" s="244">
        <v>3.88</v>
      </c>
      <c r="I60" s="244">
        <v>2.8</v>
      </c>
      <c r="J60" s="244">
        <v>3.74</v>
      </c>
      <c r="K60" s="244">
        <v>2.82</v>
      </c>
      <c r="L60" s="244">
        <v>5.53</v>
      </c>
      <c r="M60" s="244">
        <v>5.36</v>
      </c>
      <c r="N60" s="244">
        <v>5.34</v>
      </c>
      <c r="O60" s="244">
        <v>3.35</v>
      </c>
      <c r="P60" s="201">
        <v>0.32</v>
      </c>
    </row>
    <row r="61" spans="1:16" s="27" customFormat="1" ht="15" customHeight="1" thickBot="1">
      <c r="A61" s="601"/>
      <c r="B61" s="598"/>
      <c r="C61" s="298" t="s">
        <v>24</v>
      </c>
      <c r="D61" s="172">
        <f t="shared" ref="D61:H61" si="36">SUM(D58:D60)</f>
        <v>51.38</v>
      </c>
      <c r="E61" s="251">
        <f t="shared" si="36"/>
        <v>53.539999999999992</v>
      </c>
      <c r="F61" s="156">
        <f t="shared" si="36"/>
        <v>54.45</v>
      </c>
      <c r="G61" s="172">
        <f t="shared" si="36"/>
        <v>37.089999999999996</v>
      </c>
      <c r="H61" s="172">
        <f t="shared" si="36"/>
        <v>48.71</v>
      </c>
      <c r="I61" s="172">
        <f t="shared" ref="I61:N61" si="37">SUM(I58:I60)</f>
        <v>50.679999999999993</v>
      </c>
      <c r="J61" s="172">
        <f t="shared" si="37"/>
        <v>48.14</v>
      </c>
      <c r="K61" s="172">
        <f t="shared" si="37"/>
        <v>32.08</v>
      </c>
      <c r="L61" s="172">
        <f t="shared" si="37"/>
        <v>47.25</v>
      </c>
      <c r="M61" s="172">
        <f t="shared" si="37"/>
        <v>48.08</v>
      </c>
      <c r="N61" s="172">
        <f t="shared" si="37"/>
        <v>46.349999999999994</v>
      </c>
      <c r="O61" s="172">
        <f t="shared" ref="O61:P61" si="38">SUM(O58:O60)</f>
        <v>28.69</v>
      </c>
      <c r="P61" s="202">
        <f t="shared" si="38"/>
        <v>36.64</v>
      </c>
    </row>
    <row r="62" spans="1:16" s="27" customFormat="1" ht="15" customHeight="1" thickBot="1">
      <c r="A62" s="602"/>
      <c r="B62" s="599"/>
      <c r="C62" s="78" t="s">
        <v>1</v>
      </c>
      <c r="D62" s="406">
        <f t="shared" ref="D62:H62" si="39">SUM(D55:D57,D61)</f>
        <v>1316.4499999999998</v>
      </c>
      <c r="E62" s="77">
        <f t="shared" si="39"/>
        <v>1233.8900000000001</v>
      </c>
      <c r="F62" s="407">
        <f t="shared" si="39"/>
        <v>1325.78</v>
      </c>
      <c r="G62" s="406">
        <f t="shared" si="39"/>
        <v>907.13</v>
      </c>
      <c r="H62" s="406">
        <f t="shared" si="39"/>
        <v>1317.36</v>
      </c>
      <c r="I62" s="406">
        <f t="shared" ref="I62:N62" si="40">SUM(I55:I57,I61)</f>
        <v>1209.5400000000002</v>
      </c>
      <c r="J62" s="406">
        <f t="shared" si="40"/>
        <v>1314.2099999999998</v>
      </c>
      <c r="K62" s="406">
        <f t="shared" si="40"/>
        <v>838.2</v>
      </c>
      <c r="L62" s="240">
        <f t="shared" si="40"/>
        <v>1196.1000000000001</v>
      </c>
      <c r="M62" s="240">
        <f t="shared" si="40"/>
        <v>1097.6899999999998</v>
      </c>
      <c r="N62" s="497">
        <f t="shared" si="40"/>
        <v>1233.96</v>
      </c>
      <c r="O62" s="497">
        <f t="shared" ref="O62:P62" si="41">SUM(O55:O57,O61)</f>
        <v>720.6</v>
      </c>
      <c r="P62" s="498">
        <f t="shared" si="41"/>
        <v>1215.2</v>
      </c>
    </row>
    <row r="63" spans="1:16" s="27" customFormat="1" ht="12.6" customHeight="1">
      <c r="A63" s="585" t="s">
        <v>11</v>
      </c>
      <c r="B63" s="591"/>
      <c r="C63" s="120" t="s">
        <v>19</v>
      </c>
      <c r="D63" s="408">
        <f>SUM(D7,D15,D23,D31,D55)</f>
        <v>9260.68</v>
      </c>
      <c r="E63" s="408">
        <f>SUM(E7,E15,E23,E31,E55)</f>
        <v>9307.9399999999987</v>
      </c>
      <c r="F63" s="328">
        <f t="shared" ref="F63:M68" si="42">SUM(F7,F15,F23,F31,F39,F47,F55)</f>
        <v>9158.26</v>
      </c>
      <c r="G63" s="409">
        <f t="shared" si="42"/>
        <v>7594.17</v>
      </c>
      <c r="H63" s="409">
        <f t="shared" si="42"/>
        <v>9149.26</v>
      </c>
      <c r="I63" s="409">
        <f t="shared" si="42"/>
        <v>9026.1099999999988</v>
      </c>
      <c r="J63" s="409">
        <f t="shared" si="42"/>
        <v>2829.1400000000003</v>
      </c>
      <c r="K63" s="409">
        <f t="shared" si="42"/>
        <v>2932.9399999999996</v>
      </c>
      <c r="L63" s="460">
        <f t="shared" si="42"/>
        <v>2544.79</v>
      </c>
      <c r="M63" s="460">
        <f t="shared" si="42"/>
        <v>2659.7</v>
      </c>
      <c r="N63" s="460">
        <f t="shared" ref="N63:O63" si="43">SUM(N7,N15,N23,N31,N39,N47,N55)</f>
        <v>2053.7099999999996</v>
      </c>
      <c r="O63" s="460">
        <f t="shared" si="43"/>
        <v>2270.2399999999998</v>
      </c>
      <c r="P63" s="429">
        <f t="shared" ref="P63" si="44">SUM(P7,P15,P23,P31,P39,P47,P55)</f>
        <v>2036.6</v>
      </c>
    </row>
    <row r="64" spans="1:16" s="27" customFormat="1" ht="13.95" customHeight="1">
      <c r="A64" s="563"/>
      <c r="B64" s="592"/>
      <c r="C64" s="59" t="s">
        <v>20</v>
      </c>
      <c r="D64" s="328">
        <f t="shared" ref="D64:E68" si="45">SUM(D8,D16,D24,D32,D56)</f>
        <v>73842.069999999992</v>
      </c>
      <c r="E64" s="328">
        <f t="shared" si="45"/>
        <v>69662.589999999982</v>
      </c>
      <c r="F64" s="328">
        <f t="shared" si="42"/>
        <v>65572.23000000001</v>
      </c>
      <c r="G64" s="244">
        <f t="shared" si="42"/>
        <v>62987.839999999997</v>
      </c>
      <c r="H64" s="244">
        <f t="shared" si="42"/>
        <v>58886.369999999988</v>
      </c>
      <c r="I64" s="244">
        <f t="shared" ref="I64:N64" si="46">SUM(I8,I16,I24,I32,I40,I48,I56)</f>
        <v>53870.939999999995</v>
      </c>
      <c r="J64" s="244">
        <f t="shared" si="46"/>
        <v>20534.410000000003</v>
      </c>
      <c r="K64" s="244">
        <f t="shared" si="46"/>
        <v>19382.61</v>
      </c>
      <c r="L64" s="244">
        <f t="shared" si="46"/>
        <v>16652.990000000002</v>
      </c>
      <c r="M64" s="244">
        <f t="shared" si="46"/>
        <v>15751.479999999998</v>
      </c>
      <c r="N64" s="244">
        <f t="shared" si="46"/>
        <v>2485.5199999999995</v>
      </c>
      <c r="O64" s="244">
        <f t="shared" ref="O64:P64" si="47">SUM(O8,O16,O24,O32,O40,O48,O56)</f>
        <v>1970.68</v>
      </c>
      <c r="P64" s="201">
        <f t="shared" si="47"/>
        <v>2022.22</v>
      </c>
    </row>
    <row r="65" spans="1:132" s="27" customFormat="1" ht="13.95" customHeight="1">
      <c r="A65" s="563"/>
      <c r="B65" s="592"/>
      <c r="C65" s="114" t="s">
        <v>21</v>
      </c>
      <c r="D65" s="242">
        <f t="shared" si="45"/>
        <v>47453.170000000006</v>
      </c>
      <c r="E65" s="242">
        <f t="shared" si="45"/>
        <v>48144.07</v>
      </c>
      <c r="F65" s="242">
        <f t="shared" si="42"/>
        <v>46695.65</v>
      </c>
      <c r="G65" s="200">
        <f t="shared" si="42"/>
        <v>36343.29</v>
      </c>
      <c r="H65" s="200">
        <f t="shared" si="42"/>
        <v>42119.079999999994</v>
      </c>
      <c r="I65" s="200">
        <f t="shared" si="42"/>
        <v>40779.569999999992</v>
      </c>
      <c r="J65" s="200">
        <f>SUM(J9,J17,J25,J33,J41,J49,J57)</f>
        <v>37590.62999999999</v>
      </c>
      <c r="K65" s="200">
        <f t="shared" ref="K65:M68" si="48">SUM(K9,K17,K25,K33,K41,K49,K57)</f>
        <v>30040.679999999997</v>
      </c>
      <c r="L65" s="200">
        <f t="shared" si="48"/>
        <v>32955.89</v>
      </c>
      <c r="M65" s="200">
        <f t="shared" si="48"/>
        <v>32744.78</v>
      </c>
      <c r="N65" s="200">
        <f t="shared" ref="N65:O65" si="49">SUM(N9,N17,N25,N33,N41,N49,N57)</f>
        <v>31980.62</v>
      </c>
      <c r="O65" s="200">
        <f t="shared" si="49"/>
        <v>25639.119999999995</v>
      </c>
      <c r="P65" s="243">
        <f t="shared" ref="P65" si="50">SUM(P9,P17,P25,P33,P41,P49,P57)</f>
        <v>29240.460000000003</v>
      </c>
    </row>
    <row r="66" spans="1:132" s="27" customFormat="1" ht="13.95" customHeight="1">
      <c r="A66" s="563"/>
      <c r="B66" s="592"/>
      <c r="C66" s="59" t="s">
        <v>47</v>
      </c>
      <c r="D66" s="244">
        <f t="shared" si="45"/>
        <v>3370.94</v>
      </c>
      <c r="E66" s="328">
        <f t="shared" si="45"/>
        <v>3393.65</v>
      </c>
      <c r="F66" s="341">
        <f t="shared" si="42"/>
        <v>3337.4</v>
      </c>
      <c r="G66" s="245">
        <f t="shared" si="42"/>
        <v>2898.85</v>
      </c>
      <c r="H66" s="245">
        <f t="shared" si="42"/>
        <v>2950.47</v>
      </c>
      <c r="I66" s="245">
        <f t="shared" si="42"/>
        <v>2873.4999999999995</v>
      </c>
      <c r="J66" s="245">
        <f t="shared" si="42"/>
        <v>2194.98</v>
      </c>
      <c r="K66" s="245">
        <f t="shared" si="42"/>
        <v>1881.2</v>
      </c>
      <c r="L66" s="245">
        <f t="shared" si="48"/>
        <v>1942.6</v>
      </c>
      <c r="M66" s="245">
        <f t="shared" si="48"/>
        <v>1903.0700000000002</v>
      </c>
      <c r="N66" s="245">
        <f t="shared" ref="N66:O66" si="51">SUM(N10,N18,N26,N34,N42,N50,N58)</f>
        <v>1583.7600000000002</v>
      </c>
      <c r="O66" s="245">
        <f t="shared" si="51"/>
        <v>1274.32</v>
      </c>
      <c r="P66" s="309">
        <f t="shared" ref="P66" si="52">SUM(P10,P18,P26,P34,P42,P50,P58)</f>
        <v>1627.1899999999998</v>
      </c>
    </row>
    <row r="67" spans="1:132" s="27" customFormat="1" ht="13.95" customHeight="1">
      <c r="A67" s="563"/>
      <c r="B67" s="592"/>
      <c r="C67" s="59" t="s">
        <v>22</v>
      </c>
      <c r="D67" s="244">
        <f t="shared" si="45"/>
        <v>303.53999999999996</v>
      </c>
      <c r="E67" s="328">
        <f t="shared" si="45"/>
        <v>329.17</v>
      </c>
      <c r="F67" s="341">
        <f t="shared" si="42"/>
        <v>294.92</v>
      </c>
      <c r="G67" s="245">
        <f t="shared" si="42"/>
        <v>277.26999999999992</v>
      </c>
      <c r="H67" s="245">
        <f t="shared" si="42"/>
        <v>270.41999999999996</v>
      </c>
      <c r="I67" s="245">
        <f t="shared" si="42"/>
        <v>300.11999999999995</v>
      </c>
      <c r="J67" s="245">
        <f t="shared" si="42"/>
        <v>165.91</v>
      </c>
      <c r="K67" s="245">
        <f t="shared" si="42"/>
        <v>156.11000000000001</v>
      </c>
      <c r="L67" s="245">
        <f t="shared" si="48"/>
        <v>148.02000000000001</v>
      </c>
      <c r="M67" s="245">
        <f t="shared" si="48"/>
        <v>145.94999999999999</v>
      </c>
      <c r="N67" s="245">
        <f t="shared" ref="N67:O67" si="53">SUM(N11,N19,N27,N35,N43,N51,N59)</f>
        <v>41.94</v>
      </c>
      <c r="O67" s="245">
        <f t="shared" si="53"/>
        <v>43.42</v>
      </c>
      <c r="P67" s="309">
        <f t="shared" ref="P67" si="54">SUM(P11,P19,P27,P35,P43,P51,P59)</f>
        <v>39.549999999999997</v>
      </c>
    </row>
    <row r="68" spans="1:132" s="27" customFormat="1" ht="13.95" customHeight="1">
      <c r="A68" s="563"/>
      <c r="B68" s="592"/>
      <c r="C68" s="59" t="s">
        <v>23</v>
      </c>
      <c r="D68" s="244">
        <f t="shared" si="45"/>
        <v>836.88000000000011</v>
      </c>
      <c r="E68" s="328">
        <f t="shared" si="45"/>
        <v>859.59</v>
      </c>
      <c r="F68" s="328">
        <f t="shared" si="42"/>
        <v>820.41</v>
      </c>
      <c r="G68" s="244">
        <f t="shared" si="42"/>
        <v>631.66000000000008</v>
      </c>
      <c r="H68" s="244">
        <f t="shared" si="42"/>
        <v>707.68999999999994</v>
      </c>
      <c r="I68" s="244">
        <f t="shared" si="42"/>
        <v>666.86</v>
      </c>
      <c r="J68" s="244">
        <f t="shared" si="42"/>
        <v>502.63000000000005</v>
      </c>
      <c r="K68" s="244">
        <f t="shared" si="42"/>
        <v>380.17</v>
      </c>
      <c r="L68" s="244">
        <f t="shared" si="48"/>
        <v>435.5</v>
      </c>
      <c r="M68" s="244">
        <f t="shared" si="48"/>
        <v>425.23</v>
      </c>
      <c r="N68" s="244">
        <f t="shared" ref="N68:O68" si="55">SUM(N12,N20,N28,N36,N44,N52,N60)</f>
        <v>331.67999999999995</v>
      </c>
      <c r="O68" s="244">
        <f t="shared" si="55"/>
        <v>235.28</v>
      </c>
      <c r="P68" s="201">
        <f t="shared" ref="P68" si="56">SUM(P12,P20,P28,P36,P44,P52,P60)</f>
        <v>74.63</v>
      </c>
    </row>
    <row r="69" spans="1:132" s="27" customFormat="1" ht="14.4" customHeight="1" thickBot="1">
      <c r="A69" s="563"/>
      <c r="B69" s="592"/>
      <c r="C69" s="303" t="s">
        <v>24</v>
      </c>
      <c r="D69" s="172">
        <f t="shared" ref="D69" si="57">SUM(D66:D68)</f>
        <v>4511.3600000000006</v>
      </c>
      <c r="E69" s="251">
        <f t="shared" ref="E69:M69" si="58">SUM(E66:E68)</f>
        <v>4582.41</v>
      </c>
      <c r="F69" s="251">
        <f t="shared" si="58"/>
        <v>4452.7300000000005</v>
      </c>
      <c r="G69" s="172">
        <f t="shared" si="58"/>
        <v>3807.7799999999997</v>
      </c>
      <c r="H69" s="172">
        <f t="shared" si="58"/>
        <v>3928.58</v>
      </c>
      <c r="I69" s="172">
        <f t="shared" si="58"/>
        <v>3840.4799999999996</v>
      </c>
      <c r="J69" s="172">
        <f t="shared" si="58"/>
        <v>2863.52</v>
      </c>
      <c r="K69" s="172">
        <f t="shared" si="58"/>
        <v>2417.48</v>
      </c>
      <c r="L69" s="172">
        <f t="shared" si="58"/>
        <v>2526.12</v>
      </c>
      <c r="M69" s="172">
        <f t="shared" si="58"/>
        <v>2474.25</v>
      </c>
      <c r="N69" s="172">
        <f t="shared" ref="N69:O69" si="59">SUM(N66:N68)</f>
        <v>1957.38</v>
      </c>
      <c r="O69" s="172">
        <f t="shared" si="59"/>
        <v>1553.02</v>
      </c>
      <c r="P69" s="202">
        <f t="shared" ref="P69" si="60">SUM(P66:P68)</f>
        <v>1741.37</v>
      </c>
    </row>
    <row r="70" spans="1:132" s="27" customFormat="1" ht="15" customHeight="1" thickBot="1">
      <c r="A70" s="564"/>
      <c r="B70" s="593"/>
      <c r="C70" s="78" t="s">
        <v>1</v>
      </c>
      <c r="D70" s="406">
        <f t="shared" ref="D70:M70" si="61">SUM(D63:D65,D69)</f>
        <v>135067.28000000003</v>
      </c>
      <c r="E70" s="77">
        <f t="shared" si="61"/>
        <v>131697.00999999998</v>
      </c>
      <c r="F70" s="77">
        <f t="shared" si="61"/>
        <v>125878.87000000001</v>
      </c>
      <c r="G70" s="406">
        <f t="shared" si="61"/>
        <v>110733.07999999999</v>
      </c>
      <c r="H70" s="406">
        <f t="shared" si="61"/>
        <v>114083.29</v>
      </c>
      <c r="I70" s="406">
        <f t="shared" si="61"/>
        <v>107517.09999999999</v>
      </c>
      <c r="J70" s="406">
        <f t="shared" si="61"/>
        <v>63817.69999999999</v>
      </c>
      <c r="K70" s="406">
        <f t="shared" si="61"/>
        <v>54773.71</v>
      </c>
      <c r="L70" s="240">
        <f t="shared" si="61"/>
        <v>54679.79</v>
      </c>
      <c r="M70" s="240">
        <f t="shared" si="61"/>
        <v>53630.209999999992</v>
      </c>
      <c r="N70" s="497">
        <f t="shared" ref="N70:O70" si="62">SUM(N63:N65,N69)</f>
        <v>38477.229999999996</v>
      </c>
      <c r="O70" s="497">
        <f t="shared" si="62"/>
        <v>31433.059999999994</v>
      </c>
      <c r="P70" s="498">
        <f t="shared" ref="P70" si="63">SUM(P63:P65,P69)</f>
        <v>35040.65</v>
      </c>
    </row>
    <row r="71" spans="1:132" ht="46.05" customHeight="1">
      <c r="A71" s="579" t="s">
        <v>115</v>
      </c>
      <c r="B71" s="579"/>
      <c r="C71" s="579"/>
      <c r="D71" s="580"/>
      <c r="E71" s="580"/>
      <c r="F71" s="580"/>
      <c r="G71" s="580"/>
      <c r="H71" s="398"/>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c r="DA71" s="55"/>
      <c r="DB71" s="55"/>
      <c r="DC71" s="55"/>
      <c r="DD71" s="55"/>
      <c r="DE71" s="55"/>
      <c r="DF71" s="55"/>
      <c r="DG71" s="55"/>
      <c r="DH71" s="55"/>
      <c r="DI71" s="55"/>
      <c r="DJ71" s="55"/>
      <c r="DK71" s="55"/>
      <c r="DL71" s="55"/>
      <c r="DM71" s="55"/>
      <c r="DN71" s="55"/>
      <c r="DO71" s="55"/>
      <c r="DP71" s="55"/>
      <c r="DQ71" s="55"/>
      <c r="DR71" s="55"/>
      <c r="DS71" s="55"/>
      <c r="DT71" s="55"/>
      <c r="DU71" s="55"/>
      <c r="DV71" s="55"/>
      <c r="DW71" s="55"/>
      <c r="DX71" s="55"/>
      <c r="DY71" s="55"/>
      <c r="DZ71" s="55"/>
      <c r="EA71" s="55"/>
      <c r="EB71" s="55"/>
    </row>
    <row r="72" spans="1:132" ht="33.6" customHeight="1"/>
  </sheetData>
  <mergeCells count="19">
    <mergeCell ref="A1:P1"/>
    <mergeCell ref="A3:P3"/>
    <mergeCell ref="B47:B54"/>
    <mergeCell ref="A71:G71"/>
    <mergeCell ref="A7:A14"/>
    <mergeCell ref="A63:A70"/>
    <mergeCell ref="A23:A30"/>
    <mergeCell ref="B7:B14"/>
    <mergeCell ref="B15:B22"/>
    <mergeCell ref="B23:B30"/>
    <mergeCell ref="B63:B70"/>
    <mergeCell ref="A31:A38"/>
    <mergeCell ref="B31:B38"/>
    <mergeCell ref="A15:A22"/>
    <mergeCell ref="B55:B62"/>
    <mergeCell ref="A55:A62"/>
    <mergeCell ref="A39:A46"/>
    <mergeCell ref="B39:B46"/>
    <mergeCell ref="A47:A54"/>
  </mergeCells>
  <phoneticPr fontId="26" type="noConversion"/>
  <hyperlinks>
    <hyperlink ref="A4" location="Liste!A1" display="retour liste des tableaux" xr:uid="{C5F3FE59-70BB-43C2-884B-6301A9F93CE1}"/>
  </hyperlinks>
  <printOptions horizontalCentered="1"/>
  <pageMargins left="0.39370078740157483" right="0.39370078740157483" top="0.59055118110236227" bottom="0.59055118110236227" header="0.31496062992125984" footer="0.31496062992125984"/>
  <pageSetup paperSize="9" scale="50" orientation="landscape" horizontalDpi="4294967293" r:id="rId1"/>
  <headerFooter alignWithMargins="0">
    <oddFooter>&amp;L2/6/2010</oddFooter>
  </headerFooter>
  <pictur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FF"/>
    <pageSetUpPr fitToPage="1"/>
  </sheetPr>
  <dimension ref="A1:EB72"/>
  <sheetViews>
    <sheetView view="pageBreakPreview" zoomScale="80" zoomScaleNormal="100" zoomScaleSheetLayoutView="80" workbookViewId="0">
      <selection activeCell="A4" sqref="A4"/>
    </sheetView>
  </sheetViews>
  <sheetFormatPr baseColWidth="10" defaultColWidth="9.109375" defaultRowHeight="13.2"/>
  <cols>
    <col min="1" max="1" width="22.6640625" style="10" customWidth="1"/>
    <col min="2" max="2" width="15.33203125" style="10" hidden="1" customWidth="1"/>
    <col min="3" max="3" width="31.6640625" style="10" customWidth="1"/>
    <col min="4" max="16" width="12.5546875" style="10" customWidth="1"/>
    <col min="17" max="16384" width="9.109375" style="10"/>
  </cols>
  <sheetData>
    <row r="1" spans="1:16" s="8" customFormat="1" ht="20.100000000000001" customHeight="1">
      <c r="A1" s="577" t="s">
        <v>15</v>
      </c>
      <c r="B1" s="577"/>
      <c r="C1" s="577"/>
      <c r="D1" s="575"/>
      <c r="E1" s="575"/>
      <c r="F1" s="575"/>
      <c r="G1" s="575"/>
      <c r="H1" s="575"/>
      <c r="I1" s="575"/>
      <c r="J1" s="575"/>
      <c r="K1" s="575"/>
      <c r="L1" s="575"/>
      <c r="M1" s="575"/>
      <c r="N1" s="575"/>
      <c r="O1" s="575"/>
      <c r="P1" s="575"/>
    </row>
    <row r="2" spans="1:16" s="8" customFormat="1" ht="20.100000000000001" customHeight="1">
      <c r="A2" s="192"/>
      <c r="B2" s="192"/>
      <c r="C2" s="192"/>
      <c r="D2"/>
      <c r="E2"/>
      <c r="F2"/>
      <c r="G2"/>
      <c r="H2"/>
    </row>
    <row r="3" spans="1:16" ht="12.9" customHeight="1">
      <c r="A3" s="578" t="s">
        <v>28</v>
      </c>
      <c r="B3" s="578"/>
      <c r="C3" s="578"/>
      <c r="D3" s="575"/>
      <c r="E3" s="575"/>
      <c r="F3" s="575"/>
      <c r="G3" s="575"/>
      <c r="H3" s="575"/>
      <c r="I3" s="575"/>
      <c r="J3" s="575"/>
      <c r="K3" s="575"/>
      <c r="L3" s="575"/>
      <c r="M3" s="575"/>
      <c r="N3" s="575"/>
      <c r="O3" s="575"/>
      <c r="P3" s="575"/>
    </row>
    <row r="4" spans="1:16" ht="12.9" customHeight="1">
      <c r="A4" s="25" t="s">
        <v>44</v>
      </c>
      <c r="B4" s="6"/>
      <c r="C4" s="6"/>
      <c r="D4"/>
      <c r="E4"/>
      <c r="F4"/>
      <c r="G4"/>
      <c r="H4"/>
    </row>
    <row r="5" spans="1:16" ht="12.9" customHeight="1" thickBot="1">
      <c r="A5" s="3" t="s">
        <v>32</v>
      </c>
      <c r="B5" s="6"/>
    </row>
    <row r="6" spans="1:16" ht="38.1" customHeight="1">
      <c r="A6" s="98" t="s">
        <v>27</v>
      </c>
      <c r="B6" s="302" t="s">
        <v>5</v>
      </c>
      <c r="C6" s="318" t="s">
        <v>18</v>
      </c>
      <c r="D6" s="184">
        <v>20231</v>
      </c>
      <c r="E6" s="184">
        <v>20232</v>
      </c>
      <c r="F6" s="184">
        <v>20233</v>
      </c>
      <c r="G6" s="331">
        <v>20234</v>
      </c>
      <c r="H6" s="331">
        <v>20241</v>
      </c>
      <c r="I6" s="241">
        <v>20242</v>
      </c>
      <c r="J6" s="331">
        <v>20243</v>
      </c>
      <c r="K6" s="331">
        <v>20244</v>
      </c>
      <c r="L6" s="420">
        <v>20251</v>
      </c>
      <c r="M6" s="420">
        <v>20252</v>
      </c>
      <c r="N6" s="420">
        <v>20253</v>
      </c>
      <c r="O6" s="420">
        <v>20254</v>
      </c>
      <c r="P6" s="422">
        <v>20261</v>
      </c>
    </row>
    <row r="7" spans="1:16" s="27" customFormat="1" ht="12.6" customHeight="1">
      <c r="A7" s="603" t="s">
        <v>123</v>
      </c>
      <c r="B7" s="605">
        <v>6320</v>
      </c>
      <c r="C7" s="59" t="s">
        <v>19</v>
      </c>
      <c r="D7" s="246">
        <v>1667.4978599999999</v>
      </c>
      <c r="E7" s="246">
        <v>1559.6912700000003</v>
      </c>
      <c r="F7" s="246">
        <v>1468.5083</v>
      </c>
      <c r="G7" s="246">
        <v>1539.2853700000001</v>
      </c>
      <c r="H7" s="246">
        <v>1475.0563200000001</v>
      </c>
      <c r="I7" s="246">
        <v>1425.4489599999999</v>
      </c>
      <c r="J7" s="246">
        <v>846.34001000000001</v>
      </c>
      <c r="K7" s="246">
        <v>874.06933000000004</v>
      </c>
      <c r="L7" s="246">
        <v>730.43016</v>
      </c>
      <c r="M7" s="246">
        <v>675.89368000000002</v>
      </c>
      <c r="N7" s="244">
        <v>0</v>
      </c>
      <c r="O7" s="244">
        <v>0</v>
      </c>
      <c r="P7" s="201">
        <v>0</v>
      </c>
    </row>
    <row r="8" spans="1:16" s="27" customFormat="1" ht="13.95" customHeight="1">
      <c r="A8" s="582"/>
      <c r="B8" s="590"/>
      <c r="C8" s="59" t="s">
        <v>20</v>
      </c>
      <c r="D8" s="246">
        <v>61675.258939999992</v>
      </c>
      <c r="E8" s="246">
        <v>56830.338889999999</v>
      </c>
      <c r="F8" s="246">
        <v>51906.35265999999</v>
      </c>
      <c r="G8" s="246">
        <v>53855.125279999993</v>
      </c>
      <c r="H8" s="246">
        <v>48351.883649999989</v>
      </c>
      <c r="I8" s="246">
        <v>44773.631009999997</v>
      </c>
      <c r="J8" s="246">
        <v>23836.534729999999</v>
      </c>
      <c r="K8" s="246">
        <v>25103.892809999998</v>
      </c>
      <c r="L8" s="246">
        <v>20091.531950000001</v>
      </c>
      <c r="M8" s="246">
        <v>18407.9905</v>
      </c>
      <c r="N8" s="244">
        <v>0</v>
      </c>
      <c r="O8" s="244">
        <v>0</v>
      </c>
      <c r="P8" s="201">
        <v>0</v>
      </c>
    </row>
    <row r="9" spans="1:16" s="27" customFormat="1" ht="13.95" customHeight="1">
      <c r="A9" s="582"/>
      <c r="B9" s="590"/>
      <c r="C9" s="114" t="s">
        <v>21</v>
      </c>
      <c r="D9" s="203">
        <v>1940.9076399999999</v>
      </c>
      <c r="E9" s="203">
        <v>1769.5600399999998</v>
      </c>
      <c r="F9" s="203">
        <v>1712.2677199999998</v>
      </c>
      <c r="G9" s="203">
        <v>1764.97198</v>
      </c>
      <c r="H9" s="203">
        <v>1606.3548799999999</v>
      </c>
      <c r="I9" s="203">
        <v>1516.08971</v>
      </c>
      <c r="J9" s="203">
        <v>883.92037999999991</v>
      </c>
      <c r="K9" s="203">
        <v>874.69610999999998</v>
      </c>
      <c r="L9" s="203">
        <v>699.59469999999999</v>
      </c>
      <c r="M9" s="203">
        <v>642.05051000000003</v>
      </c>
      <c r="N9" s="200">
        <v>0</v>
      </c>
      <c r="O9" s="200">
        <v>0</v>
      </c>
      <c r="P9" s="243">
        <v>0</v>
      </c>
    </row>
    <row r="10" spans="1:16" s="27" customFormat="1" ht="13.95" customHeight="1">
      <c r="A10" s="582"/>
      <c r="B10" s="590"/>
      <c r="C10" s="59" t="s">
        <v>47</v>
      </c>
      <c r="D10" s="246">
        <v>1279.5321099999999</v>
      </c>
      <c r="E10" s="246">
        <v>1247.5632100000003</v>
      </c>
      <c r="F10" s="246">
        <v>1183.6058700000001</v>
      </c>
      <c r="G10" s="246">
        <v>1166.19352</v>
      </c>
      <c r="H10" s="246">
        <v>1089.13147</v>
      </c>
      <c r="I10" s="246">
        <v>1072.47867</v>
      </c>
      <c r="J10" s="246">
        <v>629.05754000000002</v>
      </c>
      <c r="K10" s="246">
        <v>611.81443999999999</v>
      </c>
      <c r="L10" s="246">
        <v>536.40207999999996</v>
      </c>
      <c r="M10" s="246">
        <v>501.20537999999999</v>
      </c>
      <c r="N10" s="239">
        <v>0</v>
      </c>
      <c r="O10" s="239">
        <v>0</v>
      </c>
      <c r="P10" s="198">
        <v>0</v>
      </c>
    </row>
    <row r="11" spans="1:16" s="27" customFormat="1" ht="13.95" customHeight="1">
      <c r="A11" s="582"/>
      <c r="B11" s="590"/>
      <c r="C11" s="59" t="s">
        <v>22</v>
      </c>
      <c r="D11" s="246">
        <v>246.15738000000002</v>
      </c>
      <c r="E11" s="246">
        <v>275.46022999999997</v>
      </c>
      <c r="F11" s="246">
        <v>250.86669000000001</v>
      </c>
      <c r="G11" s="246">
        <v>242.98238000000001</v>
      </c>
      <c r="H11" s="246">
        <v>235.66687999999999</v>
      </c>
      <c r="I11" s="246">
        <v>265.64159000000001</v>
      </c>
      <c r="J11" s="246">
        <v>156.90629999999999</v>
      </c>
      <c r="K11" s="246">
        <v>160.89944</v>
      </c>
      <c r="L11" s="246">
        <v>140.21088</v>
      </c>
      <c r="M11" s="246">
        <v>138.04221999999999</v>
      </c>
      <c r="N11" s="245">
        <v>0</v>
      </c>
      <c r="O11" s="245">
        <v>0</v>
      </c>
      <c r="P11" s="309">
        <v>0</v>
      </c>
    </row>
    <row r="12" spans="1:16" s="27" customFormat="1" ht="13.95" customHeight="1">
      <c r="A12" s="582"/>
      <c r="B12" s="590"/>
      <c r="C12" s="59" t="s">
        <v>23</v>
      </c>
      <c r="D12" s="246">
        <v>301.22329000000002</v>
      </c>
      <c r="E12" s="246">
        <v>305.48012000000006</v>
      </c>
      <c r="F12" s="246">
        <v>293.21503000000001</v>
      </c>
      <c r="G12" s="246">
        <v>290.61555999999996</v>
      </c>
      <c r="H12" s="246">
        <v>264.16234000000003</v>
      </c>
      <c r="I12" s="246">
        <v>247.07265999999998</v>
      </c>
      <c r="J12" s="246">
        <v>157.20081999999999</v>
      </c>
      <c r="K12" s="246">
        <v>140.72472999999999</v>
      </c>
      <c r="L12" s="246">
        <v>123.99817</v>
      </c>
      <c r="M12" s="246">
        <v>116.3896</v>
      </c>
      <c r="N12" s="244">
        <v>0</v>
      </c>
      <c r="O12" s="244">
        <v>0</v>
      </c>
      <c r="P12" s="201">
        <v>0</v>
      </c>
    </row>
    <row r="13" spans="1:16" s="27" customFormat="1" ht="14.4" customHeight="1" thickBot="1">
      <c r="A13" s="582"/>
      <c r="B13" s="590"/>
      <c r="C13" s="298" t="s">
        <v>24</v>
      </c>
      <c r="D13" s="173">
        <f t="shared" ref="D13:E13" si="0">SUM(D10:D12)</f>
        <v>1826.9127800000001</v>
      </c>
      <c r="E13" s="173">
        <f t="shared" si="0"/>
        <v>1828.5035600000001</v>
      </c>
      <c r="F13" s="173">
        <f t="shared" ref="F13:M13" si="1">SUM(F10:F12)</f>
        <v>1727.6875900000002</v>
      </c>
      <c r="G13" s="173">
        <f t="shared" si="1"/>
        <v>1699.7914599999999</v>
      </c>
      <c r="H13" s="173">
        <f t="shared" si="1"/>
        <v>1588.9606900000001</v>
      </c>
      <c r="I13" s="173">
        <f t="shared" si="1"/>
        <v>1585.19292</v>
      </c>
      <c r="J13" s="173">
        <f t="shared" si="1"/>
        <v>943.16466000000003</v>
      </c>
      <c r="K13" s="173">
        <f t="shared" si="1"/>
        <v>913.43861000000004</v>
      </c>
      <c r="L13" s="173">
        <f t="shared" si="1"/>
        <v>800.61112999999989</v>
      </c>
      <c r="M13" s="173">
        <f t="shared" si="1"/>
        <v>755.63719999999989</v>
      </c>
      <c r="N13" s="172">
        <f t="shared" ref="N13:P13" si="2">SUM(N10:N12)</f>
        <v>0</v>
      </c>
      <c r="O13" s="172">
        <f t="shared" si="2"/>
        <v>0</v>
      </c>
      <c r="P13" s="202">
        <f t="shared" si="2"/>
        <v>0</v>
      </c>
    </row>
    <row r="14" spans="1:16" s="27" customFormat="1" ht="15" customHeight="1" thickBot="1">
      <c r="A14" s="604"/>
      <c r="B14" s="606"/>
      <c r="C14" s="78" t="s">
        <v>1</v>
      </c>
      <c r="D14" s="410">
        <f t="shared" ref="D14:M14" si="3">SUM(D7:D9,D13)</f>
        <v>67110.577219999992</v>
      </c>
      <c r="E14" s="410">
        <f t="shared" si="3"/>
        <v>61988.093759999996</v>
      </c>
      <c r="F14" s="410">
        <f t="shared" si="3"/>
        <v>56814.816269999996</v>
      </c>
      <c r="G14" s="410">
        <f t="shared" si="3"/>
        <v>58859.174089999993</v>
      </c>
      <c r="H14" s="410">
        <f t="shared" si="3"/>
        <v>53022.255539999991</v>
      </c>
      <c r="I14" s="410">
        <f t="shared" si="3"/>
        <v>49300.3626</v>
      </c>
      <c r="J14" s="410">
        <f t="shared" si="3"/>
        <v>26509.959779999997</v>
      </c>
      <c r="K14" s="410">
        <f t="shared" si="3"/>
        <v>27766.096859999998</v>
      </c>
      <c r="L14" s="279">
        <f t="shared" si="3"/>
        <v>22322.167940000003</v>
      </c>
      <c r="M14" s="279">
        <f t="shared" si="3"/>
        <v>20481.571890000003</v>
      </c>
      <c r="N14" s="497">
        <f t="shared" ref="N14:P14" si="4">SUM(N7:N9,N13)</f>
        <v>0</v>
      </c>
      <c r="O14" s="497">
        <f t="shared" si="4"/>
        <v>0</v>
      </c>
      <c r="P14" s="498">
        <f t="shared" si="4"/>
        <v>0</v>
      </c>
    </row>
    <row r="15" spans="1:16" s="27" customFormat="1" ht="12.6" customHeight="1">
      <c r="A15" s="603" t="s">
        <v>124</v>
      </c>
      <c r="B15" s="605">
        <v>6321</v>
      </c>
      <c r="C15" s="59" t="s">
        <v>19</v>
      </c>
      <c r="D15" s="246">
        <v>28.745629999999998</v>
      </c>
      <c r="E15" s="246">
        <v>29.055810000000001</v>
      </c>
      <c r="F15" s="246">
        <v>25.224530000000001</v>
      </c>
      <c r="G15" s="246">
        <v>27.271930000000001</v>
      </c>
      <c r="H15" s="246">
        <v>17.424430000000001</v>
      </c>
      <c r="I15" s="246">
        <v>19.79346</v>
      </c>
      <c r="J15" s="246">
        <v>17.446339999999999</v>
      </c>
      <c r="K15" s="246">
        <v>13.1113</v>
      </c>
      <c r="L15" s="246">
        <v>10.03659</v>
      </c>
      <c r="M15" s="246">
        <v>8.0994399999999995</v>
      </c>
      <c r="N15" s="246">
        <v>0.59619999999999995</v>
      </c>
      <c r="O15" s="246">
        <v>0</v>
      </c>
      <c r="P15" s="204">
        <v>0</v>
      </c>
    </row>
    <row r="16" spans="1:16" s="27" customFormat="1" ht="13.95" customHeight="1">
      <c r="A16" s="582"/>
      <c r="B16" s="590"/>
      <c r="C16" s="59" t="s">
        <v>20</v>
      </c>
      <c r="D16" s="246">
        <v>4165.7567900000004</v>
      </c>
      <c r="E16" s="246">
        <v>3943.5838100000001</v>
      </c>
      <c r="F16" s="246">
        <v>3756.7488499999999</v>
      </c>
      <c r="G16" s="246">
        <v>4953.1908899999999</v>
      </c>
      <c r="H16" s="246">
        <v>3888.2591800000005</v>
      </c>
      <c r="I16" s="246">
        <v>3858.1293300000002</v>
      </c>
      <c r="J16" s="246">
        <v>3078.9611199999995</v>
      </c>
      <c r="K16" s="246">
        <v>3266.1847299999995</v>
      </c>
      <c r="L16" s="246">
        <v>1769.0491199999999</v>
      </c>
      <c r="M16" s="246">
        <v>1328.8610000000001</v>
      </c>
      <c r="N16" s="246">
        <v>920.56457999999998</v>
      </c>
      <c r="O16" s="246">
        <v>896.55541000000005</v>
      </c>
      <c r="P16" s="204">
        <v>282.71420000000001</v>
      </c>
    </row>
    <row r="17" spans="1:16" s="27" customFormat="1" ht="13.95" customHeight="1">
      <c r="A17" s="582"/>
      <c r="B17" s="590"/>
      <c r="C17" s="114" t="s">
        <v>21</v>
      </c>
      <c r="D17" s="203">
        <v>5.1061199999999998</v>
      </c>
      <c r="E17" s="203">
        <v>9.8342700000000001</v>
      </c>
      <c r="F17" s="203">
        <v>11.177770000000001</v>
      </c>
      <c r="G17" s="203">
        <v>17.063180000000003</v>
      </c>
      <c r="H17" s="203">
        <v>7.0371899999999998</v>
      </c>
      <c r="I17" s="203">
        <v>5.9571399999999999</v>
      </c>
      <c r="J17" s="203">
        <v>11.392849999999999</v>
      </c>
      <c r="K17" s="203">
        <v>17.104570000000002</v>
      </c>
      <c r="L17" s="203">
        <v>4.9435599999999997</v>
      </c>
      <c r="M17" s="203">
        <v>7.7448800000000002</v>
      </c>
      <c r="N17" s="203">
        <v>12.82362</v>
      </c>
      <c r="O17" s="203">
        <v>11.125</v>
      </c>
      <c r="P17" s="267">
        <v>0</v>
      </c>
    </row>
    <row r="18" spans="1:16" s="27" customFormat="1" ht="13.95" customHeight="1">
      <c r="A18" s="582"/>
      <c r="B18" s="590"/>
      <c r="C18" s="59" t="s">
        <v>47</v>
      </c>
      <c r="D18" s="246">
        <v>8.0556699999999992</v>
      </c>
      <c r="E18" s="246">
        <v>11.880369999999999</v>
      </c>
      <c r="F18" s="246">
        <v>12.327290000000001</v>
      </c>
      <c r="G18" s="246">
        <v>21.513159999999999</v>
      </c>
      <c r="H18" s="246">
        <v>16.528840000000002</v>
      </c>
      <c r="I18" s="246">
        <v>15.103309999999999</v>
      </c>
      <c r="J18" s="246">
        <v>14.956580000000001</v>
      </c>
      <c r="K18" s="246">
        <v>16.810410000000001</v>
      </c>
      <c r="L18" s="246">
        <v>8.6501599999999996</v>
      </c>
      <c r="M18" s="246">
        <v>6.1131399999999996</v>
      </c>
      <c r="N18" s="246">
        <v>3.2775799999999999</v>
      </c>
      <c r="O18" s="246">
        <v>1.4201999999999999</v>
      </c>
      <c r="P18" s="204">
        <v>0.44461000000000001</v>
      </c>
    </row>
    <row r="19" spans="1:16" s="27" customFormat="1" ht="13.95" customHeight="1">
      <c r="A19" s="582"/>
      <c r="B19" s="590"/>
      <c r="C19" s="59" t="s">
        <v>22</v>
      </c>
      <c r="D19" s="246">
        <v>1.8737200000000001</v>
      </c>
      <c r="E19" s="246">
        <v>0.59963</v>
      </c>
      <c r="F19" s="246">
        <v>0.93747999999999998</v>
      </c>
      <c r="G19" s="246">
        <v>2.5952099999999998</v>
      </c>
      <c r="H19" s="246">
        <v>0.52314000000000005</v>
      </c>
      <c r="I19" s="246">
        <v>2.9636199999999997</v>
      </c>
      <c r="J19" s="246">
        <v>1.3795999999999999</v>
      </c>
      <c r="K19" s="246">
        <v>0.31719999999999998</v>
      </c>
      <c r="L19" s="246">
        <v>0.2218</v>
      </c>
      <c r="M19" s="246">
        <v>0.26056000000000001</v>
      </c>
      <c r="N19" s="246">
        <v>1.68991</v>
      </c>
      <c r="O19" s="246">
        <v>0</v>
      </c>
      <c r="P19" s="204">
        <v>0</v>
      </c>
    </row>
    <row r="20" spans="1:16" s="27" customFormat="1" ht="13.95" customHeight="1">
      <c r="A20" s="582"/>
      <c r="B20" s="590"/>
      <c r="C20" s="59" t="s">
        <v>23</v>
      </c>
      <c r="D20" s="246">
        <v>19.53744</v>
      </c>
      <c r="E20" s="246">
        <v>22.948840000000001</v>
      </c>
      <c r="F20" s="246">
        <v>23.642110000000002</v>
      </c>
      <c r="G20" s="246">
        <v>28.252189999999999</v>
      </c>
      <c r="H20" s="246">
        <v>23.747319999999998</v>
      </c>
      <c r="I20" s="246">
        <v>11.412269999999999</v>
      </c>
      <c r="J20" s="246">
        <v>13.57625</v>
      </c>
      <c r="K20" s="246">
        <v>7.4111199999999995</v>
      </c>
      <c r="L20" s="246">
        <v>8.1558299999999999</v>
      </c>
      <c r="M20" s="246">
        <v>5.2065200000000003</v>
      </c>
      <c r="N20" s="246">
        <v>5.4334499999999997</v>
      </c>
      <c r="O20" s="246">
        <v>4.02196</v>
      </c>
      <c r="P20" s="204">
        <v>2.1384799999999999</v>
      </c>
    </row>
    <row r="21" spans="1:16" s="27" customFormat="1" ht="14.4" customHeight="1" thickBot="1">
      <c r="A21" s="582"/>
      <c r="B21" s="590"/>
      <c r="C21" s="298" t="s">
        <v>24</v>
      </c>
      <c r="D21" s="173">
        <f t="shared" ref="D21:E21" si="5">SUM(D18:D20)</f>
        <v>29.466830000000002</v>
      </c>
      <c r="E21" s="173">
        <f t="shared" si="5"/>
        <v>35.428840000000001</v>
      </c>
      <c r="F21" s="173">
        <f t="shared" ref="F21:M21" si="6">SUM(F18:F20)</f>
        <v>36.906880000000001</v>
      </c>
      <c r="G21" s="173">
        <f t="shared" si="6"/>
        <v>52.36056</v>
      </c>
      <c r="H21" s="173">
        <f t="shared" si="6"/>
        <v>40.799300000000002</v>
      </c>
      <c r="I21" s="173">
        <f t="shared" si="6"/>
        <v>29.479199999999999</v>
      </c>
      <c r="J21" s="173">
        <f t="shared" si="6"/>
        <v>29.912430000000001</v>
      </c>
      <c r="K21" s="173">
        <f t="shared" si="6"/>
        <v>24.538730000000001</v>
      </c>
      <c r="L21" s="173">
        <f t="shared" si="6"/>
        <v>17.02779</v>
      </c>
      <c r="M21" s="173">
        <f t="shared" si="6"/>
        <v>11.580220000000001</v>
      </c>
      <c r="N21" s="173">
        <f t="shared" ref="N21:P21" si="7">SUM(N18:N20)</f>
        <v>10.400939999999999</v>
      </c>
      <c r="O21" s="173">
        <f t="shared" si="7"/>
        <v>5.4421599999999994</v>
      </c>
      <c r="P21" s="205">
        <f t="shared" si="7"/>
        <v>2.5830899999999999</v>
      </c>
    </row>
    <row r="22" spans="1:16" s="27" customFormat="1" ht="15" customHeight="1" thickBot="1">
      <c r="A22" s="604"/>
      <c r="B22" s="606"/>
      <c r="C22" s="78" t="s">
        <v>1</v>
      </c>
      <c r="D22" s="410">
        <f t="shared" ref="D22:G22" si="8">SUM(D15:D17,D21)</f>
        <v>4229.0753700000014</v>
      </c>
      <c r="E22" s="410">
        <f t="shared" si="8"/>
        <v>4017.9027299999998</v>
      </c>
      <c r="F22" s="410">
        <f t="shared" si="8"/>
        <v>3830.0580299999997</v>
      </c>
      <c r="G22" s="410">
        <f t="shared" si="8"/>
        <v>5049.8865599999999</v>
      </c>
      <c r="H22" s="410">
        <f>SUM(H15:H17,H21)</f>
        <v>3953.5201000000006</v>
      </c>
      <c r="I22" s="410">
        <f t="shared" ref="I22:M22" si="9">SUM(I15:I17,I21)</f>
        <v>3913.3591300000003</v>
      </c>
      <c r="J22" s="410">
        <f t="shared" si="9"/>
        <v>3137.7127399999995</v>
      </c>
      <c r="K22" s="410">
        <f t="shared" si="9"/>
        <v>3320.9393299999997</v>
      </c>
      <c r="L22" s="279">
        <f t="shared" si="9"/>
        <v>1801.0570599999999</v>
      </c>
      <c r="M22" s="279">
        <f t="shared" si="9"/>
        <v>1356.2855400000001</v>
      </c>
      <c r="N22" s="499">
        <f t="shared" ref="N22:P22" si="10">SUM(N15:N17,N21)</f>
        <v>944.38533999999993</v>
      </c>
      <c r="O22" s="499">
        <f t="shared" si="10"/>
        <v>913.12257</v>
      </c>
      <c r="P22" s="500">
        <f t="shared" si="10"/>
        <v>285.29729000000003</v>
      </c>
    </row>
    <row r="23" spans="1:16" s="27" customFormat="1" ht="12.6" customHeight="1">
      <c r="A23" s="603" t="s">
        <v>125</v>
      </c>
      <c r="B23" s="605">
        <v>7320</v>
      </c>
      <c r="C23" s="59" t="s">
        <v>19</v>
      </c>
      <c r="D23" s="246">
        <v>6791.2664199999999</v>
      </c>
      <c r="E23" s="246">
        <v>6814.1085499999999</v>
      </c>
      <c r="F23" s="246">
        <v>6504.88483</v>
      </c>
      <c r="G23" s="246">
        <v>5432.6395999999995</v>
      </c>
      <c r="H23" s="246">
        <v>7016.6399099999999</v>
      </c>
      <c r="I23" s="246">
        <v>6925.1652699999995</v>
      </c>
      <c r="J23" s="246">
        <v>1289.4185199999997</v>
      </c>
      <c r="K23" s="246">
        <v>1770.5519799999997</v>
      </c>
      <c r="L23" s="246">
        <v>1310.5307499999999</v>
      </c>
      <c r="M23" s="246">
        <v>1343.5003999999999</v>
      </c>
      <c r="N23" s="246">
        <v>1035.45839</v>
      </c>
      <c r="O23" s="246">
        <v>1722.8721</v>
      </c>
      <c r="P23" s="204">
        <v>1229.9396300000001</v>
      </c>
    </row>
    <row r="24" spans="1:16" s="27" customFormat="1" ht="13.95" customHeight="1">
      <c r="A24" s="582"/>
      <c r="B24" s="590"/>
      <c r="C24" s="59" t="s">
        <v>20</v>
      </c>
      <c r="D24" s="246">
        <v>4268.1364999999987</v>
      </c>
      <c r="E24" s="246">
        <v>4220.9962999999998</v>
      </c>
      <c r="F24" s="246">
        <v>4201.9512199999999</v>
      </c>
      <c r="G24" s="246">
        <v>2499.6523300000003</v>
      </c>
      <c r="H24" s="246">
        <v>4249.2101299999995</v>
      </c>
      <c r="I24" s="246">
        <v>4033.4929899999997</v>
      </c>
      <c r="J24" s="246">
        <v>342.79340999999994</v>
      </c>
      <c r="K24" s="246">
        <v>645.65811999999994</v>
      </c>
      <c r="L24" s="246">
        <v>330.24961999999999</v>
      </c>
      <c r="M24" s="246">
        <v>344.15442999999999</v>
      </c>
      <c r="N24" s="246">
        <v>294.13089000000002</v>
      </c>
      <c r="O24" s="246">
        <v>666.82474000000002</v>
      </c>
      <c r="P24" s="204">
        <v>358.85633000000001</v>
      </c>
    </row>
    <row r="25" spans="1:16" s="27" customFormat="1" ht="13.95" customHeight="1">
      <c r="A25" s="582"/>
      <c r="B25" s="590"/>
      <c r="C25" s="114" t="s">
        <v>21</v>
      </c>
      <c r="D25" s="203">
        <v>2202.5886799999998</v>
      </c>
      <c r="E25" s="203">
        <v>2191.8603699999999</v>
      </c>
      <c r="F25" s="203">
        <v>2192.8396700000003</v>
      </c>
      <c r="G25" s="203">
        <v>1249.26909</v>
      </c>
      <c r="H25" s="203">
        <v>2234.7964799999995</v>
      </c>
      <c r="I25" s="203">
        <v>2186.4357500000001</v>
      </c>
      <c r="J25" s="203">
        <v>150.75466</v>
      </c>
      <c r="K25" s="203">
        <v>302.64919000000003</v>
      </c>
      <c r="L25" s="203">
        <v>159.80645000000001</v>
      </c>
      <c r="M25" s="203">
        <v>150.66895</v>
      </c>
      <c r="N25" s="203">
        <v>134.55721</v>
      </c>
      <c r="O25" s="203">
        <v>316.50371000000001</v>
      </c>
      <c r="P25" s="267">
        <v>169.66614000000001</v>
      </c>
    </row>
    <row r="26" spans="1:16" s="27" customFormat="1" ht="13.95" customHeight="1">
      <c r="A26" s="582"/>
      <c r="B26" s="590"/>
      <c r="C26" s="59" t="s">
        <v>47</v>
      </c>
      <c r="D26" s="246">
        <v>40.440449999999998</v>
      </c>
      <c r="E26" s="246">
        <v>40.251439999999995</v>
      </c>
      <c r="F26" s="246">
        <v>37.43103</v>
      </c>
      <c r="G26" s="246">
        <v>26.682000000000002</v>
      </c>
      <c r="H26" s="246">
        <v>43.319800000000001</v>
      </c>
      <c r="I26" s="246">
        <v>43.845119999999994</v>
      </c>
      <c r="J26" s="246">
        <v>3.0390799999999998</v>
      </c>
      <c r="K26" s="246">
        <v>7.1365999999999996</v>
      </c>
      <c r="L26" s="246">
        <v>4.31968</v>
      </c>
      <c r="M26" s="246">
        <v>6.2983700000000002</v>
      </c>
      <c r="N26" s="246">
        <v>5.7169499999999998</v>
      </c>
      <c r="O26" s="246">
        <v>8.9570100000000004</v>
      </c>
      <c r="P26" s="204">
        <v>4.1455299999999999</v>
      </c>
    </row>
    <row r="27" spans="1:16" s="27" customFormat="1" ht="13.95" customHeight="1">
      <c r="A27" s="582"/>
      <c r="B27" s="590"/>
      <c r="C27" s="59" t="s">
        <v>22</v>
      </c>
      <c r="D27" s="246">
        <v>14.270310000000002</v>
      </c>
      <c r="E27" s="246">
        <v>16.97842</v>
      </c>
      <c r="F27" s="246">
        <v>15.305249999999999</v>
      </c>
      <c r="G27" s="246">
        <v>12.2355</v>
      </c>
      <c r="H27" s="246">
        <v>13.240460000000001</v>
      </c>
      <c r="I27" s="246">
        <v>17.320869999999999</v>
      </c>
      <c r="J27" s="246">
        <v>5.2277199999999997</v>
      </c>
      <c r="K27" s="246">
        <v>5.9582100000000002</v>
      </c>
      <c r="L27" s="246">
        <v>5.7162199999999999</v>
      </c>
      <c r="M27" s="246">
        <v>5.4000899999999996</v>
      </c>
      <c r="N27" s="246">
        <v>2.2845399999999998</v>
      </c>
      <c r="O27" s="246">
        <v>7.4564700000000004</v>
      </c>
      <c r="P27" s="204">
        <v>2.56351</v>
      </c>
    </row>
    <row r="28" spans="1:16" s="27" customFormat="1" ht="13.95" customHeight="1">
      <c r="A28" s="582"/>
      <c r="B28" s="590"/>
      <c r="C28" s="59" t="s">
        <v>23</v>
      </c>
      <c r="D28" s="246">
        <v>55.390950000000004</v>
      </c>
      <c r="E28" s="246">
        <v>61.213430000000002</v>
      </c>
      <c r="F28" s="246">
        <v>57.855469999999997</v>
      </c>
      <c r="G28" s="246">
        <v>50.971849999999996</v>
      </c>
      <c r="H28" s="246">
        <v>52.09666</v>
      </c>
      <c r="I28" s="246">
        <v>59.700309999999995</v>
      </c>
      <c r="J28" s="246">
        <v>13.22357</v>
      </c>
      <c r="K28" s="246">
        <v>22.49146</v>
      </c>
      <c r="L28" s="246">
        <v>17.577960000000001</v>
      </c>
      <c r="M28" s="246">
        <v>17.180040000000002</v>
      </c>
      <c r="N28" s="246">
        <v>13.65311</v>
      </c>
      <c r="O28" s="246">
        <v>22.366140000000001</v>
      </c>
      <c r="P28" s="204">
        <v>13.845050000000001</v>
      </c>
    </row>
    <row r="29" spans="1:16" s="27" customFormat="1" ht="14.4" customHeight="1" thickBot="1">
      <c r="A29" s="582"/>
      <c r="B29" s="590"/>
      <c r="C29" s="298" t="s">
        <v>24</v>
      </c>
      <c r="D29" s="173">
        <f t="shared" ref="D29:E29" si="11">SUM(D26:D28)</f>
        <v>110.10171</v>
      </c>
      <c r="E29" s="173">
        <f t="shared" si="11"/>
        <v>118.44328999999999</v>
      </c>
      <c r="F29" s="173">
        <f t="shared" ref="F29:M29" si="12">SUM(F26:F28)</f>
        <v>110.59174999999999</v>
      </c>
      <c r="G29" s="173">
        <f t="shared" si="12"/>
        <v>89.889350000000007</v>
      </c>
      <c r="H29" s="173">
        <f t="shared" si="12"/>
        <v>108.65692</v>
      </c>
      <c r="I29" s="173">
        <f t="shared" si="12"/>
        <v>120.8663</v>
      </c>
      <c r="J29" s="173">
        <f t="shared" si="12"/>
        <v>21.490369999999999</v>
      </c>
      <c r="K29" s="173">
        <f t="shared" si="12"/>
        <v>35.586269999999999</v>
      </c>
      <c r="L29" s="173">
        <f t="shared" si="12"/>
        <v>27.613860000000003</v>
      </c>
      <c r="M29" s="173">
        <f t="shared" si="12"/>
        <v>28.878500000000003</v>
      </c>
      <c r="N29" s="173">
        <f t="shared" ref="N29:P29" si="13">SUM(N26:N28)</f>
        <v>21.654600000000002</v>
      </c>
      <c r="O29" s="173">
        <f t="shared" si="13"/>
        <v>38.779620000000001</v>
      </c>
      <c r="P29" s="205">
        <f t="shared" si="13"/>
        <v>20.554090000000002</v>
      </c>
    </row>
    <row r="30" spans="1:16" s="27" customFormat="1" ht="15" customHeight="1" thickBot="1">
      <c r="A30" s="582"/>
      <c r="B30" s="606"/>
      <c r="C30" s="78" t="s">
        <v>1</v>
      </c>
      <c r="D30" s="410">
        <f t="shared" ref="D30:E30" si="14">SUM(D23:D25,D29)</f>
        <v>13372.093309999998</v>
      </c>
      <c r="E30" s="410">
        <f t="shared" si="14"/>
        <v>13345.408509999999</v>
      </c>
      <c r="F30" s="410">
        <f>SUM(F23:F25,F29)</f>
        <v>13010.267469999999</v>
      </c>
      <c r="G30" s="410">
        <f t="shared" ref="G30" si="15">SUM(G23:G25,G29)</f>
        <v>9271.4503699999987</v>
      </c>
      <c r="H30" s="410">
        <f>SUM(H23:H25,H29)</f>
        <v>13609.303439999998</v>
      </c>
      <c r="I30" s="410">
        <f t="shared" ref="I30:M30" si="16">SUM(I23:I25,I29)</f>
        <v>13265.96031</v>
      </c>
      <c r="J30" s="410">
        <f t="shared" si="16"/>
        <v>1804.4569599999998</v>
      </c>
      <c r="K30" s="410">
        <f t="shared" si="16"/>
        <v>2754.4455599999997</v>
      </c>
      <c r="L30" s="279">
        <f t="shared" si="16"/>
        <v>1828.2006799999999</v>
      </c>
      <c r="M30" s="279">
        <f t="shared" si="16"/>
        <v>1867.20228</v>
      </c>
      <c r="N30" s="499">
        <f t="shared" ref="N30:P30" si="17">SUM(N23:N25,N29)</f>
        <v>1485.8010900000002</v>
      </c>
      <c r="O30" s="499">
        <f t="shared" si="17"/>
        <v>2744.9801699999998</v>
      </c>
      <c r="P30" s="500">
        <f t="shared" si="17"/>
        <v>1779.0161900000003</v>
      </c>
    </row>
    <row r="31" spans="1:16" s="27" customFormat="1" ht="12.6" customHeight="1">
      <c r="A31" s="581" t="s">
        <v>116</v>
      </c>
      <c r="B31" s="605" t="s">
        <v>94</v>
      </c>
      <c r="C31" s="59" t="s">
        <v>19</v>
      </c>
      <c r="D31" s="244">
        <v>890.57787999999982</v>
      </c>
      <c r="E31" s="244">
        <v>913.86748</v>
      </c>
      <c r="F31" s="244">
        <v>843.66192999999998</v>
      </c>
      <c r="G31" s="244">
        <v>699.06529999999998</v>
      </c>
      <c r="H31" s="244">
        <v>779.83276999999998</v>
      </c>
      <c r="I31" s="244">
        <v>761.31068000000005</v>
      </c>
      <c r="J31" s="244">
        <v>721.10484999999994</v>
      </c>
      <c r="K31" s="244">
        <v>624.13990999999999</v>
      </c>
      <c r="L31" s="244">
        <v>691.65093000000002</v>
      </c>
      <c r="M31" s="244">
        <v>707.02094</v>
      </c>
      <c r="N31" s="244">
        <v>675.27535999999998</v>
      </c>
      <c r="O31" s="244">
        <v>602.28507999999999</v>
      </c>
      <c r="P31" s="201">
        <v>677.98856000000001</v>
      </c>
    </row>
    <row r="32" spans="1:16" s="27" customFormat="1" ht="13.95" customHeight="1">
      <c r="A32" s="582"/>
      <c r="B32" s="611"/>
      <c r="C32" s="59" t="s">
        <v>20</v>
      </c>
      <c r="D32" s="244">
        <v>1904.2180900000001</v>
      </c>
      <c r="E32" s="244">
        <v>1891.8669099999997</v>
      </c>
      <c r="F32" s="244">
        <v>1876.0139600000002</v>
      </c>
      <c r="G32" s="244">
        <v>1292.6851799999999</v>
      </c>
      <c r="H32" s="244">
        <v>1742.8667900000003</v>
      </c>
      <c r="I32" s="244">
        <v>1682.1054200000001</v>
      </c>
      <c r="J32" s="244">
        <v>1741.2385300000001</v>
      </c>
      <c r="K32" s="244">
        <v>1256.87165</v>
      </c>
      <c r="L32" s="244">
        <v>1601.3485499999999</v>
      </c>
      <c r="M32" s="244">
        <v>1586.80105</v>
      </c>
      <c r="N32" s="244">
        <v>1624.25992</v>
      </c>
      <c r="O32" s="244">
        <v>1171.3005499999999</v>
      </c>
      <c r="P32" s="201">
        <v>1521.76225</v>
      </c>
    </row>
    <row r="33" spans="1:16" s="27" customFormat="1" ht="13.95" customHeight="1">
      <c r="A33" s="582"/>
      <c r="B33" s="611"/>
      <c r="C33" s="114" t="s">
        <v>21</v>
      </c>
      <c r="D33" s="200">
        <v>34950.135459999998</v>
      </c>
      <c r="E33" s="200">
        <v>35254.614549999998</v>
      </c>
      <c r="F33" s="200">
        <v>34090.243170000002</v>
      </c>
      <c r="G33" s="200">
        <v>27637.082880000005</v>
      </c>
      <c r="H33" s="200">
        <v>32345.214690000004</v>
      </c>
      <c r="I33" s="200">
        <v>31499.686979999999</v>
      </c>
      <c r="J33" s="200">
        <v>31375.024109999998</v>
      </c>
      <c r="K33" s="200">
        <v>25891.450629999999</v>
      </c>
      <c r="L33" s="200">
        <v>28953.92455</v>
      </c>
      <c r="M33" s="200">
        <v>28900.019329999999</v>
      </c>
      <c r="N33" s="200">
        <v>28994.898570000001</v>
      </c>
      <c r="O33" s="200">
        <v>24365.3298</v>
      </c>
      <c r="P33" s="243">
        <v>27430.52708</v>
      </c>
    </row>
    <row r="34" spans="1:16" s="27" customFormat="1" ht="13.95" customHeight="1">
      <c r="A34" s="582"/>
      <c r="B34" s="611"/>
      <c r="C34" s="59" t="s">
        <v>47</v>
      </c>
      <c r="D34" s="244">
        <v>1609.36214</v>
      </c>
      <c r="E34" s="244">
        <v>1620.36131</v>
      </c>
      <c r="F34" s="244">
        <v>1604.8472999999999</v>
      </c>
      <c r="G34" s="244">
        <v>1368.1566500000001</v>
      </c>
      <c r="H34" s="244">
        <v>1521.6182199999998</v>
      </c>
      <c r="I34" s="244">
        <v>1493.1791199999998</v>
      </c>
      <c r="J34" s="244">
        <v>1491.4188300000001</v>
      </c>
      <c r="K34" s="244">
        <v>1335.5807600000001</v>
      </c>
      <c r="L34" s="244">
        <v>1443.92057</v>
      </c>
      <c r="M34" s="244">
        <v>1453.01394</v>
      </c>
      <c r="N34" s="244">
        <v>1472.3002100000001</v>
      </c>
      <c r="O34" s="244">
        <v>1282.8762300000001</v>
      </c>
      <c r="P34" s="201">
        <v>1653.1344799999999</v>
      </c>
    </row>
    <row r="35" spans="1:16" s="27" customFormat="1" ht="13.95" customHeight="1">
      <c r="A35" s="582"/>
      <c r="B35" s="611"/>
      <c r="C35" s="59" t="s">
        <v>22</v>
      </c>
      <c r="D35" s="244">
        <v>35.967869999999998</v>
      </c>
      <c r="E35" s="244">
        <v>38.583539999999999</v>
      </c>
      <c r="F35" s="244">
        <v>33.651440000000001</v>
      </c>
      <c r="G35" s="244">
        <v>37.647649999999999</v>
      </c>
      <c r="H35" s="244">
        <v>29.704699999999999</v>
      </c>
      <c r="I35" s="244">
        <v>36.826050000000002</v>
      </c>
      <c r="J35" s="244">
        <v>33.802160000000001</v>
      </c>
      <c r="K35" s="244">
        <v>31.389110000000002</v>
      </c>
      <c r="L35" s="244">
        <v>30.891580000000001</v>
      </c>
      <c r="M35" s="244">
        <v>28.935279999999999</v>
      </c>
      <c r="N35" s="244">
        <v>23.964860000000002</v>
      </c>
      <c r="O35" s="244">
        <v>29.658390000000001</v>
      </c>
      <c r="P35" s="201">
        <v>27.856069999999999</v>
      </c>
    </row>
    <row r="36" spans="1:16" s="27" customFormat="1" ht="13.95" customHeight="1">
      <c r="A36" s="582"/>
      <c r="B36" s="611"/>
      <c r="C36" s="59" t="s">
        <v>23</v>
      </c>
      <c r="D36" s="244">
        <v>373.55277000000001</v>
      </c>
      <c r="E36" s="244">
        <v>374.71844999999996</v>
      </c>
      <c r="F36" s="244">
        <v>349.53079000000002</v>
      </c>
      <c r="G36" s="244">
        <v>220.61094999999997</v>
      </c>
      <c r="H36" s="244">
        <v>328.34023999999999</v>
      </c>
      <c r="I36" s="244">
        <v>307.78512000000001</v>
      </c>
      <c r="J36" s="244">
        <v>327.15768999999995</v>
      </c>
      <c r="K36" s="244">
        <v>235.95963</v>
      </c>
      <c r="L36" s="244">
        <v>308.95280000000002</v>
      </c>
      <c r="M36" s="244">
        <v>296.91615000000002</v>
      </c>
      <c r="N36" s="244">
        <v>310.49880999999999</v>
      </c>
      <c r="O36" s="244">
        <v>199.22519</v>
      </c>
      <c r="P36" s="201">
        <v>40.833530000000003</v>
      </c>
    </row>
    <row r="37" spans="1:16" s="27" customFormat="1" ht="14.4" customHeight="1" thickBot="1">
      <c r="A37" s="582"/>
      <c r="B37" s="612"/>
      <c r="C37" s="298" t="s">
        <v>24</v>
      </c>
      <c r="D37" s="172">
        <f t="shared" ref="D37:E37" si="18">SUM(D34:D36)</f>
        <v>2018.8827799999999</v>
      </c>
      <c r="E37" s="172">
        <f t="shared" si="18"/>
        <v>2033.6633000000002</v>
      </c>
      <c r="F37" s="172">
        <f t="shared" ref="F37:M37" si="19">SUM(F34:F36)</f>
        <v>1988.02953</v>
      </c>
      <c r="G37" s="172">
        <f t="shared" si="19"/>
        <v>1626.4152500000002</v>
      </c>
      <c r="H37" s="172">
        <f t="shared" si="19"/>
        <v>1879.6631599999998</v>
      </c>
      <c r="I37" s="172">
        <f t="shared" si="19"/>
        <v>1837.7902899999997</v>
      </c>
      <c r="J37" s="172">
        <f t="shared" si="19"/>
        <v>1852.37868</v>
      </c>
      <c r="K37" s="172">
        <f t="shared" si="19"/>
        <v>1602.9295000000002</v>
      </c>
      <c r="L37" s="172">
        <f t="shared" si="19"/>
        <v>1783.76495</v>
      </c>
      <c r="M37" s="172">
        <f t="shared" si="19"/>
        <v>1778.86537</v>
      </c>
      <c r="N37" s="172">
        <f t="shared" ref="N37:P37" si="20">SUM(N34:N36)</f>
        <v>1806.7638800000002</v>
      </c>
      <c r="O37" s="172">
        <f t="shared" si="20"/>
        <v>1511.75981</v>
      </c>
      <c r="P37" s="202">
        <f t="shared" si="20"/>
        <v>1721.8240800000001</v>
      </c>
    </row>
    <row r="38" spans="1:16" s="27" customFormat="1" ht="15" customHeight="1" thickBot="1">
      <c r="A38" s="604"/>
      <c r="B38" s="613"/>
      <c r="C38" s="78" t="s">
        <v>1</v>
      </c>
      <c r="D38" s="406">
        <f t="shared" ref="D38:M38" si="21">SUM(D31:D33,D37)</f>
        <v>39763.814209999997</v>
      </c>
      <c r="E38" s="406">
        <f t="shared" si="21"/>
        <v>40094.012239999996</v>
      </c>
      <c r="F38" s="406">
        <f t="shared" si="21"/>
        <v>38797.94859</v>
      </c>
      <c r="G38" s="406">
        <f t="shared" si="21"/>
        <v>31255.248610000006</v>
      </c>
      <c r="H38" s="406">
        <f t="shared" si="21"/>
        <v>36747.577409999998</v>
      </c>
      <c r="I38" s="406">
        <f t="shared" si="21"/>
        <v>35780.893369999998</v>
      </c>
      <c r="J38" s="406">
        <f t="shared" si="21"/>
        <v>35689.746169999999</v>
      </c>
      <c r="K38" s="406">
        <f t="shared" si="21"/>
        <v>29375.391689999997</v>
      </c>
      <c r="L38" s="240">
        <f t="shared" si="21"/>
        <v>33030.688979999999</v>
      </c>
      <c r="M38" s="240">
        <f t="shared" si="21"/>
        <v>32972.706689999999</v>
      </c>
      <c r="N38" s="497">
        <f t="shared" ref="N38:P38" si="22">SUM(N31:N33,N37)</f>
        <v>33101.19773</v>
      </c>
      <c r="O38" s="497">
        <f t="shared" si="22"/>
        <v>27650.67524</v>
      </c>
      <c r="P38" s="498">
        <f t="shared" si="22"/>
        <v>31352.10197</v>
      </c>
    </row>
    <row r="39" spans="1:16" s="27" customFormat="1" ht="15" customHeight="1">
      <c r="A39" s="581" t="s">
        <v>118</v>
      </c>
      <c r="B39" s="605">
        <v>8321</v>
      </c>
      <c r="C39" s="59" t="s">
        <v>19</v>
      </c>
      <c r="D39" s="328">
        <v>0</v>
      </c>
      <c r="E39" s="328">
        <v>0</v>
      </c>
      <c r="F39" s="244">
        <v>0</v>
      </c>
      <c r="G39" s="244">
        <v>0</v>
      </c>
      <c r="H39" s="244">
        <v>0.70399999999999996</v>
      </c>
      <c r="I39" s="244">
        <v>2.52833</v>
      </c>
      <c r="J39" s="244">
        <v>1.6</v>
      </c>
      <c r="K39" s="244">
        <v>2.8337599999999998</v>
      </c>
      <c r="L39" s="244">
        <v>1.4</v>
      </c>
      <c r="M39" s="244">
        <v>2.1580900000000001</v>
      </c>
      <c r="N39" s="244">
        <v>2.30118</v>
      </c>
      <c r="O39" s="244">
        <v>0.93766000000000005</v>
      </c>
      <c r="P39" s="201">
        <v>1.7966899999999999</v>
      </c>
    </row>
    <row r="40" spans="1:16" s="27" customFormat="1" ht="15" customHeight="1">
      <c r="A40" s="582"/>
      <c r="B40" s="611"/>
      <c r="C40" s="59" t="s">
        <v>20</v>
      </c>
      <c r="D40" s="328">
        <v>0</v>
      </c>
      <c r="E40" s="328">
        <v>0</v>
      </c>
      <c r="F40" s="244">
        <v>0</v>
      </c>
      <c r="G40" s="244">
        <v>0</v>
      </c>
      <c r="H40" s="244">
        <v>0.80400000000000005</v>
      </c>
      <c r="I40" s="244">
        <v>0.42914000000000002</v>
      </c>
      <c r="J40" s="244">
        <v>1.39873</v>
      </c>
      <c r="K40" s="244">
        <v>1.4</v>
      </c>
      <c r="L40" s="244">
        <v>2.22668</v>
      </c>
      <c r="M40" s="244">
        <v>2.4815200000000002</v>
      </c>
      <c r="N40" s="244">
        <v>1.7425900000000001</v>
      </c>
      <c r="O40" s="244">
        <v>1.3680000000000001</v>
      </c>
      <c r="P40" s="201">
        <v>0.57199999999999995</v>
      </c>
    </row>
    <row r="41" spans="1:16" s="27" customFormat="1" ht="15" customHeight="1">
      <c r="A41" s="582"/>
      <c r="B41" s="611"/>
      <c r="C41" s="114" t="s">
        <v>21</v>
      </c>
      <c r="D41" s="242">
        <v>0</v>
      </c>
      <c r="E41" s="242">
        <v>0</v>
      </c>
      <c r="F41" s="200">
        <v>55.27337</v>
      </c>
      <c r="G41" s="200">
        <v>167.31246999999999</v>
      </c>
      <c r="H41" s="200">
        <v>277.26120000000003</v>
      </c>
      <c r="I41" s="200">
        <v>378.03129000000001</v>
      </c>
      <c r="J41" s="200">
        <v>421.55046999999996</v>
      </c>
      <c r="K41" s="200">
        <v>496.7996</v>
      </c>
      <c r="L41" s="200">
        <v>510.45137999999997</v>
      </c>
      <c r="M41" s="200">
        <v>569.29917</v>
      </c>
      <c r="N41" s="200">
        <v>641.60807999999997</v>
      </c>
      <c r="O41" s="200">
        <v>733.28034000000002</v>
      </c>
      <c r="P41" s="243">
        <v>787.84190999999998</v>
      </c>
    </row>
    <row r="42" spans="1:16" s="27" customFormat="1" ht="15" customHeight="1">
      <c r="A42" s="582"/>
      <c r="B42" s="611"/>
      <c r="C42" s="59" t="s">
        <v>47</v>
      </c>
      <c r="D42" s="328">
        <v>0</v>
      </c>
      <c r="E42" s="328">
        <v>0</v>
      </c>
      <c r="F42" s="244">
        <v>0</v>
      </c>
      <c r="G42" s="244">
        <v>0</v>
      </c>
      <c r="H42" s="244">
        <v>0</v>
      </c>
      <c r="I42" s="244">
        <v>0</v>
      </c>
      <c r="J42" s="244">
        <v>0</v>
      </c>
      <c r="K42" s="244">
        <v>0</v>
      </c>
      <c r="L42" s="244">
        <v>1.2E-2</v>
      </c>
      <c r="M42" s="244">
        <v>1.008</v>
      </c>
      <c r="N42" s="244">
        <v>0.22</v>
      </c>
      <c r="O42" s="244">
        <v>0.45223999999999998</v>
      </c>
      <c r="P42" s="201">
        <v>0.73695999999999995</v>
      </c>
    </row>
    <row r="43" spans="1:16" s="27" customFormat="1" ht="15" customHeight="1">
      <c r="A43" s="582"/>
      <c r="B43" s="611"/>
      <c r="C43" s="59" t="s">
        <v>22</v>
      </c>
      <c r="D43" s="328">
        <v>0</v>
      </c>
      <c r="E43" s="328">
        <v>0</v>
      </c>
      <c r="F43" s="244">
        <v>0</v>
      </c>
      <c r="G43" s="244">
        <v>0</v>
      </c>
      <c r="H43" s="244">
        <v>0</v>
      </c>
      <c r="I43" s="244">
        <v>0</v>
      </c>
      <c r="J43" s="244">
        <v>0</v>
      </c>
      <c r="K43" s="244">
        <v>0</v>
      </c>
      <c r="L43" s="244">
        <v>0</v>
      </c>
      <c r="M43" s="244">
        <v>0</v>
      </c>
      <c r="N43" s="244">
        <v>0</v>
      </c>
      <c r="O43" s="244">
        <v>0</v>
      </c>
      <c r="P43" s="201">
        <v>0</v>
      </c>
    </row>
    <row r="44" spans="1:16" s="27" customFormat="1" ht="15" customHeight="1">
      <c r="A44" s="582"/>
      <c r="B44" s="611"/>
      <c r="C44" s="59" t="s">
        <v>23</v>
      </c>
      <c r="D44" s="328">
        <v>0</v>
      </c>
      <c r="E44" s="328">
        <v>0</v>
      </c>
      <c r="F44" s="244">
        <v>0.308</v>
      </c>
      <c r="G44" s="244">
        <v>0.08</v>
      </c>
      <c r="H44" s="244">
        <v>0</v>
      </c>
      <c r="I44" s="244">
        <v>0.42</v>
      </c>
      <c r="J44" s="244">
        <v>1.738</v>
      </c>
      <c r="K44" s="244">
        <v>2.5364</v>
      </c>
      <c r="L44" s="244">
        <v>1.2181999999999999</v>
      </c>
      <c r="M44" s="244">
        <v>2.7542599999999999</v>
      </c>
      <c r="N44" s="244">
        <v>1.44625</v>
      </c>
      <c r="O44" s="244">
        <v>2.4502000000000002</v>
      </c>
      <c r="P44" s="201">
        <v>2.62527</v>
      </c>
    </row>
    <row r="45" spans="1:16" s="27" customFormat="1" ht="15" customHeight="1" thickBot="1">
      <c r="A45" s="582"/>
      <c r="B45" s="612"/>
      <c r="C45" s="298" t="s">
        <v>24</v>
      </c>
      <c r="D45" s="251">
        <f t="shared" ref="D45:E45" si="23">SUM(D42:D44)</f>
        <v>0</v>
      </c>
      <c r="E45" s="251">
        <f t="shared" si="23"/>
        <v>0</v>
      </c>
      <c r="F45" s="172">
        <f t="shared" ref="F45:M45" si="24">SUM(F42:F44)</f>
        <v>0.308</v>
      </c>
      <c r="G45" s="172">
        <f t="shared" si="24"/>
        <v>0.08</v>
      </c>
      <c r="H45" s="172">
        <f t="shared" si="24"/>
        <v>0</v>
      </c>
      <c r="I45" s="172">
        <f t="shared" si="24"/>
        <v>0.42</v>
      </c>
      <c r="J45" s="172">
        <f t="shared" si="24"/>
        <v>1.738</v>
      </c>
      <c r="K45" s="172">
        <f t="shared" si="24"/>
        <v>2.5364</v>
      </c>
      <c r="L45" s="172">
        <f t="shared" si="24"/>
        <v>1.2302</v>
      </c>
      <c r="M45" s="172">
        <f t="shared" si="24"/>
        <v>3.7622599999999999</v>
      </c>
      <c r="N45" s="172">
        <f t="shared" ref="N45:P45" si="25">SUM(N42:N44)</f>
        <v>1.66625</v>
      </c>
      <c r="O45" s="172">
        <f t="shared" si="25"/>
        <v>2.9024400000000004</v>
      </c>
      <c r="P45" s="202">
        <f t="shared" si="25"/>
        <v>3.3622299999999998</v>
      </c>
    </row>
    <row r="46" spans="1:16" s="27" customFormat="1" ht="15" customHeight="1" thickBot="1">
      <c r="A46" s="604"/>
      <c r="B46" s="613"/>
      <c r="C46" s="78" t="s">
        <v>1</v>
      </c>
      <c r="D46" s="77">
        <f t="shared" ref="D46:M46" si="26">SUM(D39:D41,D45)</f>
        <v>0</v>
      </c>
      <c r="E46" s="77">
        <f t="shared" si="26"/>
        <v>0</v>
      </c>
      <c r="F46" s="406">
        <f t="shared" si="26"/>
        <v>55.58137</v>
      </c>
      <c r="G46" s="406">
        <f t="shared" si="26"/>
        <v>167.39247</v>
      </c>
      <c r="H46" s="406">
        <f t="shared" si="26"/>
        <v>278.76920000000001</v>
      </c>
      <c r="I46" s="406">
        <f t="shared" si="26"/>
        <v>381.40876000000003</v>
      </c>
      <c r="J46" s="406">
        <f t="shared" si="26"/>
        <v>426.28719999999998</v>
      </c>
      <c r="K46" s="406">
        <f t="shared" si="26"/>
        <v>503.56976000000003</v>
      </c>
      <c r="L46" s="240">
        <f t="shared" si="26"/>
        <v>515.3082599999999</v>
      </c>
      <c r="M46" s="240">
        <f t="shared" si="26"/>
        <v>577.70103999999992</v>
      </c>
      <c r="N46" s="497">
        <f t="shared" ref="N46:P46" si="27">SUM(N39:N41,N45)</f>
        <v>647.31809999999996</v>
      </c>
      <c r="O46" s="497">
        <f t="shared" si="27"/>
        <v>738.48843999999997</v>
      </c>
      <c r="P46" s="498">
        <f t="shared" si="27"/>
        <v>793.57282999999995</v>
      </c>
    </row>
    <row r="47" spans="1:16" s="27" customFormat="1" ht="15" customHeight="1">
      <c r="A47" s="581" t="s">
        <v>126</v>
      </c>
      <c r="B47" s="605">
        <v>8322</v>
      </c>
      <c r="C47" s="59" t="s">
        <v>19</v>
      </c>
      <c r="D47" s="328">
        <v>0</v>
      </c>
      <c r="E47" s="328">
        <v>0</v>
      </c>
      <c r="F47" s="244">
        <v>16.850429999999999</v>
      </c>
      <c r="G47" s="244">
        <v>30.249420000000001</v>
      </c>
      <c r="H47" s="244">
        <v>36.904910000000001</v>
      </c>
      <c r="I47" s="244">
        <v>43.400939999999999</v>
      </c>
      <c r="J47" s="244">
        <v>44.679639999999999</v>
      </c>
      <c r="K47" s="244">
        <v>49.611960000000003</v>
      </c>
      <c r="L47" s="244">
        <v>54.446280000000002</v>
      </c>
      <c r="M47" s="244">
        <v>66.112380000000002</v>
      </c>
      <c r="N47" s="244">
        <v>80.895629999999997</v>
      </c>
      <c r="O47" s="244">
        <v>96.65831</v>
      </c>
      <c r="P47" s="201">
        <v>109.90742</v>
      </c>
    </row>
    <row r="48" spans="1:16" s="27" customFormat="1" ht="15" customHeight="1">
      <c r="A48" s="582"/>
      <c r="B48" s="611"/>
      <c r="C48" s="59" t="s">
        <v>20</v>
      </c>
      <c r="D48" s="328">
        <v>0</v>
      </c>
      <c r="E48" s="328">
        <v>0</v>
      </c>
      <c r="F48" s="244">
        <v>16.824169999999999</v>
      </c>
      <c r="G48" s="244">
        <v>29.071069999999999</v>
      </c>
      <c r="H48" s="244">
        <v>46.975250000000003</v>
      </c>
      <c r="I48" s="244">
        <v>61.1706</v>
      </c>
      <c r="J48" s="244">
        <v>64.660089999999997</v>
      </c>
      <c r="K48" s="244">
        <v>79.287570000000017</v>
      </c>
      <c r="L48" s="244">
        <v>96.352559999999997</v>
      </c>
      <c r="M48" s="244">
        <v>102.65807</v>
      </c>
      <c r="N48" s="244">
        <v>113.08548999999999</v>
      </c>
      <c r="O48" s="244">
        <v>117.92612</v>
      </c>
      <c r="P48" s="201">
        <v>146.62443999999999</v>
      </c>
    </row>
    <row r="49" spans="1:16" s="27" customFormat="1" ht="15" customHeight="1">
      <c r="A49" s="582"/>
      <c r="B49" s="611"/>
      <c r="C49" s="114" t="s">
        <v>21</v>
      </c>
      <c r="D49" s="242">
        <v>0</v>
      </c>
      <c r="E49" s="242">
        <v>0</v>
      </c>
      <c r="F49" s="200">
        <v>322.51777999999996</v>
      </c>
      <c r="G49" s="200">
        <v>606.53848000000005</v>
      </c>
      <c r="H49" s="200">
        <v>778.11883999999998</v>
      </c>
      <c r="I49" s="200">
        <v>952.19556000000011</v>
      </c>
      <c r="J49" s="200">
        <v>1094.1289399999998</v>
      </c>
      <c r="K49" s="200">
        <v>1223.8917799999999</v>
      </c>
      <c r="L49" s="200">
        <v>1347.6490699999999</v>
      </c>
      <c r="M49" s="200">
        <v>1568.3052299999999</v>
      </c>
      <c r="N49" s="200">
        <v>1698.22975</v>
      </c>
      <c r="O49" s="200">
        <v>1951.84421</v>
      </c>
      <c r="P49" s="243">
        <v>2235.75245</v>
      </c>
    </row>
    <row r="50" spans="1:16" s="27" customFormat="1" ht="15" customHeight="1">
      <c r="A50" s="582"/>
      <c r="B50" s="611"/>
      <c r="C50" s="59" t="s">
        <v>47</v>
      </c>
      <c r="D50" s="328">
        <v>0</v>
      </c>
      <c r="E50" s="328">
        <v>0</v>
      </c>
      <c r="F50" s="244">
        <v>16.887770000000003</v>
      </c>
      <c r="G50" s="244">
        <v>29.914899999999999</v>
      </c>
      <c r="H50" s="244">
        <v>36.728479999999998</v>
      </c>
      <c r="I50" s="244">
        <v>54.670650000000002</v>
      </c>
      <c r="J50" s="244">
        <v>68.118560000000002</v>
      </c>
      <c r="K50" s="244">
        <v>70.90603999999999</v>
      </c>
      <c r="L50" s="244">
        <v>76.757660000000001</v>
      </c>
      <c r="M50" s="244">
        <v>89.086359999999999</v>
      </c>
      <c r="N50" s="244">
        <v>108.12773</v>
      </c>
      <c r="O50" s="244">
        <v>111.38606</v>
      </c>
      <c r="P50" s="201">
        <v>125.25852999999999</v>
      </c>
    </row>
    <row r="51" spans="1:16" s="27" customFormat="1" ht="15" customHeight="1">
      <c r="A51" s="582"/>
      <c r="B51" s="611"/>
      <c r="C51" s="59" t="s">
        <v>22</v>
      </c>
      <c r="D51" s="328">
        <v>0</v>
      </c>
      <c r="E51" s="328">
        <v>0</v>
      </c>
      <c r="F51" s="244">
        <v>1.3826400000000001</v>
      </c>
      <c r="G51" s="244">
        <v>3.12914</v>
      </c>
      <c r="H51" s="244">
        <v>5.3156699999999999</v>
      </c>
      <c r="I51" s="244">
        <v>2.9931399999999999</v>
      </c>
      <c r="J51" s="244">
        <v>7.0568</v>
      </c>
      <c r="K51" s="244">
        <v>9.606110000000001</v>
      </c>
      <c r="L51" s="244">
        <v>8.2131299999999996</v>
      </c>
      <c r="M51" s="244">
        <v>9.1007400000000001</v>
      </c>
      <c r="N51" s="244">
        <v>11.16958</v>
      </c>
      <c r="O51" s="244">
        <v>10.81418</v>
      </c>
      <c r="P51" s="201">
        <v>9.8307599999999997</v>
      </c>
    </row>
    <row r="52" spans="1:16" s="27" customFormat="1" ht="15" customHeight="1">
      <c r="A52" s="582"/>
      <c r="B52" s="611"/>
      <c r="C52" s="59" t="s">
        <v>23</v>
      </c>
      <c r="D52" s="328">
        <v>0</v>
      </c>
      <c r="E52" s="328">
        <v>0</v>
      </c>
      <c r="F52" s="244">
        <v>4.5289900000000003</v>
      </c>
      <c r="G52" s="244">
        <v>12.014609999999999</v>
      </c>
      <c r="H52" s="244">
        <v>15.147069999999999</v>
      </c>
      <c r="I52" s="244">
        <v>16.148119999999999</v>
      </c>
      <c r="J52" s="244">
        <v>18.62715</v>
      </c>
      <c r="K52" s="244">
        <v>17.409739999999999</v>
      </c>
      <c r="L52" s="244">
        <v>16.92437</v>
      </c>
      <c r="M52" s="244">
        <v>19.869730000000001</v>
      </c>
      <c r="N52" s="244">
        <v>17.80039</v>
      </c>
      <c r="O52" s="244">
        <v>26.3249</v>
      </c>
      <c r="P52" s="201">
        <v>16.35614</v>
      </c>
    </row>
    <row r="53" spans="1:16" s="27" customFormat="1" ht="15" customHeight="1" thickBot="1">
      <c r="A53" s="582"/>
      <c r="B53" s="612"/>
      <c r="C53" s="298" t="s">
        <v>24</v>
      </c>
      <c r="D53" s="251">
        <f t="shared" ref="D53:E53" si="28">SUM(D50:D52)</f>
        <v>0</v>
      </c>
      <c r="E53" s="251">
        <f t="shared" si="28"/>
        <v>0</v>
      </c>
      <c r="F53" s="172">
        <f t="shared" ref="F53:M53" si="29">SUM(F50:F52)</f>
        <v>22.799400000000002</v>
      </c>
      <c r="G53" s="172">
        <f t="shared" si="29"/>
        <v>45.05865</v>
      </c>
      <c r="H53" s="172">
        <f t="shared" si="29"/>
        <v>57.191219999999994</v>
      </c>
      <c r="I53" s="172">
        <f t="shared" si="29"/>
        <v>73.811909999999997</v>
      </c>
      <c r="J53" s="172">
        <f t="shared" si="29"/>
        <v>93.802509999999998</v>
      </c>
      <c r="K53" s="172">
        <f t="shared" si="29"/>
        <v>97.921889999999991</v>
      </c>
      <c r="L53" s="172">
        <f t="shared" si="29"/>
        <v>101.89515999999999</v>
      </c>
      <c r="M53" s="172">
        <f t="shared" si="29"/>
        <v>118.05683000000001</v>
      </c>
      <c r="N53" s="172">
        <f t="shared" ref="N53:P53" si="30">SUM(N50:N52)</f>
        <v>137.0977</v>
      </c>
      <c r="O53" s="172">
        <f t="shared" si="30"/>
        <v>148.52514000000002</v>
      </c>
      <c r="P53" s="202">
        <f t="shared" si="30"/>
        <v>151.44543000000002</v>
      </c>
    </row>
    <row r="54" spans="1:16" s="27" customFormat="1" ht="15" customHeight="1" thickBot="1">
      <c r="A54" s="604"/>
      <c r="B54" s="613"/>
      <c r="C54" s="78" t="s">
        <v>1</v>
      </c>
      <c r="D54" s="77">
        <f t="shared" ref="D54:M54" si="31">SUM(D47:D49,D53)</f>
        <v>0</v>
      </c>
      <c r="E54" s="77">
        <f t="shared" si="31"/>
        <v>0</v>
      </c>
      <c r="F54" s="406">
        <f t="shared" si="31"/>
        <v>378.99177999999995</v>
      </c>
      <c r="G54" s="406">
        <f t="shared" si="31"/>
        <v>710.91761999999994</v>
      </c>
      <c r="H54" s="406">
        <f t="shared" si="31"/>
        <v>919.19022000000007</v>
      </c>
      <c r="I54" s="406">
        <f t="shared" si="31"/>
        <v>1130.5790099999999</v>
      </c>
      <c r="J54" s="406">
        <f t="shared" si="31"/>
        <v>1297.2711799999997</v>
      </c>
      <c r="K54" s="406">
        <f t="shared" si="31"/>
        <v>1450.7132000000001</v>
      </c>
      <c r="L54" s="240">
        <f t="shared" si="31"/>
        <v>1600.3430699999999</v>
      </c>
      <c r="M54" s="240">
        <f t="shared" si="31"/>
        <v>1855.1325099999999</v>
      </c>
      <c r="N54" s="497">
        <f t="shared" ref="N54:P54" si="32">SUM(N47:N49,N53)</f>
        <v>2029.3085699999999</v>
      </c>
      <c r="O54" s="497">
        <f t="shared" si="32"/>
        <v>2314.9537800000003</v>
      </c>
      <c r="P54" s="498">
        <f t="shared" si="32"/>
        <v>2643.7297400000002</v>
      </c>
    </row>
    <row r="55" spans="1:16" s="27" customFormat="1" ht="15" customHeight="1">
      <c r="A55" s="616" t="s">
        <v>127</v>
      </c>
      <c r="B55" s="614" t="s">
        <v>104</v>
      </c>
      <c r="C55" s="59" t="s">
        <v>19</v>
      </c>
      <c r="D55" s="244">
        <v>1.9</v>
      </c>
      <c r="E55" s="244">
        <v>2.5</v>
      </c>
      <c r="F55" s="244">
        <v>2.9350000000000001</v>
      </c>
      <c r="G55" s="244">
        <v>1.5</v>
      </c>
      <c r="H55" s="244">
        <v>1</v>
      </c>
      <c r="I55" s="244">
        <v>1.3</v>
      </c>
      <c r="J55" s="244">
        <v>1.7</v>
      </c>
      <c r="K55" s="244">
        <v>0.36</v>
      </c>
      <c r="L55" s="244">
        <v>1.3</v>
      </c>
      <c r="M55" s="244">
        <v>1</v>
      </c>
      <c r="N55" s="244">
        <v>1.4</v>
      </c>
      <c r="O55" s="244">
        <v>0</v>
      </c>
      <c r="P55" s="201">
        <v>1.5990200000000001</v>
      </c>
    </row>
    <row r="56" spans="1:16" s="27" customFormat="1" ht="15" customHeight="1">
      <c r="A56" s="617"/>
      <c r="B56" s="598"/>
      <c r="C56" s="59" t="s">
        <v>20</v>
      </c>
      <c r="D56" s="244">
        <v>8.0541199999999993</v>
      </c>
      <c r="E56" s="244">
        <v>6.6969399999999997</v>
      </c>
      <c r="F56" s="244">
        <v>8.57</v>
      </c>
      <c r="G56" s="244">
        <v>3.7099199999999999</v>
      </c>
      <c r="H56" s="244">
        <v>10.41526</v>
      </c>
      <c r="I56" s="244">
        <v>11.0075</v>
      </c>
      <c r="J56" s="244">
        <v>10.477980000000001</v>
      </c>
      <c r="K56" s="244">
        <v>6.5559099999999999</v>
      </c>
      <c r="L56" s="244">
        <v>10.954420000000001</v>
      </c>
      <c r="M56" s="244">
        <v>9.8019999999999996</v>
      </c>
      <c r="N56" s="244">
        <v>12.93976</v>
      </c>
      <c r="O56" s="244">
        <v>4.5650000000000004</v>
      </c>
      <c r="P56" s="201">
        <v>12.96191</v>
      </c>
    </row>
    <row r="57" spans="1:16" s="27" customFormat="1" ht="15" customHeight="1">
      <c r="A57" s="617"/>
      <c r="B57" s="598"/>
      <c r="C57" s="114" t="s">
        <v>21</v>
      </c>
      <c r="D57" s="200">
        <v>871.53304000000003</v>
      </c>
      <c r="E57" s="200">
        <v>824.61741000000006</v>
      </c>
      <c r="F57" s="200">
        <v>874.20497999999998</v>
      </c>
      <c r="G57" s="200">
        <v>625.98351000000002</v>
      </c>
      <c r="H57" s="200">
        <v>901.09970999999996</v>
      </c>
      <c r="I57" s="200">
        <v>817.36855000000003</v>
      </c>
      <c r="J57" s="200">
        <v>881.75905</v>
      </c>
      <c r="K57" s="200">
        <v>588.39271999999994</v>
      </c>
      <c r="L57" s="200">
        <v>818.77589</v>
      </c>
      <c r="M57" s="200">
        <v>739.46464000000003</v>
      </c>
      <c r="N57" s="200">
        <v>842.21639000000005</v>
      </c>
      <c r="O57" s="200">
        <v>512.50667999999996</v>
      </c>
      <c r="P57" s="243">
        <v>834.60347000000002</v>
      </c>
    </row>
    <row r="58" spans="1:16" s="27" customFormat="1" ht="15" customHeight="1">
      <c r="A58" s="617"/>
      <c r="B58" s="598"/>
      <c r="C58" s="59" t="s">
        <v>47</v>
      </c>
      <c r="D58" s="244">
        <v>30.912780000000001</v>
      </c>
      <c r="E58" s="244">
        <v>31.608219999999999</v>
      </c>
      <c r="F58" s="244">
        <v>38.431110000000004</v>
      </c>
      <c r="G58" s="244">
        <v>26.628339999999998</v>
      </c>
      <c r="H58" s="244">
        <v>33.751480000000001</v>
      </c>
      <c r="I58" s="244">
        <v>33.115600000000001</v>
      </c>
      <c r="J58" s="244">
        <v>30.778890000000001</v>
      </c>
      <c r="K58" s="244">
        <v>19.432210000000001</v>
      </c>
      <c r="L58" s="244">
        <v>31.423359999999999</v>
      </c>
      <c r="M58" s="244">
        <v>34.35378</v>
      </c>
      <c r="N58" s="244">
        <v>32.397599999999997</v>
      </c>
      <c r="O58" s="244">
        <v>20.393650000000001</v>
      </c>
      <c r="P58" s="201">
        <v>29.670159999999999</v>
      </c>
    </row>
    <row r="59" spans="1:16" s="27" customFormat="1" ht="15" customHeight="1">
      <c r="A59" s="617"/>
      <c r="B59" s="598"/>
      <c r="C59" s="59" t="s">
        <v>22</v>
      </c>
      <c r="D59" s="244">
        <v>0</v>
      </c>
      <c r="E59" s="244">
        <v>0</v>
      </c>
      <c r="F59" s="244">
        <v>0</v>
      </c>
      <c r="G59" s="244">
        <v>0</v>
      </c>
      <c r="H59" s="244">
        <v>0.3</v>
      </c>
      <c r="I59" s="244">
        <v>0.98</v>
      </c>
      <c r="J59" s="244">
        <v>0.72799999999999998</v>
      </c>
      <c r="K59" s="244">
        <v>1</v>
      </c>
      <c r="L59" s="244">
        <v>0.7</v>
      </c>
      <c r="M59" s="244">
        <v>0.8</v>
      </c>
      <c r="N59" s="244">
        <v>0.8</v>
      </c>
      <c r="O59" s="244">
        <v>0.8</v>
      </c>
      <c r="P59" s="201">
        <v>0.42</v>
      </c>
    </row>
    <row r="60" spans="1:16" s="27" customFormat="1" ht="15" customHeight="1">
      <c r="A60" s="617"/>
      <c r="B60" s="598"/>
      <c r="C60" s="59" t="s">
        <v>23</v>
      </c>
      <c r="D60" s="244">
        <v>6.0251900000000003</v>
      </c>
      <c r="E60" s="244">
        <v>5.1461899999999998</v>
      </c>
      <c r="F60" s="244">
        <v>3.8279999999999998</v>
      </c>
      <c r="G60" s="244">
        <v>2.7</v>
      </c>
      <c r="H60" s="244">
        <v>3.2758000000000003</v>
      </c>
      <c r="I60" s="244">
        <v>2.1934</v>
      </c>
      <c r="J60" s="244">
        <v>2.4929999999999999</v>
      </c>
      <c r="K60" s="244">
        <v>2.13</v>
      </c>
      <c r="L60" s="244">
        <v>2.7638799999999999</v>
      </c>
      <c r="M60" s="244">
        <v>2.5138699999999998</v>
      </c>
      <c r="N60" s="244">
        <v>3.2711899999999998</v>
      </c>
      <c r="O60" s="244">
        <v>1.6912799999999999</v>
      </c>
      <c r="P60" s="201">
        <v>4.7379999999999999E-2</v>
      </c>
    </row>
    <row r="61" spans="1:16" s="27" customFormat="1" ht="15" customHeight="1" thickBot="1">
      <c r="A61" s="617"/>
      <c r="B61" s="598"/>
      <c r="C61" s="298" t="s">
        <v>24</v>
      </c>
      <c r="D61" s="172">
        <f t="shared" ref="D61:F61" si="33">SUM(D58:D60)</f>
        <v>36.93797</v>
      </c>
      <c r="E61" s="172">
        <f t="shared" si="33"/>
        <v>36.75441</v>
      </c>
      <c r="F61" s="172">
        <f t="shared" si="33"/>
        <v>42.259110000000007</v>
      </c>
      <c r="G61" s="172">
        <f t="shared" ref="G61:M61" si="34">SUM(G58:G60)</f>
        <v>29.328339999999997</v>
      </c>
      <c r="H61" s="172">
        <f t="shared" si="34"/>
        <v>37.327280000000002</v>
      </c>
      <c r="I61" s="172">
        <f t="shared" si="34"/>
        <v>36.288999999999994</v>
      </c>
      <c r="J61" s="172">
        <f t="shared" si="34"/>
        <v>33.999890000000001</v>
      </c>
      <c r="K61" s="172">
        <f t="shared" si="34"/>
        <v>22.56221</v>
      </c>
      <c r="L61" s="172">
        <f t="shared" si="34"/>
        <v>34.887239999999998</v>
      </c>
      <c r="M61" s="172">
        <f t="shared" si="34"/>
        <v>37.667649999999995</v>
      </c>
      <c r="N61" s="172">
        <f t="shared" ref="N61:P61" si="35">SUM(N58:N60)</f>
        <v>36.468789999999991</v>
      </c>
      <c r="O61" s="172">
        <f t="shared" si="35"/>
        <v>22.884930000000001</v>
      </c>
      <c r="P61" s="202">
        <f t="shared" si="35"/>
        <v>30.137540000000001</v>
      </c>
    </row>
    <row r="62" spans="1:16" s="27" customFormat="1" ht="15" customHeight="1" thickBot="1">
      <c r="A62" s="618"/>
      <c r="B62" s="615"/>
      <c r="C62" s="78" t="s">
        <v>1</v>
      </c>
      <c r="D62" s="406">
        <f t="shared" ref="D62:M62" si="36">SUM(D55:D57,D61)</f>
        <v>918.42512999999997</v>
      </c>
      <c r="E62" s="406">
        <f t="shared" si="36"/>
        <v>870.56876000000011</v>
      </c>
      <c r="F62" s="406">
        <f t="shared" si="36"/>
        <v>927.96908999999994</v>
      </c>
      <c r="G62" s="406">
        <f t="shared" si="36"/>
        <v>660.52177000000006</v>
      </c>
      <c r="H62" s="406">
        <f t="shared" si="36"/>
        <v>949.84224999999992</v>
      </c>
      <c r="I62" s="406">
        <f t="shared" si="36"/>
        <v>865.96505000000002</v>
      </c>
      <c r="J62" s="406">
        <f t="shared" si="36"/>
        <v>927.9369200000001</v>
      </c>
      <c r="K62" s="406">
        <f t="shared" si="36"/>
        <v>617.87084000000004</v>
      </c>
      <c r="L62" s="240">
        <f t="shared" si="36"/>
        <v>865.91755000000001</v>
      </c>
      <c r="M62" s="240">
        <f t="shared" si="36"/>
        <v>787.93429000000003</v>
      </c>
      <c r="N62" s="497">
        <f t="shared" ref="N62:P62" si="37">SUM(N55:N57,N61)</f>
        <v>893.02494000000002</v>
      </c>
      <c r="O62" s="497">
        <f t="shared" si="37"/>
        <v>539.95661000000007</v>
      </c>
      <c r="P62" s="498">
        <f t="shared" si="37"/>
        <v>879.30194000000006</v>
      </c>
    </row>
    <row r="63" spans="1:16" s="27" customFormat="1" ht="12.6" customHeight="1">
      <c r="A63" s="585" t="s">
        <v>11</v>
      </c>
      <c r="B63" s="607"/>
      <c r="C63" s="59" t="s">
        <v>19</v>
      </c>
      <c r="D63" s="411">
        <f t="shared" ref="D63:M68" si="38">SUM(D7,D15,D23,D31,D39,D47,D55)</f>
        <v>9379.987790000001</v>
      </c>
      <c r="E63" s="411">
        <f t="shared" si="38"/>
        <v>9319.2231100000008</v>
      </c>
      <c r="F63" s="411">
        <f>SUM(F7,F15,F23,F31,F39,F47,F55)</f>
        <v>8862.06502</v>
      </c>
      <c r="G63" s="411">
        <f t="shared" si="38"/>
        <v>7730.0116200000002</v>
      </c>
      <c r="H63" s="411">
        <f>SUM(H7,H15,H23,H31,H39,H47,H55)</f>
        <v>9327.5623400000004</v>
      </c>
      <c r="I63" s="411">
        <f t="shared" si="38"/>
        <v>9178.9476399999985</v>
      </c>
      <c r="J63" s="411">
        <f t="shared" si="38"/>
        <v>2922.2893599999989</v>
      </c>
      <c r="K63" s="411">
        <f t="shared" si="38"/>
        <v>3334.6782400000002</v>
      </c>
      <c r="L63" s="461">
        <f t="shared" si="38"/>
        <v>2799.7947100000006</v>
      </c>
      <c r="M63" s="461">
        <f t="shared" si="38"/>
        <v>2803.7849299999998</v>
      </c>
      <c r="N63" s="461">
        <f t="shared" ref="N63:O63" si="39">SUM(N7,N15,N23,N31,N39,N47,N55)</f>
        <v>1795.9267599999998</v>
      </c>
      <c r="O63" s="461">
        <f t="shared" si="39"/>
        <v>2422.75315</v>
      </c>
      <c r="P63" s="412">
        <f t="shared" ref="P63" si="40">SUM(P7,P15,P23,P31,P39,P47,P55)</f>
        <v>2021.2313200000001</v>
      </c>
    </row>
    <row r="64" spans="1:16" s="27" customFormat="1" ht="13.95" customHeight="1">
      <c r="A64" s="563"/>
      <c r="B64" s="608"/>
      <c r="C64" s="59" t="s">
        <v>20</v>
      </c>
      <c r="D64" s="246">
        <f t="shared" si="38"/>
        <v>72021.424439999988</v>
      </c>
      <c r="E64" s="246">
        <f t="shared" si="38"/>
        <v>66893.482849999986</v>
      </c>
      <c r="F64" s="246">
        <f>SUM(F8,F16,F24,F32,F40,F48,F56)</f>
        <v>61766.460859999992</v>
      </c>
      <c r="G64" s="246">
        <f t="shared" si="38"/>
        <v>62633.434669999988</v>
      </c>
      <c r="H64" s="246">
        <f>SUM(H8,H16,H24,H32,H40,H48,H56)</f>
        <v>58290.41425999999</v>
      </c>
      <c r="I64" s="246">
        <f t="shared" si="38"/>
        <v>54419.965989999997</v>
      </c>
      <c r="J64" s="246">
        <f t="shared" si="38"/>
        <v>29076.064589999998</v>
      </c>
      <c r="K64" s="246">
        <f t="shared" si="38"/>
        <v>30359.85079</v>
      </c>
      <c r="L64" s="246">
        <f t="shared" si="38"/>
        <v>23901.712899999995</v>
      </c>
      <c r="M64" s="246">
        <f t="shared" si="38"/>
        <v>21782.748570000003</v>
      </c>
      <c r="N64" s="246">
        <f t="shared" ref="N64:O64" si="41">SUM(N8,N16,N24,N32,N40,N48,N56)</f>
        <v>2966.7232300000001</v>
      </c>
      <c r="O64" s="246">
        <f t="shared" si="41"/>
        <v>2858.53982</v>
      </c>
      <c r="P64" s="204">
        <f t="shared" ref="P64" si="42">SUM(P8,P16,P24,P32,P40,P48,P56)</f>
        <v>2323.4911299999999</v>
      </c>
    </row>
    <row r="65" spans="1:132" s="27" customFormat="1" ht="13.95" customHeight="1">
      <c r="A65" s="563"/>
      <c r="B65" s="608"/>
      <c r="C65" s="114" t="s">
        <v>21</v>
      </c>
      <c r="D65" s="203">
        <f t="shared" si="38"/>
        <v>39970.270940000002</v>
      </c>
      <c r="E65" s="203">
        <f t="shared" si="38"/>
        <v>40050.486639999996</v>
      </c>
      <c r="F65" s="203">
        <f t="shared" si="38"/>
        <v>39258.524460000008</v>
      </c>
      <c r="G65" s="203">
        <f t="shared" si="38"/>
        <v>32068.221590000008</v>
      </c>
      <c r="H65" s="203">
        <f t="shared" si="38"/>
        <v>38149.882990000013</v>
      </c>
      <c r="I65" s="203">
        <f t="shared" si="38"/>
        <v>37355.76498</v>
      </c>
      <c r="J65" s="203">
        <f t="shared" si="38"/>
        <v>34818.530460000002</v>
      </c>
      <c r="K65" s="203">
        <f t="shared" si="38"/>
        <v>29394.9846</v>
      </c>
      <c r="L65" s="203">
        <f t="shared" si="38"/>
        <v>32495.1456</v>
      </c>
      <c r="M65" s="203">
        <f t="shared" si="38"/>
        <v>32577.552709999996</v>
      </c>
      <c r="N65" s="203">
        <f t="shared" ref="N65:O65" si="43">SUM(N9,N17,N25,N33,N41,N49,N57)</f>
        <v>32324.333619999998</v>
      </c>
      <c r="O65" s="203">
        <f t="shared" si="43"/>
        <v>27890.589739999999</v>
      </c>
      <c r="P65" s="267">
        <f t="shared" ref="P65" si="44">SUM(P9,P17,P25,P33,P41,P49,P57)</f>
        <v>31458.391049999998</v>
      </c>
    </row>
    <row r="66" spans="1:132" s="27" customFormat="1" ht="13.95" customHeight="1">
      <c r="A66" s="563"/>
      <c r="B66" s="608"/>
      <c r="C66" s="59" t="s">
        <v>47</v>
      </c>
      <c r="D66" s="246">
        <f t="shared" si="38"/>
        <v>2968.3031500000002</v>
      </c>
      <c r="E66" s="246">
        <f t="shared" si="38"/>
        <v>2951.6645500000004</v>
      </c>
      <c r="F66" s="246">
        <f t="shared" si="38"/>
        <v>2893.5303699999995</v>
      </c>
      <c r="G66" s="246">
        <f t="shared" si="38"/>
        <v>2639.0885700000003</v>
      </c>
      <c r="H66" s="246">
        <f t="shared" si="38"/>
        <v>2741.0782899999999</v>
      </c>
      <c r="I66" s="246">
        <f t="shared" si="38"/>
        <v>2712.3924699999998</v>
      </c>
      <c r="J66" s="246">
        <f t="shared" si="38"/>
        <v>2237.3694799999998</v>
      </c>
      <c r="K66" s="246">
        <f t="shared" si="38"/>
        <v>2061.6804600000005</v>
      </c>
      <c r="L66" s="246">
        <f t="shared" si="38"/>
        <v>2101.4855099999995</v>
      </c>
      <c r="M66" s="246">
        <f t="shared" si="38"/>
        <v>2091.07897</v>
      </c>
      <c r="N66" s="246">
        <f t="shared" ref="N66:O66" si="45">SUM(N10,N18,N26,N34,N42,N50,N58)</f>
        <v>1622.04007</v>
      </c>
      <c r="O66" s="246">
        <f t="shared" si="45"/>
        <v>1425.4853900000003</v>
      </c>
      <c r="P66" s="204">
        <f t="shared" ref="P66" si="46">SUM(P10,P18,P26,P34,P42,P50,P58)</f>
        <v>1813.3902699999999</v>
      </c>
    </row>
    <row r="67" spans="1:132" s="27" customFormat="1" ht="13.95" customHeight="1">
      <c r="A67" s="563"/>
      <c r="B67" s="608"/>
      <c r="C67" s="59" t="s">
        <v>22</v>
      </c>
      <c r="D67" s="246">
        <f t="shared" si="38"/>
        <v>298.26928000000004</v>
      </c>
      <c r="E67" s="246">
        <f t="shared" si="38"/>
        <v>331.62181999999996</v>
      </c>
      <c r="F67" s="246">
        <f t="shared" si="38"/>
        <v>302.14349999999996</v>
      </c>
      <c r="G67" s="246">
        <f t="shared" si="38"/>
        <v>298.58987999999999</v>
      </c>
      <c r="H67" s="246">
        <f t="shared" si="38"/>
        <v>284.75085000000001</v>
      </c>
      <c r="I67" s="246">
        <f t="shared" si="38"/>
        <v>326.72527000000002</v>
      </c>
      <c r="J67" s="246">
        <f t="shared" si="38"/>
        <v>205.10058000000004</v>
      </c>
      <c r="K67" s="246">
        <f t="shared" si="38"/>
        <v>209.17007000000001</v>
      </c>
      <c r="L67" s="246">
        <f t="shared" si="38"/>
        <v>185.95361</v>
      </c>
      <c r="M67" s="246">
        <f t="shared" si="38"/>
        <v>182.53889000000001</v>
      </c>
      <c r="N67" s="246">
        <f t="shared" ref="N67:O67" si="47">SUM(N11,N19,N27,N35,N43,N51,N59)</f>
        <v>39.90889</v>
      </c>
      <c r="O67" s="246">
        <f t="shared" si="47"/>
        <v>48.729039999999998</v>
      </c>
      <c r="P67" s="204">
        <f t="shared" ref="P67" si="48">SUM(P11,P19,P27,P35,P43,P51,P59)</f>
        <v>40.670340000000003</v>
      </c>
    </row>
    <row r="68" spans="1:132" s="27" customFormat="1" ht="13.95" customHeight="1">
      <c r="A68" s="563"/>
      <c r="B68" s="608"/>
      <c r="C68" s="59" t="s">
        <v>23</v>
      </c>
      <c r="D68" s="246">
        <f t="shared" si="38"/>
        <v>755.72964000000002</v>
      </c>
      <c r="E68" s="246">
        <f t="shared" si="38"/>
        <v>769.5070300000001</v>
      </c>
      <c r="F68" s="246">
        <f t="shared" si="38"/>
        <v>732.90839000000005</v>
      </c>
      <c r="G68" s="246">
        <f t="shared" si="38"/>
        <v>605.24515999999994</v>
      </c>
      <c r="H68" s="246">
        <f t="shared" si="38"/>
        <v>686.76942999999994</v>
      </c>
      <c r="I68" s="246">
        <f t="shared" si="38"/>
        <v>644.73187999999993</v>
      </c>
      <c r="J68" s="246">
        <f t="shared" si="38"/>
        <v>534.01648</v>
      </c>
      <c r="K68" s="246">
        <f t="shared" si="38"/>
        <v>428.66308000000004</v>
      </c>
      <c r="L68" s="246">
        <f t="shared" si="38"/>
        <v>479.59120999999999</v>
      </c>
      <c r="M68" s="246">
        <f t="shared" si="38"/>
        <v>460.83017000000001</v>
      </c>
      <c r="N68" s="246">
        <f t="shared" ref="N68:O68" si="49">SUM(N12,N20,N28,N36,N44,N52,N60)</f>
        <v>352.10320000000002</v>
      </c>
      <c r="O68" s="246">
        <f t="shared" si="49"/>
        <v>256.07967000000002</v>
      </c>
      <c r="P68" s="204">
        <f t="shared" ref="P68" si="50">SUM(P12,P20,P28,P36,P44,P52,P60)</f>
        <v>75.845850000000013</v>
      </c>
    </row>
    <row r="69" spans="1:132" s="27" customFormat="1" ht="14.4" customHeight="1" thickBot="1">
      <c r="A69" s="563"/>
      <c r="B69" s="609"/>
      <c r="C69" s="298" t="s">
        <v>24</v>
      </c>
      <c r="D69" s="173">
        <f t="shared" ref="D69:G69" si="51">SUM(D66:D68)</f>
        <v>4022.3020700000002</v>
      </c>
      <c r="E69" s="173">
        <f t="shared" si="51"/>
        <v>4052.7934000000005</v>
      </c>
      <c r="F69" s="173">
        <f t="shared" si="51"/>
        <v>3928.5822599999997</v>
      </c>
      <c r="G69" s="173">
        <f t="shared" si="51"/>
        <v>3542.9236100000003</v>
      </c>
      <c r="H69" s="173">
        <f t="shared" ref="H69:L69" si="52">SUM(H66:H68)</f>
        <v>3712.5985699999997</v>
      </c>
      <c r="I69" s="173">
        <f t="shared" si="52"/>
        <v>3683.8496199999995</v>
      </c>
      <c r="J69" s="173">
        <f t="shared" si="52"/>
        <v>2976.4865399999999</v>
      </c>
      <c r="K69" s="173">
        <f t="shared" si="52"/>
        <v>2699.5136100000009</v>
      </c>
      <c r="L69" s="173">
        <f t="shared" si="52"/>
        <v>2767.0303299999996</v>
      </c>
      <c r="M69" s="173">
        <f t="shared" ref="M69:N69" si="53">SUM(M66:M68)</f>
        <v>2734.44803</v>
      </c>
      <c r="N69" s="173">
        <f t="shared" si="53"/>
        <v>2014.05216</v>
      </c>
      <c r="O69" s="173">
        <f t="shared" ref="O69:P69" si="54">SUM(O66:O68)</f>
        <v>1730.2941000000003</v>
      </c>
      <c r="P69" s="205">
        <f t="shared" si="54"/>
        <v>1929.9064599999997</v>
      </c>
    </row>
    <row r="70" spans="1:132" s="27" customFormat="1" ht="15" customHeight="1" thickBot="1">
      <c r="A70" s="564"/>
      <c r="B70" s="610"/>
      <c r="C70" s="78" t="s">
        <v>1</v>
      </c>
      <c r="D70" s="279">
        <f t="shared" ref="D70:M70" si="55">SUM(D63:D65,D69)</f>
        <v>125393.98523999999</v>
      </c>
      <c r="E70" s="279">
        <f t="shared" si="55"/>
        <v>120315.98599999998</v>
      </c>
      <c r="F70" s="279">
        <f t="shared" si="55"/>
        <v>113815.63259999998</v>
      </c>
      <c r="G70" s="279">
        <f t="shared" si="55"/>
        <v>105974.59148999999</v>
      </c>
      <c r="H70" s="279">
        <f t="shared" si="55"/>
        <v>109480.45816000001</v>
      </c>
      <c r="I70" s="279">
        <f t="shared" si="55"/>
        <v>104638.52823</v>
      </c>
      <c r="J70" s="279">
        <f t="shared" si="55"/>
        <v>69793.370949999997</v>
      </c>
      <c r="K70" s="279">
        <f t="shared" si="55"/>
        <v>65789.027239999996</v>
      </c>
      <c r="L70" s="279">
        <f t="shared" si="55"/>
        <v>61963.683539999998</v>
      </c>
      <c r="M70" s="279">
        <f t="shared" si="55"/>
        <v>59898.534240000001</v>
      </c>
      <c r="N70" s="499">
        <f t="shared" ref="N70:O70" si="56">SUM(N63:N65,N69)</f>
        <v>39101.035769999995</v>
      </c>
      <c r="O70" s="499">
        <f t="shared" si="56"/>
        <v>34902.176809999997</v>
      </c>
      <c r="P70" s="500">
        <f t="shared" ref="P70" si="57">SUM(P63:P65,P69)</f>
        <v>37733.019959999998</v>
      </c>
    </row>
    <row r="71" spans="1:132" ht="46.8" customHeight="1">
      <c r="A71" s="579" t="s">
        <v>115</v>
      </c>
      <c r="B71" s="579"/>
      <c r="C71" s="579"/>
      <c r="D71" s="580"/>
      <c r="E71" s="580"/>
      <c r="F71" s="580"/>
      <c r="G71" s="580"/>
      <c r="H71" s="398"/>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c r="CA71" s="55"/>
      <c r="CB71" s="55"/>
      <c r="CC71" s="55"/>
      <c r="CD71" s="55"/>
      <c r="CE71" s="55"/>
      <c r="CF71" s="55"/>
      <c r="CG71" s="55"/>
      <c r="CH71" s="55"/>
      <c r="CI71" s="55"/>
      <c r="CJ71" s="55"/>
      <c r="CK71" s="55"/>
      <c r="CL71" s="55"/>
      <c r="CM71" s="55"/>
      <c r="CN71" s="55"/>
      <c r="CO71" s="55"/>
      <c r="CP71" s="55"/>
      <c r="CQ71" s="55"/>
      <c r="CR71" s="55"/>
      <c r="CS71" s="55"/>
      <c r="CT71" s="55"/>
      <c r="CU71" s="55"/>
      <c r="CV71" s="55"/>
      <c r="CW71" s="55"/>
      <c r="CX71" s="55"/>
      <c r="CY71" s="55"/>
      <c r="CZ71" s="55"/>
      <c r="DA71" s="55"/>
      <c r="DB71" s="55"/>
      <c r="DC71" s="55"/>
      <c r="DD71" s="55"/>
      <c r="DE71" s="55"/>
      <c r="DF71" s="55"/>
      <c r="DG71" s="55"/>
      <c r="DH71" s="55"/>
      <c r="DI71" s="55"/>
      <c r="DJ71" s="55"/>
      <c r="DK71" s="55"/>
      <c r="DL71" s="55"/>
      <c r="DM71" s="55"/>
      <c r="DN71" s="55"/>
      <c r="DO71" s="55"/>
      <c r="DP71" s="55"/>
      <c r="DQ71" s="55"/>
      <c r="DR71" s="55"/>
      <c r="DS71" s="55"/>
      <c r="DT71" s="55"/>
      <c r="DU71" s="55"/>
      <c r="DV71" s="55"/>
      <c r="DW71" s="55"/>
      <c r="DX71" s="55"/>
      <c r="DY71" s="55"/>
      <c r="DZ71" s="55"/>
      <c r="EA71" s="55"/>
      <c r="EB71" s="55"/>
    </row>
    <row r="72" spans="1:132" ht="46.8" customHeight="1"/>
  </sheetData>
  <mergeCells count="19">
    <mergeCell ref="A1:P1"/>
    <mergeCell ref="A3:P3"/>
    <mergeCell ref="A55:A62"/>
    <mergeCell ref="A71:G71"/>
    <mergeCell ref="A7:A14"/>
    <mergeCell ref="A63:A70"/>
    <mergeCell ref="A23:A30"/>
    <mergeCell ref="B23:B30"/>
    <mergeCell ref="B63:B70"/>
    <mergeCell ref="A31:A38"/>
    <mergeCell ref="A15:A22"/>
    <mergeCell ref="B7:B14"/>
    <mergeCell ref="B15:B22"/>
    <mergeCell ref="A39:A46"/>
    <mergeCell ref="A47:A54"/>
    <mergeCell ref="B39:B46"/>
    <mergeCell ref="B47:B54"/>
    <mergeCell ref="B31:B38"/>
    <mergeCell ref="B55:B62"/>
  </mergeCells>
  <phoneticPr fontId="26" type="noConversion"/>
  <hyperlinks>
    <hyperlink ref="A4" location="Liste!A1" display="retour liste des tableaux" xr:uid="{00000000-0004-0000-0400-000000000000}"/>
  </hyperlinks>
  <printOptions horizontalCentered="1"/>
  <pageMargins left="0.39370078740157483" right="0.39370078740157483" top="0.59055118110236227" bottom="0.59055118110236227" header="0.31496062992125984" footer="0.31496062992125984"/>
  <pageSetup paperSize="9" scale="50" orientation="landscape" horizontalDpi="4294967293" r:id="rId1"/>
  <headerFooter alignWithMargins="0">
    <oddFooter>&amp;L2/6/2010</oddFooter>
  </headerFooter>
  <pictur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CCC"/>
  </sheetPr>
  <dimension ref="A1:P39"/>
  <sheetViews>
    <sheetView view="pageBreakPreview" zoomScale="80" zoomScaleNormal="100" zoomScaleSheetLayoutView="80" workbookViewId="0">
      <selection activeCell="A4" sqref="A4"/>
    </sheetView>
  </sheetViews>
  <sheetFormatPr baseColWidth="10" defaultColWidth="9.109375" defaultRowHeight="13.2"/>
  <cols>
    <col min="1" max="1" width="22.6640625" style="35" customWidth="1"/>
    <col min="2" max="2" width="10" style="323" hidden="1" customWidth="1"/>
    <col min="3" max="3" width="31.6640625" style="10" customWidth="1"/>
    <col min="4" max="8" width="12.77734375" style="10" customWidth="1"/>
    <col min="9" max="16" width="12.5546875" style="10" customWidth="1"/>
    <col min="17" max="16384" width="9.109375" style="10"/>
  </cols>
  <sheetData>
    <row r="1" spans="1:16" s="5" customFormat="1" ht="34.049999999999997" customHeight="1">
      <c r="A1" s="577" t="s">
        <v>84</v>
      </c>
      <c r="B1" s="577"/>
      <c r="C1" s="577"/>
      <c r="D1" s="572"/>
      <c r="E1" s="572"/>
      <c r="F1" s="572"/>
      <c r="G1" s="572"/>
      <c r="H1" s="572"/>
      <c r="I1" s="572"/>
      <c r="J1" s="572"/>
      <c r="K1" s="572"/>
      <c r="L1" s="572"/>
      <c r="M1" s="572"/>
      <c r="N1" s="572"/>
      <c r="O1" s="572"/>
      <c r="P1" s="572"/>
    </row>
    <row r="2" spans="1:16" s="5" customFormat="1" ht="21.6" customHeight="1">
      <c r="A2" s="192"/>
      <c r="B2" s="192"/>
      <c r="C2" s="192"/>
      <c r="D2" s="15"/>
      <c r="E2" s="15"/>
      <c r="F2" s="15"/>
      <c r="G2" s="15"/>
      <c r="H2" s="15"/>
    </row>
    <row r="3" spans="1:16" ht="12.75" customHeight="1">
      <c r="A3" s="619" t="s">
        <v>9</v>
      </c>
      <c r="B3" s="619"/>
      <c r="C3" s="619"/>
      <c r="D3" s="575"/>
      <c r="E3" s="575"/>
      <c r="F3" s="575"/>
      <c r="G3" s="575"/>
      <c r="H3" s="575"/>
      <c r="I3" s="575"/>
      <c r="J3" s="575"/>
      <c r="K3" s="575"/>
      <c r="L3" s="575"/>
      <c r="M3" s="575"/>
      <c r="N3" s="575"/>
      <c r="O3" s="575"/>
      <c r="P3" s="575"/>
    </row>
    <row r="4" spans="1:16" ht="12.75" customHeight="1">
      <c r="A4" s="26" t="s">
        <v>44</v>
      </c>
      <c r="B4" s="322"/>
      <c r="C4" s="311"/>
      <c r="D4"/>
      <c r="E4"/>
      <c r="F4"/>
      <c r="G4"/>
      <c r="H4"/>
    </row>
    <row r="5" spans="1:16" ht="13.8" thickBot="1">
      <c r="A5" s="34" t="s">
        <v>68</v>
      </c>
    </row>
    <row r="6" spans="1:16" ht="38.1" customHeight="1">
      <c r="A6" s="121" t="s">
        <v>27</v>
      </c>
      <c r="B6" s="324" t="s">
        <v>5</v>
      </c>
      <c r="C6" s="318" t="s">
        <v>18</v>
      </c>
      <c r="D6" s="190">
        <v>20231</v>
      </c>
      <c r="E6" s="190">
        <v>20232</v>
      </c>
      <c r="F6" s="190">
        <v>20233</v>
      </c>
      <c r="G6" s="333">
        <v>20234</v>
      </c>
      <c r="H6" s="333">
        <v>20241</v>
      </c>
      <c r="I6" s="344">
        <v>20242</v>
      </c>
      <c r="J6" s="333">
        <v>20243</v>
      </c>
      <c r="K6" s="333">
        <v>20244</v>
      </c>
      <c r="L6" s="462">
        <v>20251</v>
      </c>
      <c r="M6" s="462">
        <v>20252</v>
      </c>
      <c r="N6" s="462">
        <v>20253</v>
      </c>
      <c r="O6" s="462">
        <v>20254</v>
      </c>
      <c r="P6" s="464">
        <v>20261</v>
      </c>
    </row>
    <row r="7" spans="1:16" s="27" customFormat="1" ht="12.6" customHeight="1">
      <c r="A7" s="620" t="s">
        <v>129</v>
      </c>
      <c r="B7" s="623">
        <v>6300</v>
      </c>
      <c r="C7" s="95" t="s">
        <v>19</v>
      </c>
      <c r="D7" s="248">
        <v>48.3</v>
      </c>
      <c r="E7" s="248">
        <v>82.160000000000011</v>
      </c>
      <c r="F7" s="248">
        <v>79.739999999999995</v>
      </c>
      <c r="G7" s="248">
        <v>52.720000000000006</v>
      </c>
      <c r="H7" s="248">
        <v>42.4</v>
      </c>
      <c r="I7" s="345">
        <v>56.69</v>
      </c>
      <c r="J7" s="248">
        <v>55.78</v>
      </c>
      <c r="K7" s="248">
        <v>16.259999999999998</v>
      </c>
      <c r="L7" s="248">
        <v>27.73</v>
      </c>
      <c r="M7" s="248">
        <v>25.19</v>
      </c>
      <c r="N7" s="248">
        <v>15.06</v>
      </c>
      <c r="O7" s="248">
        <v>1.91</v>
      </c>
      <c r="P7" s="211">
        <v>1.65</v>
      </c>
    </row>
    <row r="8" spans="1:16" s="27" customFormat="1" ht="13.95" customHeight="1">
      <c r="A8" s="621"/>
      <c r="B8" s="590"/>
      <c r="C8" s="95" t="s">
        <v>20</v>
      </c>
      <c r="D8" s="248">
        <v>4541.8999999999996</v>
      </c>
      <c r="E8" s="248">
        <v>5672.66</v>
      </c>
      <c r="F8" s="248">
        <v>5600.44</v>
      </c>
      <c r="G8" s="248">
        <v>3707.9500000000003</v>
      </c>
      <c r="H8" s="248">
        <v>4421.3900000000003</v>
      </c>
      <c r="I8" s="345">
        <v>5189.22</v>
      </c>
      <c r="J8" s="248">
        <v>4153.7199999999993</v>
      </c>
      <c r="K8" s="248">
        <v>1313.98</v>
      </c>
      <c r="L8" s="248">
        <v>1761.91</v>
      </c>
      <c r="M8" s="248">
        <v>1468.33</v>
      </c>
      <c r="N8" s="248">
        <v>920.1</v>
      </c>
      <c r="O8" s="248">
        <v>136.72999999999999</v>
      </c>
      <c r="P8" s="211">
        <v>184.76</v>
      </c>
    </row>
    <row r="9" spans="1:16" s="27" customFormat="1" ht="13.95" customHeight="1">
      <c r="A9" s="621"/>
      <c r="B9" s="590"/>
      <c r="C9" s="124" t="s">
        <v>21</v>
      </c>
      <c r="D9" s="207">
        <v>67.92</v>
      </c>
      <c r="E9" s="207">
        <v>196.32</v>
      </c>
      <c r="F9" s="207">
        <v>188.53</v>
      </c>
      <c r="G9" s="207">
        <v>141.71</v>
      </c>
      <c r="H9" s="207">
        <v>51.27</v>
      </c>
      <c r="I9" s="346">
        <v>125.87</v>
      </c>
      <c r="J9" s="207">
        <v>93.529999999999987</v>
      </c>
      <c r="K9" s="207">
        <v>42.81</v>
      </c>
      <c r="L9" s="207">
        <v>17.82</v>
      </c>
      <c r="M9" s="207">
        <v>27.75</v>
      </c>
      <c r="N9" s="207">
        <v>21.03</v>
      </c>
      <c r="O9" s="207">
        <v>3.81</v>
      </c>
      <c r="P9" s="269">
        <v>2.66</v>
      </c>
    </row>
    <row r="10" spans="1:16" s="27" customFormat="1" ht="13.95" customHeight="1">
      <c r="A10" s="621"/>
      <c r="B10" s="590"/>
      <c r="C10" s="95" t="s">
        <v>47</v>
      </c>
      <c r="D10" s="248">
        <v>22.86</v>
      </c>
      <c r="E10" s="248">
        <v>66.08</v>
      </c>
      <c r="F10" s="248">
        <v>69.360000000000014</v>
      </c>
      <c r="G10" s="248">
        <v>67.180000000000007</v>
      </c>
      <c r="H10" s="248">
        <v>23.33</v>
      </c>
      <c r="I10" s="345">
        <v>66.850000000000009</v>
      </c>
      <c r="J10" s="248">
        <v>62.470000000000006</v>
      </c>
      <c r="K10" s="248">
        <v>37.82</v>
      </c>
      <c r="L10" s="248">
        <v>12.24</v>
      </c>
      <c r="M10" s="248">
        <v>26.88</v>
      </c>
      <c r="N10" s="248">
        <v>13.2</v>
      </c>
      <c r="O10" s="248">
        <v>2.94</v>
      </c>
      <c r="P10" s="211">
        <v>1.8</v>
      </c>
    </row>
    <row r="11" spans="1:16" s="27" customFormat="1" ht="13.95" customHeight="1">
      <c r="A11" s="621"/>
      <c r="B11" s="590"/>
      <c r="C11" s="95" t="s">
        <v>22</v>
      </c>
      <c r="D11" s="248">
        <v>2.85</v>
      </c>
      <c r="E11" s="248">
        <v>9.99</v>
      </c>
      <c r="F11" s="248">
        <v>8.9600000000000009</v>
      </c>
      <c r="G11" s="248">
        <v>7.1099999999999994</v>
      </c>
      <c r="H11" s="248">
        <v>12.14</v>
      </c>
      <c r="I11" s="345">
        <v>15.34</v>
      </c>
      <c r="J11" s="248">
        <v>12.92</v>
      </c>
      <c r="K11" s="248">
        <v>3.76</v>
      </c>
      <c r="L11" s="248">
        <v>1.73</v>
      </c>
      <c r="M11" s="248">
        <v>1.99</v>
      </c>
      <c r="N11" s="248">
        <v>1.04</v>
      </c>
      <c r="O11" s="248">
        <v>1.24</v>
      </c>
      <c r="P11" s="211">
        <v>0.87</v>
      </c>
    </row>
    <row r="12" spans="1:16" s="27" customFormat="1" ht="13.95" customHeight="1">
      <c r="A12" s="621"/>
      <c r="B12" s="590"/>
      <c r="C12" s="95" t="s">
        <v>23</v>
      </c>
      <c r="D12" s="248">
        <v>60.57</v>
      </c>
      <c r="E12" s="248">
        <v>93.08</v>
      </c>
      <c r="F12" s="248">
        <v>80.34</v>
      </c>
      <c r="G12" s="248">
        <v>68.31</v>
      </c>
      <c r="H12" s="248">
        <v>49.190000000000005</v>
      </c>
      <c r="I12" s="345">
        <v>82.139999999999986</v>
      </c>
      <c r="J12" s="248">
        <v>56.99</v>
      </c>
      <c r="K12" s="248">
        <v>22.86</v>
      </c>
      <c r="L12" s="248">
        <v>12.31</v>
      </c>
      <c r="M12" s="248">
        <v>12.8</v>
      </c>
      <c r="N12" s="248">
        <v>9.33</v>
      </c>
      <c r="O12" s="248">
        <v>1.82</v>
      </c>
      <c r="P12" s="211">
        <v>1.1200000000000001</v>
      </c>
    </row>
    <row r="13" spans="1:16" s="27" customFormat="1" ht="14.4" customHeight="1" thickBot="1">
      <c r="A13" s="621"/>
      <c r="B13" s="590"/>
      <c r="C13" s="125" t="s">
        <v>24</v>
      </c>
      <c r="D13" s="191">
        <f t="shared" ref="D13:E13" si="0">SUM(D10:D12)</f>
        <v>86.28</v>
      </c>
      <c r="E13" s="191">
        <f t="shared" si="0"/>
        <v>169.14999999999998</v>
      </c>
      <c r="F13" s="191">
        <f t="shared" ref="F13:M13" si="1">SUM(F10:F12)</f>
        <v>158.66000000000003</v>
      </c>
      <c r="G13" s="191">
        <f t="shared" si="1"/>
        <v>142.60000000000002</v>
      </c>
      <c r="H13" s="191">
        <f t="shared" si="1"/>
        <v>84.66</v>
      </c>
      <c r="I13" s="347">
        <f t="shared" si="1"/>
        <v>164.32999999999998</v>
      </c>
      <c r="J13" s="191">
        <f t="shared" si="1"/>
        <v>132.38</v>
      </c>
      <c r="K13" s="191">
        <f t="shared" si="1"/>
        <v>64.44</v>
      </c>
      <c r="L13" s="191">
        <f t="shared" si="1"/>
        <v>26.28</v>
      </c>
      <c r="M13" s="191">
        <f t="shared" si="1"/>
        <v>41.67</v>
      </c>
      <c r="N13" s="191">
        <f t="shared" ref="N13:P13" si="2">SUM(N10:N12)</f>
        <v>23.57</v>
      </c>
      <c r="O13" s="191">
        <f t="shared" si="2"/>
        <v>6</v>
      </c>
      <c r="P13" s="212">
        <f t="shared" si="2"/>
        <v>3.79</v>
      </c>
    </row>
    <row r="14" spans="1:16" s="27" customFormat="1" ht="15" customHeight="1" thickBot="1">
      <c r="A14" s="622"/>
      <c r="B14" s="624"/>
      <c r="C14" s="96" t="s">
        <v>1</v>
      </c>
      <c r="D14" s="281">
        <f t="shared" ref="D14:M14" si="3">SUM(D7:D9,D13)</f>
        <v>4744.3999999999996</v>
      </c>
      <c r="E14" s="281">
        <f t="shared" si="3"/>
        <v>6120.2899999999991</v>
      </c>
      <c r="F14" s="281">
        <f t="shared" si="3"/>
        <v>6027.369999999999</v>
      </c>
      <c r="G14" s="281">
        <f t="shared" si="3"/>
        <v>4044.98</v>
      </c>
      <c r="H14" s="281">
        <f t="shared" si="3"/>
        <v>4599.72</v>
      </c>
      <c r="I14" s="413">
        <f t="shared" si="3"/>
        <v>5536.11</v>
      </c>
      <c r="J14" s="281">
        <f t="shared" si="3"/>
        <v>4435.4099999999989</v>
      </c>
      <c r="K14" s="281">
        <f t="shared" si="3"/>
        <v>1437.49</v>
      </c>
      <c r="L14" s="281">
        <f t="shared" si="3"/>
        <v>1833.74</v>
      </c>
      <c r="M14" s="281">
        <f t="shared" si="3"/>
        <v>1562.94</v>
      </c>
      <c r="N14" s="501">
        <f t="shared" ref="N14:P14" si="4">SUM(N7:N9,N13)</f>
        <v>979.76</v>
      </c>
      <c r="O14" s="501">
        <f t="shared" si="4"/>
        <v>148.44999999999999</v>
      </c>
      <c r="P14" s="502">
        <f t="shared" si="4"/>
        <v>192.85999999999999</v>
      </c>
    </row>
    <row r="15" spans="1:16" s="27" customFormat="1" ht="13.95" customHeight="1">
      <c r="A15" s="628" t="s">
        <v>130</v>
      </c>
      <c r="B15" s="623">
        <v>6310</v>
      </c>
      <c r="C15" s="59" t="s">
        <v>19</v>
      </c>
      <c r="D15" s="249">
        <v>30.96</v>
      </c>
      <c r="E15" s="249">
        <v>28.08</v>
      </c>
      <c r="F15" s="249">
        <v>0</v>
      </c>
      <c r="G15" s="249">
        <v>0</v>
      </c>
      <c r="H15" s="249">
        <v>0</v>
      </c>
      <c r="I15" s="348">
        <v>0</v>
      </c>
      <c r="J15" s="249">
        <v>0</v>
      </c>
      <c r="K15" s="249">
        <v>0</v>
      </c>
      <c r="L15" s="249">
        <v>0</v>
      </c>
      <c r="M15" s="249">
        <v>0</v>
      </c>
      <c r="N15" s="249">
        <v>0</v>
      </c>
      <c r="O15" s="249">
        <v>0</v>
      </c>
      <c r="P15" s="213">
        <v>0</v>
      </c>
    </row>
    <row r="16" spans="1:16" s="27" customFormat="1" ht="13.95" customHeight="1">
      <c r="A16" s="629"/>
      <c r="B16" s="590"/>
      <c r="C16" s="59" t="s">
        <v>20</v>
      </c>
      <c r="D16" s="249">
        <v>1354.21</v>
      </c>
      <c r="E16" s="249">
        <v>1419.83</v>
      </c>
      <c r="F16" s="249">
        <v>0</v>
      </c>
      <c r="G16" s="249">
        <v>0</v>
      </c>
      <c r="H16" s="249">
        <v>0</v>
      </c>
      <c r="I16" s="348">
        <v>0</v>
      </c>
      <c r="J16" s="249">
        <v>0</v>
      </c>
      <c r="K16" s="249">
        <v>0</v>
      </c>
      <c r="L16" s="249">
        <v>0</v>
      </c>
      <c r="M16" s="249">
        <v>0</v>
      </c>
      <c r="N16" s="249">
        <v>0</v>
      </c>
      <c r="O16" s="249">
        <v>0</v>
      </c>
      <c r="P16" s="213">
        <v>0</v>
      </c>
    </row>
    <row r="17" spans="1:16" s="27" customFormat="1" ht="13.95" customHeight="1">
      <c r="A17" s="629"/>
      <c r="B17" s="590"/>
      <c r="C17" s="114" t="s">
        <v>21</v>
      </c>
      <c r="D17" s="208">
        <v>28.92</v>
      </c>
      <c r="E17" s="208">
        <v>29.17</v>
      </c>
      <c r="F17" s="208">
        <v>0</v>
      </c>
      <c r="G17" s="208">
        <v>0</v>
      </c>
      <c r="H17" s="208">
        <v>0</v>
      </c>
      <c r="I17" s="319">
        <v>0</v>
      </c>
      <c r="J17" s="208">
        <v>0</v>
      </c>
      <c r="K17" s="208">
        <v>0</v>
      </c>
      <c r="L17" s="208">
        <v>0</v>
      </c>
      <c r="M17" s="208">
        <v>0</v>
      </c>
      <c r="N17" s="208">
        <v>0</v>
      </c>
      <c r="O17" s="208">
        <v>0</v>
      </c>
      <c r="P17" s="270">
        <v>0</v>
      </c>
    </row>
    <row r="18" spans="1:16" s="27" customFormat="1" ht="13.95" customHeight="1">
      <c r="A18" s="629"/>
      <c r="B18" s="590"/>
      <c r="C18" s="59" t="s">
        <v>47</v>
      </c>
      <c r="D18" s="249">
        <v>8.65</v>
      </c>
      <c r="E18" s="249">
        <v>8.94</v>
      </c>
      <c r="F18" s="249">
        <v>0</v>
      </c>
      <c r="G18" s="249">
        <v>0</v>
      </c>
      <c r="H18" s="249">
        <v>0</v>
      </c>
      <c r="I18" s="348">
        <v>0</v>
      </c>
      <c r="J18" s="249">
        <v>0</v>
      </c>
      <c r="K18" s="249">
        <v>0</v>
      </c>
      <c r="L18" s="249">
        <v>0</v>
      </c>
      <c r="M18" s="249">
        <v>0</v>
      </c>
      <c r="N18" s="249">
        <v>0</v>
      </c>
      <c r="O18" s="249">
        <v>0</v>
      </c>
      <c r="P18" s="213">
        <v>0</v>
      </c>
    </row>
    <row r="19" spans="1:16" s="27" customFormat="1" ht="13.95" customHeight="1">
      <c r="A19" s="629"/>
      <c r="B19" s="590"/>
      <c r="C19" s="59" t="s">
        <v>22</v>
      </c>
      <c r="D19" s="249">
        <v>0</v>
      </c>
      <c r="E19" s="249">
        <v>0</v>
      </c>
      <c r="F19" s="249">
        <v>0</v>
      </c>
      <c r="G19" s="249">
        <v>0</v>
      </c>
      <c r="H19" s="249">
        <v>0</v>
      </c>
      <c r="I19" s="348">
        <v>0</v>
      </c>
      <c r="J19" s="249">
        <v>0</v>
      </c>
      <c r="K19" s="249">
        <v>0</v>
      </c>
      <c r="L19" s="249">
        <v>0</v>
      </c>
      <c r="M19" s="249">
        <v>0</v>
      </c>
      <c r="N19" s="249">
        <v>0</v>
      </c>
      <c r="O19" s="249">
        <v>0</v>
      </c>
      <c r="P19" s="213">
        <v>0</v>
      </c>
    </row>
    <row r="20" spans="1:16" s="27" customFormat="1" ht="13.95" customHeight="1">
      <c r="A20" s="629"/>
      <c r="B20" s="590"/>
      <c r="C20" s="59" t="s">
        <v>23</v>
      </c>
      <c r="D20" s="249">
        <v>2.4700000000000002</v>
      </c>
      <c r="E20" s="249">
        <v>2.87</v>
      </c>
      <c r="F20" s="249">
        <v>0</v>
      </c>
      <c r="G20" s="249">
        <v>0</v>
      </c>
      <c r="H20" s="249">
        <v>0</v>
      </c>
      <c r="I20" s="348">
        <v>0</v>
      </c>
      <c r="J20" s="249">
        <v>0</v>
      </c>
      <c r="K20" s="249">
        <v>0</v>
      </c>
      <c r="L20" s="249">
        <v>0</v>
      </c>
      <c r="M20" s="249">
        <v>0</v>
      </c>
      <c r="N20" s="249">
        <v>0</v>
      </c>
      <c r="O20" s="249">
        <v>0</v>
      </c>
      <c r="P20" s="213">
        <v>0</v>
      </c>
    </row>
    <row r="21" spans="1:16" s="27" customFormat="1" ht="14.4" customHeight="1" thickBot="1">
      <c r="A21" s="629"/>
      <c r="B21" s="590"/>
      <c r="C21" s="115" t="s">
        <v>24</v>
      </c>
      <c r="D21" s="172">
        <f t="shared" ref="D21:E21" si="5">SUM(D18:D20)</f>
        <v>11.120000000000001</v>
      </c>
      <c r="E21" s="172">
        <f t="shared" si="5"/>
        <v>11.809999999999999</v>
      </c>
      <c r="F21" s="172">
        <f t="shared" ref="F21:M21" si="6">SUM(F18:F20)</f>
        <v>0</v>
      </c>
      <c r="G21" s="172">
        <f t="shared" si="6"/>
        <v>0</v>
      </c>
      <c r="H21" s="172">
        <f t="shared" si="6"/>
        <v>0</v>
      </c>
      <c r="I21" s="251">
        <f t="shared" si="6"/>
        <v>0</v>
      </c>
      <c r="J21" s="172">
        <f t="shared" si="6"/>
        <v>0</v>
      </c>
      <c r="K21" s="172">
        <f t="shared" si="6"/>
        <v>0</v>
      </c>
      <c r="L21" s="172">
        <f t="shared" si="6"/>
        <v>0</v>
      </c>
      <c r="M21" s="172">
        <f t="shared" si="6"/>
        <v>0</v>
      </c>
      <c r="N21" s="172">
        <f t="shared" ref="N21:P21" si="7">SUM(N18:N20)</f>
        <v>0</v>
      </c>
      <c r="O21" s="172">
        <f t="shared" si="7"/>
        <v>0</v>
      </c>
      <c r="P21" s="202">
        <f t="shared" si="7"/>
        <v>0</v>
      </c>
    </row>
    <row r="22" spans="1:16" s="27" customFormat="1" ht="15" customHeight="1" thickBot="1">
      <c r="A22" s="630"/>
      <c r="B22" s="624"/>
      <c r="C22" s="78" t="s">
        <v>1</v>
      </c>
      <c r="D22" s="240">
        <f t="shared" ref="D22:M22" si="8">SUM(D15:D17,D21)</f>
        <v>1425.21</v>
      </c>
      <c r="E22" s="240">
        <f t="shared" si="8"/>
        <v>1488.8899999999999</v>
      </c>
      <c r="F22" s="240">
        <f t="shared" si="8"/>
        <v>0</v>
      </c>
      <c r="G22" s="240">
        <f t="shared" si="8"/>
        <v>0</v>
      </c>
      <c r="H22" s="240">
        <f t="shared" si="8"/>
        <v>0</v>
      </c>
      <c r="I22" s="77">
        <f t="shared" si="8"/>
        <v>0</v>
      </c>
      <c r="J22" s="240">
        <f t="shared" si="8"/>
        <v>0</v>
      </c>
      <c r="K22" s="240">
        <f t="shared" si="8"/>
        <v>0</v>
      </c>
      <c r="L22" s="240">
        <f t="shared" si="8"/>
        <v>0</v>
      </c>
      <c r="M22" s="240">
        <f t="shared" si="8"/>
        <v>0</v>
      </c>
      <c r="N22" s="497">
        <f t="shared" ref="N22:P22" si="9">SUM(N15:N17,N21)</f>
        <v>0</v>
      </c>
      <c r="O22" s="497">
        <f t="shared" si="9"/>
        <v>0</v>
      </c>
      <c r="P22" s="498">
        <f t="shared" si="9"/>
        <v>0</v>
      </c>
    </row>
    <row r="23" spans="1:16" s="27" customFormat="1" ht="12.6" customHeight="1">
      <c r="A23" s="628" t="s">
        <v>128</v>
      </c>
      <c r="B23" s="623">
        <v>6311</v>
      </c>
      <c r="C23" s="59" t="s">
        <v>19</v>
      </c>
      <c r="D23" s="249">
        <v>0.91</v>
      </c>
      <c r="E23" s="249">
        <v>0.86</v>
      </c>
      <c r="F23" s="249">
        <v>0</v>
      </c>
      <c r="G23" s="249">
        <v>0</v>
      </c>
      <c r="H23" s="249">
        <v>0</v>
      </c>
      <c r="I23" s="348">
        <v>0</v>
      </c>
      <c r="J23" s="249">
        <v>0</v>
      </c>
      <c r="K23" s="249">
        <v>0</v>
      </c>
      <c r="L23" s="249">
        <v>0</v>
      </c>
      <c r="M23" s="249">
        <v>0</v>
      </c>
      <c r="N23" s="249">
        <v>0</v>
      </c>
      <c r="O23" s="249">
        <v>0</v>
      </c>
      <c r="P23" s="213">
        <v>0</v>
      </c>
    </row>
    <row r="24" spans="1:16" s="27" customFormat="1" ht="13.95" customHeight="1">
      <c r="A24" s="629"/>
      <c r="B24" s="590"/>
      <c r="C24" s="59" t="s">
        <v>20</v>
      </c>
      <c r="D24" s="249">
        <v>11.98</v>
      </c>
      <c r="E24" s="249">
        <v>7.67</v>
      </c>
      <c r="F24" s="249">
        <v>0</v>
      </c>
      <c r="G24" s="249">
        <v>0</v>
      </c>
      <c r="H24" s="249">
        <v>0</v>
      </c>
      <c r="I24" s="348">
        <v>0</v>
      </c>
      <c r="J24" s="249">
        <v>0</v>
      </c>
      <c r="K24" s="249">
        <v>0</v>
      </c>
      <c r="L24" s="249">
        <v>0</v>
      </c>
      <c r="M24" s="249">
        <v>0</v>
      </c>
      <c r="N24" s="249">
        <v>0</v>
      </c>
      <c r="O24" s="249">
        <v>0</v>
      </c>
      <c r="P24" s="213">
        <v>0</v>
      </c>
    </row>
    <row r="25" spans="1:16" s="27" customFormat="1" ht="13.95" customHeight="1">
      <c r="A25" s="629"/>
      <c r="B25" s="590"/>
      <c r="C25" s="114" t="s">
        <v>21</v>
      </c>
      <c r="D25" s="208">
        <v>0.6</v>
      </c>
      <c r="E25" s="208">
        <v>0</v>
      </c>
      <c r="F25" s="208">
        <v>0</v>
      </c>
      <c r="G25" s="208">
        <v>0</v>
      </c>
      <c r="H25" s="208">
        <v>0</v>
      </c>
      <c r="I25" s="319">
        <v>0</v>
      </c>
      <c r="J25" s="208">
        <v>0</v>
      </c>
      <c r="K25" s="208">
        <v>0</v>
      </c>
      <c r="L25" s="208">
        <v>0</v>
      </c>
      <c r="M25" s="208">
        <v>0</v>
      </c>
      <c r="N25" s="208">
        <v>0</v>
      </c>
      <c r="O25" s="208">
        <v>0</v>
      </c>
      <c r="P25" s="270">
        <v>0</v>
      </c>
    </row>
    <row r="26" spans="1:16" s="27" customFormat="1" ht="13.95" customHeight="1">
      <c r="A26" s="629"/>
      <c r="B26" s="590"/>
      <c r="C26" s="59" t="s">
        <v>47</v>
      </c>
      <c r="D26" s="249">
        <v>0</v>
      </c>
      <c r="E26" s="249">
        <v>0</v>
      </c>
      <c r="F26" s="249">
        <v>0</v>
      </c>
      <c r="G26" s="249">
        <v>0</v>
      </c>
      <c r="H26" s="249">
        <v>0</v>
      </c>
      <c r="I26" s="348">
        <v>0</v>
      </c>
      <c r="J26" s="249">
        <v>0</v>
      </c>
      <c r="K26" s="249">
        <v>0</v>
      </c>
      <c r="L26" s="249">
        <v>0</v>
      </c>
      <c r="M26" s="249">
        <v>0</v>
      </c>
      <c r="N26" s="249">
        <v>0</v>
      </c>
      <c r="O26" s="249">
        <v>0</v>
      </c>
      <c r="P26" s="213">
        <v>0</v>
      </c>
    </row>
    <row r="27" spans="1:16" s="27" customFormat="1" ht="13.95" customHeight="1">
      <c r="A27" s="629"/>
      <c r="B27" s="590"/>
      <c r="C27" s="59" t="s">
        <v>22</v>
      </c>
      <c r="D27" s="249">
        <v>0</v>
      </c>
      <c r="E27" s="249">
        <v>0</v>
      </c>
      <c r="F27" s="249">
        <v>0</v>
      </c>
      <c r="G27" s="249">
        <v>0</v>
      </c>
      <c r="H27" s="249">
        <v>0</v>
      </c>
      <c r="I27" s="348">
        <v>0</v>
      </c>
      <c r="J27" s="249">
        <v>0</v>
      </c>
      <c r="K27" s="249">
        <v>0</v>
      </c>
      <c r="L27" s="249">
        <v>0</v>
      </c>
      <c r="M27" s="249">
        <v>0</v>
      </c>
      <c r="N27" s="249">
        <v>0</v>
      </c>
      <c r="O27" s="249">
        <v>0</v>
      </c>
      <c r="P27" s="213">
        <v>0</v>
      </c>
    </row>
    <row r="28" spans="1:16" s="27" customFormat="1" ht="13.95" customHeight="1">
      <c r="A28" s="629"/>
      <c r="B28" s="590"/>
      <c r="C28" s="59" t="s">
        <v>23</v>
      </c>
      <c r="D28" s="249">
        <v>0</v>
      </c>
      <c r="E28" s="249">
        <v>0</v>
      </c>
      <c r="F28" s="249">
        <v>0</v>
      </c>
      <c r="G28" s="249">
        <v>0</v>
      </c>
      <c r="H28" s="249">
        <v>0</v>
      </c>
      <c r="I28" s="348">
        <v>0</v>
      </c>
      <c r="J28" s="249">
        <v>0</v>
      </c>
      <c r="K28" s="249">
        <v>0</v>
      </c>
      <c r="L28" s="249">
        <v>0</v>
      </c>
      <c r="M28" s="249">
        <v>0</v>
      </c>
      <c r="N28" s="249">
        <v>0</v>
      </c>
      <c r="O28" s="249">
        <v>0</v>
      </c>
      <c r="P28" s="213">
        <v>0</v>
      </c>
    </row>
    <row r="29" spans="1:16" s="27" customFormat="1" ht="14.4" customHeight="1" thickBot="1">
      <c r="A29" s="629"/>
      <c r="B29" s="590"/>
      <c r="C29" s="115" t="s">
        <v>24</v>
      </c>
      <c r="D29" s="172">
        <f t="shared" ref="D29:E29" si="10">SUM(D26:D28)</f>
        <v>0</v>
      </c>
      <c r="E29" s="172">
        <f t="shared" si="10"/>
        <v>0</v>
      </c>
      <c r="F29" s="172">
        <f t="shared" ref="F29:M29" si="11">SUM(F26:F28)</f>
        <v>0</v>
      </c>
      <c r="G29" s="172">
        <f t="shared" si="11"/>
        <v>0</v>
      </c>
      <c r="H29" s="172">
        <f t="shared" si="11"/>
        <v>0</v>
      </c>
      <c r="I29" s="251">
        <f t="shared" si="11"/>
        <v>0</v>
      </c>
      <c r="J29" s="172">
        <f t="shared" si="11"/>
        <v>0</v>
      </c>
      <c r="K29" s="172">
        <f t="shared" si="11"/>
        <v>0</v>
      </c>
      <c r="L29" s="172">
        <f t="shared" si="11"/>
        <v>0</v>
      </c>
      <c r="M29" s="172">
        <f t="shared" si="11"/>
        <v>0</v>
      </c>
      <c r="N29" s="172">
        <f t="shared" ref="N29:P29" si="12">SUM(N26:N28)</f>
        <v>0</v>
      </c>
      <c r="O29" s="172">
        <f t="shared" si="12"/>
        <v>0</v>
      </c>
      <c r="P29" s="202">
        <f t="shared" si="12"/>
        <v>0</v>
      </c>
    </row>
    <row r="30" spans="1:16" s="27" customFormat="1" ht="15" customHeight="1" thickBot="1">
      <c r="A30" s="631"/>
      <c r="B30" s="624"/>
      <c r="C30" s="78" t="s">
        <v>1</v>
      </c>
      <c r="D30" s="240">
        <f t="shared" ref="D30:M30" si="13">SUM(D23:D25,D29)</f>
        <v>13.49</v>
      </c>
      <c r="E30" s="240">
        <f t="shared" si="13"/>
        <v>8.5299999999999994</v>
      </c>
      <c r="F30" s="240">
        <f t="shared" si="13"/>
        <v>0</v>
      </c>
      <c r="G30" s="240">
        <f t="shared" si="13"/>
        <v>0</v>
      </c>
      <c r="H30" s="240">
        <f t="shared" si="13"/>
        <v>0</v>
      </c>
      <c r="I30" s="77">
        <f t="shared" si="13"/>
        <v>0</v>
      </c>
      <c r="J30" s="240">
        <f t="shared" si="13"/>
        <v>0</v>
      </c>
      <c r="K30" s="240">
        <f t="shared" si="13"/>
        <v>0</v>
      </c>
      <c r="L30" s="240">
        <f t="shared" si="13"/>
        <v>0</v>
      </c>
      <c r="M30" s="240">
        <f t="shared" si="13"/>
        <v>0</v>
      </c>
      <c r="N30" s="497">
        <f t="shared" ref="N30:P30" si="14">SUM(N23:N25,N29)</f>
        <v>0</v>
      </c>
      <c r="O30" s="497">
        <f t="shared" si="14"/>
        <v>0</v>
      </c>
      <c r="P30" s="498">
        <f t="shared" si="14"/>
        <v>0</v>
      </c>
    </row>
    <row r="31" spans="1:16" s="27" customFormat="1" ht="12.6" customHeight="1">
      <c r="A31" s="585" t="s">
        <v>8</v>
      </c>
      <c r="B31" s="627"/>
      <c r="C31" s="59" t="s">
        <v>19</v>
      </c>
      <c r="D31" s="414">
        <f t="shared" ref="D31:M36" si="15">SUM(D7,D15,D23)</f>
        <v>80.169999999999987</v>
      </c>
      <c r="E31" s="415">
        <f t="shared" si="15"/>
        <v>111.10000000000001</v>
      </c>
      <c r="F31" s="415">
        <f t="shared" si="15"/>
        <v>79.739999999999995</v>
      </c>
      <c r="G31" s="415">
        <f t="shared" si="15"/>
        <v>52.720000000000006</v>
      </c>
      <c r="H31" s="415">
        <f t="shared" si="15"/>
        <v>42.4</v>
      </c>
      <c r="I31" s="414">
        <f t="shared" si="15"/>
        <v>56.69</v>
      </c>
      <c r="J31" s="415">
        <f t="shared" si="15"/>
        <v>55.78</v>
      </c>
      <c r="K31" s="415">
        <f t="shared" si="15"/>
        <v>16.259999999999998</v>
      </c>
      <c r="L31" s="463">
        <f t="shared" si="15"/>
        <v>27.73</v>
      </c>
      <c r="M31" s="463">
        <f t="shared" si="15"/>
        <v>25.19</v>
      </c>
      <c r="N31" s="463">
        <f t="shared" ref="N31:O31" si="16">SUM(N7,N15,N23)</f>
        <v>15.06</v>
      </c>
      <c r="O31" s="463">
        <f t="shared" si="16"/>
        <v>1.91</v>
      </c>
      <c r="P31" s="416">
        <f t="shared" ref="P31" si="17">SUM(P7,P15,P23)</f>
        <v>1.65</v>
      </c>
    </row>
    <row r="32" spans="1:16" s="27" customFormat="1" ht="13.95" customHeight="1">
      <c r="A32" s="625"/>
      <c r="B32" s="592"/>
      <c r="C32" s="59" t="s">
        <v>20</v>
      </c>
      <c r="D32" s="348">
        <f t="shared" si="15"/>
        <v>5908.0899999999992</v>
      </c>
      <c r="E32" s="348">
        <f t="shared" si="15"/>
        <v>7100.16</v>
      </c>
      <c r="F32" s="348">
        <f t="shared" si="15"/>
        <v>5600.44</v>
      </c>
      <c r="G32" s="249">
        <f t="shared" si="15"/>
        <v>3707.9500000000003</v>
      </c>
      <c r="H32" s="249">
        <f t="shared" si="15"/>
        <v>4421.3900000000003</v>
      </c>
      <c r="I32" s="348">
        <f t="shared" si="15"/>
        <v>5189.22</v>
      </c>
      <c r="J32" s="249">
        <f t="shared" si="15"/>
        <v>4153.7199999999993</v>
      </c>
      <c r="K32" s="249">
        <f t="shared" si="15"/>
        <v>1313.98</v>
      </c>
      <c r="L32" s="249">
        <f t="shared" si="15"/>
        <v>1761.91</v>
      </c>
      <c r="M32" s="249">
        <f t="shared" si="15"/>
        <v>1468.33</v>
      </c>
      <c r="N32" s="249">
        <f t="shared" ref="N32:O32" si="18">SUM(N8,N16,N24)</f>
        <v>920.1</v>
      </c>
      <c r="O32" s="249">
        <f t="shared" si="18"/>
        <v>136.72999999999999</v>
      </c>
      <c r="P32" s="213">
        <f t="shared" ref="P32" si="19">SUM(P8,P16,P24)</f>
        <v>184.76</v>
      </c>
    </row>
    <row r="33" spans="1:16" s="27" customFormat="1" ht="13.95" customHeight="1">
      <c r="A33" s="625"/>
      <c r="B33" s="592"/>
      <c r="C33" s="114" t="s">
        <v>21</v>
      </c>
      <c r="D33" s="319">
        <f t="shared" si="15"/>
        <v>97.44</v>
      </c>
      <c r="E33" s="319">
        <f t="shared" si="15"/>
        <v>225.49</v>
      </c>
      <c r="F33" s="319">
        <f t="shared" si="15"/>
        <v>188.53</v>
      </c>
      <c r="G33" s="208">
        <f t="shared" si="15"/>
        <v>141.71</v>
      </c>
      <c r="H33" s="208">
        <f t="shared" si="15"/>
        <v>51.27</v>
      </c>
      <c r="I33" s="319">
        <f t="shared" si="15"/>
        <v>125.87</v>
      </c>
      <c r="J33" s="208">
        <f t="shared" si="15"/>
        <v>93.529999999999987</v>
      </c>
      <c r="K33" s="208">
        <f t="shared" si="15"/>
        <v>42.81</v>
      </c>
      <c r="L33" s="208">
        <f t="shared" si="15"/>
        <v>17.82</v>
      </c>
      <c r="M33" s="208">
        <f t="shared" si="15"/>
        <v>27.75</v>
      </c>
      <c r="N33" s="208">
        <f t="shared" ref="N33:O33" si="20">SUM(N9,N17,N25)</f>
        <v>21.03</v>
      </c>
      <c r="O33" s="208">
        <f t="shared" si="20"/>
        <v>3.81</v>
      </c>
      <c r="P33" s="270">
        <f t="shared" ref="P33" si="21">SUM(P9,P17,P25)</f>
        <v>2.66</v>
      </c>
    </row>
    <row r="34" spans="1:16" s="27" customFormat="1" ht="13.95" customHeight="1">
      <c r="A34" s="625"/>
      <c r="B34" s="592"/>
      <c r="C34" s="59" t="s">
        <v>47</v>
      </c>
      <c r="D34" s="320">
        <f t="shared" si="15"/>
        <v>31.509999999999998</v>
      </c>
      <c r="E34" s="249">
        <f t="shared" si="15"/>
        <v>75.02</v>
      </c>
      <c r="F34" s="249">
        <f t="shared" si="15"/>
        <v>69.360000000000014</v>
      </c>
      <c r="G34" s="249">
        <f t="shared" si="15"/>
        <v>67.180000000000007</v>
      </c>
      <c r="H34" s="249">
        <f t="shared" si="15"/>
        <v>23.33</v>
      </c>
      <c r="I34" s="348">
        <f t="shared" si="15"/>
        <v>66.850000000000009</v>
      </c>
      <c r="J34" s="249">
        <f t="shared" si="15"/>
        <v>62.470000000000006</v>
      </c>
      <c r="K34" s="249">
        <f t="shared" si="15"/>
        <v>37.82</v>
      </c>
      <c r="L34" s="249">
        <f t="shared" si="15"/>
        <v>12.24</v>
      </c>
      <c r="M34" s="249">
        <f t="shared" si="15"/>
        <v>26.88</v>
      </c>
      <c r="N34" s="249">
        <f t="shared" ref="N34:O34" si="22">SUM(N10,N18,N26)</f>
        <v>13.2</v>
      </c>
      <c r="O34" s="249">
        <f t="shared" si="22"/>
        <v>2.94</v>
      </c>
      <c r="P34" s="213">
        <f t="shared" ref="P34" si="23">SUM(P10,P18,P26)</f>
        <v>1.8</v>
      </c>
    </row>
    <row r="35" spans="1:16" s="27" customFormat="1" ht="13.95" customHeight="1">
      <c r="A35" s="625"/>
      <c r="B35" s="592"/>
      <c r="C35" s="59" t="s">
        <v>22</v>
      </c>
      <c r="D35" s="348">
        <f t="shared" si="15"/>
        <v>2.85</v>
      </c>
      <c r="E35" s="348">
        <f t="shared" si="15"/>
        <v>9.99</v>
      </c>
      <c r="F35" s="348">
        <f t="shared" si="15"/>
        <v>8.9600000000000009</v>
      </c>
      <c r="G35" s="249">
        <f t="shared" si="15"/>
        <v>7.1099999999999994</v>
      </c>
      <c r="H35" s="249">
        <f t="shared" si="15"/>
        <v>12.14</v>
      </c>
      <c r="I35" s="348">
        <f t="shared" si="15"/>
        <v>15.34</v>
      </c>
      <c r="J35" s="249">
        <f t="shared" si="15"/>
        <v>12.92</v>
      </c>
      <c r="K35" s="249">
        <f t="shared" si="15"/>
        <v>3.76</v>
      </c>
      <c r="L35" s="249">
        <f t="shared" si="15"/>
        <v>1.73</v>
      </c>
      <c r="M35" s="249">
        <f t="shared" si="15"/>
        <v>1.99</v>
      </c>
      <c r="N35" s="249">
        <f t="shared" ref="N35:O35" si="24">SUM(N11,N19,N27)</f>
        <v>1.04</v>
      </c>
      <c r="O35" s="249">
        <f t="shared" si="24"/>
        <v>1.24</v>
      </c>
      <c r="P35" s="213">
        <f t="shared" ref="P35" si="25">SUM(P11,P19,P27)</f>
        <v>0.87</v>
      </c>
    </row>
    <row r="36" spans="1:16" s="27" customFormat="1" ht="13.95" customHeight="1">
      <c r="A36" s="625"/>
      <c r="B36" s="592"/>
      <c r="C36" s="59" t="s">
        <v>23</v>
      </c>
      <c r="D36" s="321">
        <f t="shared" si="15"/>
        <v>63.04</v>
      </c>
      <c r="E36" s="249">
        <f t="shared" si="15"/>
        <v>95.95</v>
      </c>
      <c r="F36" s="249">
        <f t="shared" si="15"/>
        <v>80.34</v>
      </c>
      <c r="G36" s="249">
        <f t="shared" si="15"/>
        <v>68.31</v>
      </c>
      <c r="H36" s="249">
        <f t="shared" si="15"/>
        <v>49.190000000000005</v>
      </c>
      <c r="I36" s="348">
        <f t="shared" si="15"/>
        <v>82.139999999999986</v>
      </c>
      <c r="J36" s="249">
        <f t="shared" si="15"/>
        <v>56.99</v>
      </c>
      <c r="K36" s="249">
        <f t="shared" si="15"/>
        <v>22.86</v>
      </c>
      <c r="L36" s="249">
        <f t="shared" si="15"/>
        <v>12.31</v>
      </c>
      <c r="M36" s="249">
        <f t="shared" si="15"/>
        <v>12.8</v>
      </c>
      <c r="N36" s="249">
        <f t="shared" ref="N36:O36" si="26">SUM(N12,N20,N28)</f>
        <v>9.33</v>
      </c>
      <c r="O36" s="249">
        <f t="shared" si="26"/>
        <v>1.82</v>
      </c>
      <c r="P36" s="213">
        <f t="shared" ref="P36" si="27">SUM(P12,P20,P28)</f>
        <v>1.1200000000000001</v>
      </c>
    </row>
    <row r="37" spans="1:16" s="27" customFormat="1" ht="14.4" customHeight="1" thickBot="1">
      <c r="A37" s="625"/>
      <c r="B37" s="592"/>
      <c r="C37" s="115" t="s">
        <v>24</v>
      </c>
      <c r="D37" s="172">
        <f t="shared" ref="D37:E37" si="28">SUM(D34:D36)</f>
        <v>97.4</v>
      </c>
      <c r="E37" s="172">
        <f t="shared" si="28"/>
        <v>180.95999999999998</v>
      </c>
      <c r="F37" s="172">
        <f t="shared" ref="F37:M37" si="29">SUM(F34:F36)</f>
        <v>158.66000000000003</v>
      </c>
      <c r="G37" s="172">
        <f t="shared" si="29"/>
        <v>142.60000000000002</v>
      </c>
      <c r="H37" s="172">
        <f t="shared" si="29"/>
        <v>84.66</v>
      </c>
      <c r="I37" s="251">
        <f t="shared" si="29"/>
        <v>164.32999999999998</v>
      </c>
      <c r="J37" s="172">
        <f t="shared" si="29"/>
        <v>132.38</v>
      </c>
      <c r="K37" s="172">
        <f t="shared" si="29"/>
        <v>64.44</v>
      </c>
      <c r="L37" s="172">
        <f t="shared" si="29"/>
        <v>26.28</v>
      </c>
      <c r="M37" s="172">
        <f t="shared" si="29"/>
        <v>41.67</v>
      </c>
      <c r="N37" s="172">
        <f t="shared" ref="N37:O37" si="30">SUM(N34:N36)</f>
        <v>23.57</v>
      </c>
      <c r="O37" s="172">
        <f t="shared" si="30"/>
        <v>6</v>
      </c>
      <c r="P37" s="202">
        <f t="shared" ref="P37" si="31">SUM(P34:P36)</f>
        <v>3.79</v>
      </c>
    </row>
    <row r="38" spans="1:16" s="27" customFormat="1" ht="15" customHeight="1" thickBot="1">
      <c r="A38" s="626"/>
      <c r="B38" s="593"/>
      <c r="C38" s="78" t="s">
        <v>1</v>
      </c>
      <c r="D38" s="240">
        <f t="shared" ref="D38:M38" si="32">SUM(D31:D33,D37)</f>
        <v>6183.0999999999985</v>
      </c>
      <c r="E38" s="240">
        <f t="shared" si="32"/>
        <v>7617.71</v>
      </c>
      <c r="F38" s="240">
        <f t="shared" si="32"/>
        <v>6027.369999999999</v>
      </c>
      <c r="G38" s="240">
        <f t="shared" si="32"/>
        <v>4044.98</v>
      </c>
      <c r="H38" s="240">
        <f t="shared" si="32"/>
        <v>4599.72</v>
      </c>
      <c r="I38" s="77">
        <f t="shared" si="32"/>
        <v>5536.11</v>
      </c>
      <c r="J38" s="240">
        <f t="shared" si="32"/>
        <v>4435.4099999999989</v>
      </c>
      <c r="K38" s="240">
        <f t="shared" si="32"/>
        <v>1437.49</v>
      </c>
      <c r="L38" s="240">
        <f t="shared" si="32"/>
        <v>1833.74</v>
      </c>
      <c r="M38" s="240">
        <f t="shared" si="32"/>
        <v>1562.94</v>
      </c>
      <c r="N38" s="497">
        <f t="shared" ref="N38:O38" si="33">SUM(N31:N33,N37)</f>
        <v>979.76</v>
      </c>
      <c r="O38" s="497">
        <f t="shared" si="33"/>
        <v>148.44999999999999</v>
      </c>
      <c r="P38" s="498">
        <f t="shared" ref="P38" si="34">SUM(P31:P33,P37)</f>
        <v>192.85999999999999</v>
      </c>
    </row>
    <row r="39" spans="1:16" ht="46.8" customHeight="1">
      <c r="A39" s="579" t="s">
        <v>115</v>
      </c>
      <c r="B39" s="579"/>
      <c r="C39" s="579"/>
      <c r="D39" s="569"/>
      <c r="E39" s="569"/>
      <c r="F39" s="569"/>
      <c r="G39" s="569"/>
      <c r="H39"/>
    </row>
  </sheetData>
  <mergeCells count="11">
    <mergeCell ref="A1:P1"/>
    <mergeCell ref="A3:P3"/>
    <mergeCell ref="A39:G39"/>
    <mergeCell ref="A7:A14"/>
    <mergeCell ref="B7:B14"/>
    <mergeCell ref="A31:A38"/>
    <mergeCell ref="B31:B38"/>
    <mergeCell ref="A15:A22"/>
    <mergeCell ref="B15:B22"/>
    <mergeCell ref="A23:A30"/>
    <mergeCell ref="B23:B30"/>
  </mergeCells>
  <hyperlinks>
    <hyperlink ref="A4" location="Liste!A1" display="retour liste des tableaux" xr:uid="{00000000-0004-0000-0500-000000000000}"/>
  </hyperlinks>
  <printOptions horizontalCentered="1"/>
  <pageMargins left="0.39370078740157483" right="0.39370078740157483" top="0.59055118110236227" bottom="0.59055118110236227" header="0.31496062992125984" footer="0.31496062992125984"/>
  <pageSetup paperSize="9" scale="22" fitToHeight="3" orientation="landscape" horizontalDpi="4294967293" r:id="rId1"/>
  <headerFooter alignWithMargins="0">
    <oddFooter>&amp;L2/6/2010</oddFooter>
  </headerFooter>
  <pictur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CCC"/>
  </sheetPr>
  <dimension ref="A1:P68"/>
  <sheetViews>
    <sheetView view="pageBreakPreview" zoomScale="80" zoomScaleNormal="100" zoomScaleSheetLayoutView="80" workbookViewId="0">
      <selection activeCell="A4" sqref="A4"/>
    </sheetView>
  </sheetViews>
  <sheetFormatPr baseColWidth="10" defaultColWidth="9.109375" defaultRowHeight="13.2"/>
  <cols>
    <col min="1" max="1" width="22.6640625" style="35" customWidth="1"/>
    <col min="2" max="2" width="24.5546875" style="10" hidden="1" customWidth="1"/>
    <col min="3" max="3" width="31.6640625" style="10" customWidth="1"/>
    <col min="4" max="16" width="12.5546875" style="10" customWidth="1"/>
    <col min="17" max="16384" width="9.109375" style="10"/>
  </cols>
  <sheetData>
    <row r="1" spans="1:16" s="8" customFormat="1" ht="33.6" customHeight="1">
      <c r="A1" s="632" t="s">
        <v>84</v>
      </c>
      <c r="B1" s="633"/>
      <c r="C1" s="633"/>
      <c r="D1" s="634"/>
      <c r="E1" s="634"/>
      <c r="F1" s="634"/>
      <c r="G1" s="634"/>
      <c r="H1" s="634"/>
      <c r="I1" s="575"/>
      <c r="J1" s="575"/>
      <c r="K1" s="575"/>
      <c r="L1" s="575"/>
      <c r="M1" s="575"/>
      <c r="N1" s="575"/>
      <c r="O1" s="575"/>
      <c r="P1" s="575"/>
    </row>
    <row r="2" spans="1:16" s="8" customFormat="1" ht="20.100000000000001" customHeight="1">
      <c r="A2" s="312"/>
      <c r="B2" s="313"/>
      <c r="C2" s="313"/>
      <c r="D2"/>
      <c r="E2"/>
      <c r="F2"/>
      <c r="G2"/>
      <c r="H2"/>
    </row>
    <row r="3" spans="1:16" s="8" customFormat="1" ht="20.100000000000001" customHeight="1">
      <c r="A3" s="619" t="s">
        <v>28</v>
      </c>
      <c r="B3" s="619"/>
      <c r="C3" s="619"/>
      <c r="D3" s="575"/>
      <c r="E3" s="575"/>
      <c r="F3" s="575"/>
      <c r="G3" s="575"/>
      <c r="H3" s="575"/>
      <c r="I3" s="575"/>
      <c r="J3" s="575"/>
      <c r="K3" s="575"/>
      <c r="L3" s="575"/>
      <c r="M3" s="575"/>
      <c r="N3" s="575"/>
      <c r="O3" s="575"/>
      <c r="P3" s="575"/>
    </row>
    <row r="4" spans="1:16" ht="12.9" customHeight="1">
      <c r="A4" s="26" t="s">
        <v>44</v>
      </c>
      <c r="B4" s="311"/>
      <c r="C4" s="311"/>
      <c r="D4"/>
      <c r="E4"/>
      <c r="F4"/>
      <c r="G4"/>
      <c r="H4"/>
    </row>
    <row r="5" spans="1:16" ht="12.9" customHeight="1" thickBot="1">
      <c r="A5" s="34" t="s">
        <v>69</v>
      </c>
      <c r="B5" s="7"/>
      <c r="C5" s="26"/>
    </row>
    <row r="6" spans="1:16" ht="38.1" customHeight="1">
      <c r="A6" s="121" t="s">
        <v>27</v>
      </c>
      <c r="B6" s="116" t="s">
        <v>5</v>
      </c>
      <c r="C6" s="318" t="s">
        <v>18</v>
      </c>
      <c r="D6" s="420">
        <v>20231</v>
      </c>
      <c r="E6" s="420">
        <v>20232</v>
      </c>
      <c r="F6" s="420">
        <v>20233</v>
      </c>
      <c r="G6" s="420">
        <v>20234</v>
      </c>
      <c r="H6" s="420">
        <v>20241</v>
      </c>
      <c r="I6" s="421">
        <v>20242</v>
      </c>
      <c r="J6" s="420">
        <v>20243</v>
      </c>
      <c r="K6" s="420">
        <v>20244</v>
      </c>
      <c r="L6" s="420">
        <v>20251</v>
      </c>
      <c r="M6" s="420">
        <v>20252</v>
      </c>
      <c r="N6" s="420">
        <v>20253</v>
      </c>
      <c r="O6" s="420">
        <v>20254</v>
      </c>
      <c r="P6" s="422">
        <v>20261</v>
      </c>
    </row>
    <row r="7" spans="1:16" s="27" customFormat="1" ht="12.6" customHeight="1">
      <c r="A7" s="620" t="s">
        <v>131</v>
      </c>
      <c r="B7" s="623">
        <v>6300</v>
      </c>
      <c r="C7" s="95" t="s">
        <v>19</v>
      </c>
      <c r="D7" s="253">
        <v>54.989020000000004</v>
      </c>
      <c r="E7" s="253">
        <v>88.515930000000012</v>
      </c>
      <c r="F7" s="253">
        <v>83.607219999999998</v>
      </c>
      <c r="G7" s="253">
        <v>57.25479</v>
      </c>
      <c r="H7" s="253">
        <v>49.020530000000001</v>
      </c>
      <c r="I7" s="349">
        <v>60.184750000000001</v>
      </c>
      <c r="J7" s="253">
        <v>59.452599999999997</v>
      </c>
      <c r="K7" s="253">
        <v>21.049480000000003</v>
      </c>
      <c r="L7" s="253">
        <v>32.730690000000003</v>
      </c>
      <c r="M7" s="253">
        <v>23.70947</v>
      </c>
      <c r="N7" s="253">
        <v>11.72655</v>
      </c>
      <c r="O7" s="253">
        <v>1.15463</v>
      </c>
      <c r="P7" s="290">
        <v>1.77302</v>
      </c>
    </row>
    <row r="8" spans="1:16" s="27" customFormat="1" ht="13.95" customHeight="1">
      <c r="A8" s="621"/>
      <c r="B8" s="590"/>
      <c r="C8" s="95" t="s">
        <v>20</v>
      </c>
      <c r="D8" s="253">
        <v>5020.6728700000012</v>
      </c>
      <c r="E8" s="253">
        <v>6286.7820700000002</v>
      </c>
      <c r="F8" s="253">
        <v>5995.4965400000001</v>
      </c>
      <c r="G8" s="253">
        <v>3802.1488199999999</v>
      </c>
      <c r="H8" s="253">
        <v>4754.0432600000004</v>
      </c>
      <c r="I8" s="349">
        <v>5504.6792000000005</v>
      </c>
      <c r="J8" s="253">
        <v>4299.5454600000003</v>
      </c>
      <c r="K8" s="253">
        <v>1381.86448</v>
      </c>
      <c r="L8" s="253">
        <v>2013.16697</v>
      </c>
      <c r="M8" s="253">
        <v>1507.36402</v>
      </c>
      <c r="N8" s="253">
        <v>857.88265999999999</v>
      </c>
      <c r="O8" s="253">
        <v>127.9417</v>
      </c>
      <c r="P8" s="290">
        <v>160.91564</v>
      </c>
    </row>
    <row r="9" spans="1:16" s="27" customFormat="1" ht="13.95" customHeight="1">
      <c r="A9" s="621"/>
      <c r="B9" s="590"/>
      <c r="C9" s="124" t="s">
        <v>21</v>
      </c>
      <c r="D9" s="215">
        <v>73.397289999999998</v>
      </c>
      <c r="E9" s="215">
        <v>231.74184000000002</v>
      </c>
      <c r="F9" s="215">
        <v>213.35499000000002</v>
      </c>
      <c r="G9" s="215">
        <v>168.17212000000001</v>
      </c>
      <c r="H9" s="215">
        <v>55.514859999999999</v>
      </c>
      <c r="I9" s="350">
        <v>143.63701</v>
      </c>
      <c r="J9" s="215">
        <v>102.05723999999999</v>
      </c>
      <c r="K9" s="215">
        <v>55.209939999999996</v>
      </c>
      <c r="L9" s="215">
        <v>20.191230000000001</v>
      </c>
      <c r="M9" s="215">
        <v>31.603200000000001</v>
      </c>
      <c r="N9" s="215">
        <v>19.486229999999999</v>
      </c>
      <c r="O9" s="215">
        <v>3.8841999999999999</v>
      </c>
      <c r="P9" s="291">
        <v>2.1209699999999998</v>
      </c>
    </row>
    <row r="10" spans="1:16" s="27" customFormat="1" ht="13.95" customHeight="1">
      <c r="A10" s="621"/>
      <c r="B10" s="590"/>
      <c r="C10" s="95" t="s">
        <v>47</v>
      </c>
      <c r="D10" s="253">
        <v>29.734829999999999</v>
      </c>
      <c r="E10" s="253">
        <v>88.945220000000006</v>
      </c>
      <c r="F10" s="253">
        <v>90.007329999999996</v>
      </c>
      <c r="G10" s="253">
        <v>85.308080000000018</v>
      </c>
      <c r="H10" s="253">
        <v>26.496680000000001</v>
      </c>
      <c r="I10" s="349">
        <v>85.818529999999996</v>
      </c>
      <c r="J10" s="253">
        <v>75.464669999999998</v>
      </c>
      <c r="K10" s="253">
        <v>52.811990000000002</v>
      </c>
      <c r="L10" s="253">
        <v>16.772659999999998</v>
      </c>
      <c r="M10" s="253">
        <v>34.418190000000003</v>
      </c>
      <c r="N10" s="253">
        <v>14.96001</v>
      </c>
      <c r="O10" s="253">
        <v>4.0373599999999996</v>
      </c>
      <c r="P10" s="290">
        <v>2.3094100000000002</v>
      </c>
    </row>
    <row r="11" spans="1:16" s="27" customFormat="1" ht="13.95" customHeight="1">
      <c r="A11" s="621"/>
      <c r="B11" s="590"/>
      <c r="C11" s="95" t="s">
        <v>22</v>
      </c>
      <c r="D11" s="253">
        <v>1.7653699999999999</v>
      </c>
      <c r="E11" s="253">
        <v>9.6241900000000005</v>
      </c>
      <c r="F11" s="253">
        <v>8.2235900000000015</v>
      </c>
      <c r="G11" s="253">
        <v>7.1198600000000001</v>
      </c>
      <c r="H11" s="253">
        <v>10.222659999999999</v>
      </c>
      <c r="I11" s="349">
        <v>12.4992</v>
      </c>
      <c r="J11" s="253">
        <v>11.512310000000001</v>
      </c>
      <c r="K11" s="253">
        <v>4.6797599999999999</v>
      </c>
      <c r="L11" s="253">
        <v>2.2461000000000002</v>
      </c>
      <c r="M11" s="253">
        <v>1.72845</v>
      </c>
      <c r="N11" s="253">
        <v>1.0187600000000001</v>
      </c>
      <c r="O11" s="253">
        <v>0.69391999999999998</v>
      </c>
      <c r="P11" s="290">
        <v>0.40238000000000002</v>
      </c>
    </row>
    <row r="12" spans="1:16" s="27" customFormat="1" ht="13.95" customHeight="1">
      <c r="A12" s="621"/>
      <c r="B12" s="590"/>
      <c r="C12" s="95" t="s">
        <v>23</v>
      </c>
      <c r="D12" s="253">
        <v>65.775630000000007</v>
      </c>
      <c r="E12" s="253">
        <v>105.78018999999999</v>
      </c>
      <c r="F12" s="253">
        <v>88.366320000000002</v>
      </c>
      <c r="G12" s="253">
        <v>72.529229999999998</v>
      </c>
      <c r="H12" s="253">
        <v>49.982010000000002</v>
      </c>
      <c r="I12" s="349">
        <v>87.241509999999991</v>
      </c>
      <c r="J12" s="253">
        <v>61.606100000000005</v>
      </c>
      <c r="K12" s="253">
        <v>30.320670000000003</v>
      </c>
      <c r="L12" s="253">
        <v>11.17414</v>
      </c>
      <c r="M12" s="253">
        <v>9.7534899999999993</v>
      </c>
      <c r="N12" s="253">
        <v>6.9468500000000004</v>
      </c>
      <c r="O12" s="253">
        <v>1.33667</v>
      </c>
      <c r="P12" s="290">
        <v>1.0481799999999999</v>
      </c>
    </row>
    <row r="13" spans="1:16" s="27" customFormat="1" ht="14.4" customHeight="1" thickBot="1">
      <c r="A13" s="621"/>
      <c r="B13" s="590"/>
      <c r="C13" s="125" t="s">
        <v>24</v>
      </c>
      <c r="D13" s="175">
        <f t="shared" ref="D13:E13" si="0">SUM(D10:D12)</f>
        <v>97.275830000000013</v>
      </c>
      <c r="E13" s="175">
        <f t="shared" si="0"/>
        <v>204.34960000000001</v>
      </c>
      <c r="F13" s="175">
        <f t="shared" ref="F13:M13" si="1">SUM(F10:F12)</f>
        <v>186.59724</v>
      </c>
      <c r="G13" s="175">
        <f t="shared" si="1"/>
        <v>164.95717000000002</v>
      </c>
      <c r="H13" s="175">
        <f t="shared" si="1"/>
        <v>86.701350000000005</v>
      </c>
      <c r="I13" s="351">
        <f t="shared" si="1"/>
        <v>185.55923999999999</v>
      </c>
      <c r="J13" s="175">
        <f t="shared" si="1"/>
        <v>148.58308</v>
      </c>
      <c r="K13" s="175">
        <f t="shared" si="1"/>
        <v>87.812420000000003</v>
      </c>
      <c r="L13" s="175">
        <f t="shared" si="1"/>
        <v>30.192900000000002</v>
      </c>
      <c r="M13" s="175">
        <f t="shared" si="1"/>
        <v>45.900130000000004</v>
      </c>
      <c r="N13" s="175">
        <f t="shared" ref="N13:O13" si="2">SUM(N10:N12)</f>
        <v>22.925620000000002</v>
      </c>
      <c r="O13" s="175">
        <f t="shared" si="2"/>
        <v>6.0679499999999997</v>
      </c>
      <c r="P13" s="292">
        <v>3.75997</v>
      </c>
    </row>
    <row r="14" spans="1:16" s="27" customFormat="1" ht="15" customHeight="1" thickBot="1">
      <c r="A14" s="622"/>
      <c r="B14" s="624"/>
      <c r="C14" s="96" t="s">
        <v>1</v>
      </c>
      <c r="D14" s="293">
        <f t="shared" ref="D14:M14" si="3">SUM(D7:D9,D13)</f>
        <v>5246.3350100000007</v>
      </c>
      <c r="E14" s="293">
        <f t="shared" si="3"/>
        <v>6811.389439999999</v>
      </c>
      <c r="F14" s="293">
        <f t="shared" si="3"/>
        <v>6479.0559899999998</v>
      </c>
      <c r="G14" s="293">
        <f t="shared" si="3"/>
        <v>4192.5329000000002</v>
      </c>
      <c r="H14" s="293">
        <f t="shared" si="3"/>
        <v>4945.2800000000007</v>
      </c>
      <c r="I14" s="417">
        <f t="shared" si="3"/>
        <v>5894.0602000000008</v>
      </c>
      <c r="J14" s="293">
        <f t="shared" si="3"/>
        <v>4609.6383800000003</v>
      </c>
      <c r="K14" s="293">
        <f t="shared" si="3"/>
        <v>1545.9363199999998</v>
      </c>
      <c r="L14" s="293">
        <f t="shared" si="3"/>
        <v>2096.28179</v>
      </c>
      <c r="M14" s="293">
        <f t="shared" si="3"/>
        <v>1608.57682</v>
      </c>
      <c r="N14" s="503">
        <f t="shared" ref="N14:O14" si="4">SUM(N7:N9,N13)</f>
        <v>912.02105999999992</v>
      </c>
      <c r="O14" s="503">
        <f t="shared" si="4"/>
        <v>139.04847999999998</v>
      </c>
      <c r="P14" s="504">
        <v>168.56960000000001</v>
      </c>
    </row>
    <row r="15" spans="1:16" s="27" customFormat="1" ht="12.6" customHeight="1">
      <c r="A15" s="628" t="s">
        <v>132</v>
      </c>
      <c r="B15" s="623">
        <v>6310</v>
      </c>
      <c r="C15" s="59" t="s">
        <v>19</v>
      </c>
      <c r="D15" s="246">
        <v>2.3893800000000001</v>
      </c>
      <c r="E15" s="246">
        <v>1.29078</v>
      </c>
      <c r="F15" s="244">
        <v>0</v>
      </c>
      <c r="G15" s="244">
        <v>0</v>
      </c>
      <c r="H15" s="244">
        <v>0</v>
      </c>
      <c r="I15" s="328">
        <v>0</v>
      </c>
      <c r="J15" s="244">
        <v>0</v>
      </c>
      <c r="K15" s="244">
        <v>0</v>
      </c>
      <c r="L15" s="244">
        <v>0</v>
      </c>
      <c r="M15" s="244">
        <v>0</v>
      </c>
      <c r="N15" s="244">
        <v>0</v>
      </c>
      <c r="O15" s="244">
        <v>0</v>
      </c>
      <c r="P15" s="201">
        <v>0</v>
      </c>
    </row>
    <row r="16" spans="1:16" s="27" customFormat="1" ht="13.95" customHeight="1">
      <c r="A16" s="629"/>
      <c r="B16" s="590"/>
      <c r="C16" s="59" t="s">
        <v>20</v>
      </c>
      <c r="D16" s="246">
        <v>67.386610000000005</v>
      </c>
      <c r="E16" s="246">
        <v>74.703010000000006</v>
      </c>
      <c r="F16" s="244">
        <v>0</v>
      </c>
      <c r="G16" s="244">
        <v>0</v>
      </c>
      <c r="H16" s="244">
        <v>0</v>
      </c>
      <c r="I16" s="328">
        <v>0</v>
      </c>
      <c r="J16" s="244">
        <v>0</v>
      </c>
      <c r="K16" s="244">
        <v>0</v>
      </c>
      <c r="L16" s="244">
        <v>0</v>
      </c>
      <c r="M16" s="244">
        <v>0</v>
      </c>
      <c r="N16" s="244">
        <v>0</v>
      </c>
      <c r="O16" s="244">
        <v>0</v>
      </c>
      <c r="P16" s="201">
        <v>0</v>
      </c>
    </row>
    <row r="17" spans="1:16" s="27" customFormat="1" ht="13.95" customHeight="1">
      <c r="A17" s="629"/>
      <c r="B17" s="590"/>
      <c r="C17" s="114" t="s">
        <v>21</v>
      </c>
      <c r="D17" s="203">
        <v>1.73604</v>
      </c>
      <c r="E17" s="203">
        <v>1.0621700000000001</v>
      </c>
      <c r="F17" s="200">
        <v>0</v>
      </c>
      <c r="G17" s="200">
        <v>0</v>
      </c>
      <c r="H17" s="200">
        <v>0</v>
      </c>
      <c r="I17" s="242">
        <v>0</v>
      </c>
      <c r="J17" s="200">
        <v>0</v>
      </c>
      <c r="K17" s="200">
        <v>0</v>
      </c>
      <c r="L17" s="200">
        <v>0</v>
      </c>
      <c r="M17" s="200">
        <v>0</v>
      </c>
      <c r="N17" s="200">
        <v>0</v>
      </c>
      <c r="O17" s="200">
        <v>0</v>
      </c>
      <c r="P17" s="243">
        <v>0</v>
      </c>
    </row>
    <row r="18" spans="1:16" s="27" customFormat="1" ht="13.95" customHeight="1">
      <c r="A18" s="629"/>
      <c r="B18" s="590"/>
      <c r="C18" s="59" t="s">
        <v>47</v>
      </c>
      <c r="D18" s="246">
        <v>0.20077999999999999</v>
      </c>
      <c r="E18" s="246">
        <v>0.69537000000000004</v>
      </c>
      <c r="F18" s="244">
        <v>0</v>
      </c>
      <c r="G18" s="244">
        <v>0</v>
      </c>
      <c r="H18" s="244">
        <v>0</v>
      </c>
      <c r="I18" s="328">
        <v>0</v>
      </c>
      <c r="J18" s="244">
        <v>0</v>
      </c>
      <c r="K18" s="244">
        <v>0</v>
      </c>
      <c r="L18" s="244">
        <v>0</v>
      </c>
      <c r="M18" s="244">
        <v>0</v>
      </c>
      <c r="N18" s="244">
        <v>0</v>
      </c>
      <c r="O18" s="244">
        <v>0</v>
      </c>
      <c r="P18" s="201">
        <v>0</v>
      </c>
    </row>
    <row r="19" spans="1:16" s="27" customFormat="1" ht="13.95" customHeight="1">
      <c r="A19" s="629"/>
      <c r="B19" s="590"/>
      <c r="C19" s="59" t="s">
        <v>22</v>
      </c>
      <c r="D19" s="244">
        <v>0</v>
      </c>
      <c r="E19" s="244">
        <v>0</v>
      </c>
      <c r="F19" s="244">
        <v>0</v>
      </c>
      <c r="G19" s="244">
        <v>0</v>
      </c>
      <c r="H19" s="244">
        <v>0</v>
      </c>
      <c r="I19" s="328">
        <v>0</v>
      </c>
      <c r="J19" s="244">
        <v>0</v>
      </c>
      <c r="K19" s="244">
        <v>0</v>
      </c>
      <c r="L19" s="244">
        <v>0</v>
      </c>
      <c r="M19" s="244">
        <v>0</v>
      </c>
      <c r="N19" s="244">
        <v>0</v>
      </c>
      <c r="O19" s="244">
        <v>0</v>
      </c>
      <c r="P19" s="201">
        <v>0</v>
      </c>
    </row>
    <row r="20" spans="1:16" s="27" customFormat="1" ht="13.95" customHeight="1">
      <c r="A20" s="629"/>
      <c r="B20" s="590"/>
      <c r="C20" s="59" t="s">
        <v>23</v>
      </c>
      <c r="D20" s="244">
        <v>6.9879999999999998E-2</v>
      </c>
      <c r="E20" s="244">
        <v>0.14396999999999999</v>
      </c>
      <c r="F20" s="244">
        <v>0</v>
      </c>
      <c r="G20" s="244">
        <v>0</v>
      </c>
      <c r="H20" s="244">
        <v>0</v>
      </c>
      <c r="I20" s="328">
        <v>0</v>
      </c>
      <c r="J20" s="244">
        <v>0</v>
      </c>
      <c r="K20" s="244">
        <v>0</v>
      </c>
      <c r="L20" s="244">
        <v>0</v>
      </c>
      <c r="M20" s="244">
        <v>0</v>
      </c>
      <c r="N20" s="244">
        <v>0</v>
      </c>
      <c r="O20" s="244">
        <v>0</v>
      </c>
      <c r="P20" s="201">
        <v>0</v>
      </c>
    </row>
    <row r="21" spans="1:16" s="27" customFormat="1" ht="14.4" customHeight="1" thickBot="1">
      <c r="A21" s="629"/>
      <c r="B21" s="590"/>
      <c r="C21" s="115" t="s">
        <v>24</v>
      </c>
      <c r="D21" s="173">
        <f t="shared" ref="D21:E21" si="5">SUM(D18:D20)</f>
        <v>0.27066000000000001</v>
      </c>
      <c r="E21" s="173">
        <f t="shared" si="5"/>
        <v>0.83933999999999997</v>
      </c>
      <c r="F21" s="173">
        <f t="shared" ref="F21:M21" si="6">SUM(F18:F20)</f>
        <v>0</v>
      </c>
      <c r="G21" s="173">
        <f t="shared" si="6"/>
        <v>0</v>
      </c>
      <c r="H21" s="173">
        <f t="shared" si="6"/>
        <v>0</v>
      </c>
      <c r="I21" s="343">
        <f t="shared" si="6"/>
        <v>0</v>
      </c>
      <c r="J21" s="173">
        <f t="shared" si="6"/>
        <v>0</v>
      </c>
      <c r="K21" s="173">
        <f t="shared" si="6"/>
        <v>0</v>
      </c>
      <c r="L21" s="173">
        <f t="shared" si="6"/>
        <v>0</v>
      </c>
      <c r="M21" s="173">
        <f t="shared" si="6"/>
        <v>0</v>
      </c>
      <c r="N21" s="173">
        <f t="shared" ref="N21:O21" si="7">SUM(N18:N20)</f>
        <v>0</v>
      </c>
      <c r="O21" s="173">
        <f t="shared" si="7"/>
        <v>0</v>
      </c>
      <c r="P21" s="205">
        <v>0</v>
      </c>
    </row>
    <row r="22" spans="1:16" s="27" customFormat="1" ht="15" customHeight="1" thickBot="1">
      <c r="A22" s="630"/>
      <c r="B22" s="624"/>
      <c r="C22" s="78" t="s">
        <v>1</v>
      </c>
      <c r="D22" s="279">
        <f t="shared" ref="D22:M22" si="8">SUM(D15:D17,D21)</f>
        <v>71.782690000000017</v>
      </c>
      <c r="E22" s="279">
        <f t="shared" si="8"/>
        <v>77.895299999999992</v>
      </c>
      <c r="F22" s="279">
        <f t="shared" si="8"/>
        <v>0</v>
      </c>
      <c r="G22" s="279">
        <f t="shared" si="8"/>
        <v>0</v>
      </c>
      <c r="H22" s="279">
        <f t="shared" si="8"/>
        <v>0</v>
      </c>
      <c r="I22" s="418">
        <f t="shared" si="8"/>
        <v>0</v>
      </c>
      <c r="J22" s="279">
        <f t="shared" si="8"/>
        <v>0</v>
      </c>
      <c r="K22" s="279">
        <f t="shared" si="8"/>
        <v>0</v>
      </c>
      <c r="L22" s="279">
        <f t="shared" si="8"/>
        <v>0</v>
      </c>
      <c r="M22" s="279">
        <f t="shared" si="8"/>
        <v>0</v>
      </c>
      <c r="N22" s="499">
        <f t="shared" ref="N22:O22" si="9">SUM(N15:N17,N21)</f>
        <v>0</v>
      </c>
      <c r="O22" s="499">
        <f t="shared" si="9"/>
        <v>0</v>
      </c>
      <c r="P22" s="500">
        <v>0</v>
      </c>
    </row>
    <row r="23" spans="1:16" ht="12.6" customHeight="1">
      <c r="A23" s="628" t="s">
        <v>133</v>
      </c>
      <c r="B23" s="623">
        <v>6311</v>
      </c>
      <c r="C23" s="59" t="s">
        <v>19</v>
      </c>
      <c r="D23" s="244">
        <v>0.44419999999999998</v>
      </c>
      <c r="E23" s="244">
        <v>0.42832999999999999</v>
      </c>
      <c r="F23" s="244">
        <v>0</v>
      </c>
      <c r="G23" s="244">
        <v>0</v>
      </c>
      <c r="H23" s="244">
        <v>0</v>
      </c>
      <c r="I23" s="328">
        <v>0</v>
      </c>
      <c r="J23" s="244">
        <v>0</v>
      </c>
      <c r="K23" s="244">
        <v>0</v>
      </c>
      <c r="L23" s="244">
        <v>0</v>
      </c>
      <c r="M23" s="244">
        <v>0</v>
      </c>
      <c r="N23" s="244">
        <v>0</v>
      </c>
      <c r="O23" s="244">
        <v>0</v>
      </c>
      <c r="P23" s="201">
        <v>0</v>
      </c>
    </row>
    <row r="24" spans="1:16" ht="13.95" customHeight="1">
      <c r="A24" s="629"/>
      <c r="B24" s="590"/>
      <c r="C24" s="59" t="s">
        <v>20</v>
      </c>
      <c r="D24" s="244">
        <v>8.2510999999999992</v>
      </c>
      <c r="E24" s="244">
        <v>4.5086399999999998</v>
      </c>
      <c r="F24" s="244">
        <v>0</v>
      </c>
      <c r="G24" s="244">
        <v>0</v>
      </c>
      <c r="H24" s="244">
        <v>0</v>
      </c>
      <c r="I24" s="328">
        <v>0</v>
      </c>
      <c r="J24" s="244">
        <v>0</v>
      </c>
      <c r="K24" s="244">
        <v>0</v>
      </c>
      <c r="L24" s="244">
        <v>0</v>
      </c>
      <c r="M24" s="244">
        <v>0</v>
      </c>
      <c r="N24" s="244">
        <v>0</v>
      </c>
      <c r="O24" s="244">
        <v>0</v>
      </c>
      <c r="P24" s="201">
        <v>0</v>
      </c>
    </row>
    <row r="25" spans="1:16" ht="13.95" customHeight="1">
      <c r="A25" s="629"/>
      <c r="B25" s="590"/>
      <c r="C25" s="114" t="s">
        <v>21</v>
      </c>
      <c r="D25" s="200">
        <v>0.59187000000000001</v>
      </c>
      <c r="E25" s="200">
        <v>0</v>
      </c>
      <c r="F25" s="200">
        <v>0</v>
      </c>
      <c r="G25" s="200">
        <v>0</v>
      </c>
      <c r="H25" s="200">
        <v>0</v>
      </c>
      <c r="I25" s="242">
        <v>0</v>
      </c>
      <c r="J25" s="200">
        <v>0</v>
      </c>
      <c r="K25" s="200">
        <v>0</v>
      </c>
      <c r="L25" s="200">
        <v>0</v>
      </c>
      <c r="M25" s="200">
        <v>0</v>
      </c>
      <c r="N25" s="200">
        <v>0</v>
      </c>
      <c r="O25" s="200">
        <v>0</v>
      </c>
      <c r="P25" s="243">
        <v>0</v>
      </c>
    </row>
    <row r="26" spans="1:16" ht="13.95" customHeight="1">
      <c r="A26" s="629"/>
      <c r="B26" s="590"/>
      <c r="C26" s="59" t="s">
        <v>47</v>
      </c>
      <c r="D26" s="244">
        <v>0</v>
      </c>
      <c r="E26" s="244">
        <v>0</v>
      </c>
      <c r="F26" s="244">
        <v>0</v>
      </c>
      <c r="G26" s="244">
        <v>0</v>
      </c>
      <c r="H26" s="244">
        <v>0</v>
      </c>
      <c r="I26" s="328">
        <v>0</v>
      </c>
      <c r="J26" s="244">
        <v>0</v>
      </c>
      <c r="K26" s="244">
        <v>0</v>
      </c>
      <c r="L26" s="244">
        <v>0</v>
      </c>
      <c r="M26" s="244">
        <v>0</v>
      </c>
      <c r="N26" s="244">
        <v>0</v>
      </c>
      <c r="O26" s="244">
        <v>0</v>
      </c>
      <c r="P26" s="201">
        <v>0</v>
      </c>
    </row>
    <row r="27" spans="1:16" ht="13.95" customHeight="1">
      <c r="A27" s="629"/>
      <c r="B27" s="590"/>
      <c r="C27" s="59" t="s">
        <v>22</v>
      </c>
      <c r="D27" s="244">
        <v>0</v>
      </c>
      <c r="E27" s="244">
        <v>0</v>
      </c>
      <c r="F27" s="244">
        <v>0</v>
      </c>
      <c r="G27" s="244">
        <v>0</v>
      </c>
      <c r="H27" s="244">
        <v>0</v>
      </c>
      <c r="I27" s="328">
        <v>0</v>
      </c>
      <c r="J27" s="244">
        <v>0</v>
      </c>
      <c r="K27" s="244">
        <v>0</v>
      </c>
      <c r="L27" s="244">
        <v>0</v>
      </c>
      <c r="M27" s="244">
        <v>0</v>
      </c>
      <c r="N27" s="244">
        <v>0</v>
      </c>
      <c r="O27" s="244">
        <v>0</v>
      </c>
      <c r="P27" s="201">
        <v>0</v>
      </c>
    </row>
    <row r="28" spans="1:16" ht="13.95" customHeight="1">
      <c r="A28" s="629"/>
      <c r="B28" s="590"/>
      <c r="C28" s="59" t="s">
        <v>23</v>
      </c>
      <c r="D28" s="244">
        <v>0</v>
      </c>
      <c r="E28" s="244">
        <v>0</v>
      </c>
      <c r="F28" s="244">
        <v>0</v>
      </c>
      <c r="G28" s="244">
        <v>0</v>
      </c>
      <c r="H28" s="244">
        <v>0</v>
      </c>
      <c r="I28" s="328">
        <v>0</v>
      </c>
      <c r="J28" s="244">
        <v>0</v>
      </c>
      <c r="K28" s="244">
        <v>0</v>
      </c>
      <c r="L28" s="244">
        <v>0</v>
      </c>
      <c r="M28" s="244">
        <v>0</v>
      </c>
      <c r="N28" s="244">
        <v>0</v>
      </c>
      <c r="O28" s="244">
        <v>0</v>
      </c>
      <c r="P28" s="201">
        <v>0</v>
      </c>
    </row>
    <row r="29" spans="1:16" ht="14.4" customHeight="1" thickBot="1">
      <c r="A29" s="629"/>
      <c r="B29" s="590"/>
      <c r="C29" s="115" t="s">
        <v>24</v>
      </c>
      <c r="D29" s="172">
        <f t="shared" ref="D29:E29" si="10">SUM(D26:D28)</f>
        <v>0</v>
      </c>
      <c r="E29" s="172">
        <f t="shared" si="10"/>
        <v>0</v>
      </c>
      <c r="F29" s="172">
        <f t="shared" ref="F29:M29" si="11">SUM(F26:F28)</f>
        <v>0</v>
      </c>
      <c r="G29" s="172">
        <f t="shared" si="11"/>
        <v>0</v>
      </c>
      <c r="H29" s="172">
        <f t="shared" si="11"/>
        <v>0</v>
      </c>
      <c r="I29" s="251">
        <f t="shared" si="11"/>
        <v>0</v>
      </c>
      <c r="J29" s="172">
        <f t="shared" si="11"/>
        <v>0</v>
      </c>
      <c r="K29" s="172">
        <f t="shared" si="11"/>
        <v>0</v>
      </c>
      <c r="L29" s="172">
        <f t="shared" si="11"/>
        <v>0</v>
      </c>
      <c r="M29" s="172">
        <f t="shared" si="11"/>
        <v>0</v>
      </c>
      <c r="N29" s="172">
        <f t="shared" ref="N29:O29" si="12">SUM(N26:N28)</f>
        <v>0</v>
      </c>
      <c r="O29" s="172">
        <f t="shared" si="12"/>
        <v>0</v>
      </c>
      <c r="P29" s="202">
        <v>0</v>
      </c>
    </row>
    <row r="30" spans="1:16" ht="15" customHeight="1" thickBot="1">
      <c r="A30" s="631"/>
      <c r="B30" s="624"/>
      <c r="C30" s="78" t="s">
        <v>1</v>
      </c>
      <c r="D30" s="240">
        <f t="shared" ref="D30:M30" si="13">SUM(D23:D25,D29)</f>
        <v>9.2871699999999997</v>
      </c>
      <c r="E30" s="240">
        <f t="shared" si="13"/>
        <v>4.9369699999999996</v>
      </c>
      <c r="F30" s="240">
        <f t="shared" si="13"/>
        <v>0</v>
      </c>
      <c r="G30" s="240">
        <f t="shared" si="13"/>
        <v>0</v>
      </c>
      <c r="H30" s="240">
        <f t="shared" si="13"/>
        <v>0</v>
      </c>
      <c r="I30" s="77">
        <f t="shared" si="13"/>
        <v>0</v>
      </c>
      <c r="J30" s="240">
        <f t="shared" si="13"/>
        <v>0</v>
      </c>
      <c r="K30" s="240">
        <f t="shared" si="13"/>
        <v>0</v>
      </c>
      <c r="L30" s="240">
        <f t="shared" si="13"/>
        <v>0</v>
      </c>
      <c r="M30" s="240">
        <f t="shared" si="13"/>
        <v>0</v>
      </c>
      <c r="N30" s="497">
        <f t="shared" ref="N30:O30" si="14">SUM(N23:N25,N29)</f>
        <v>0</v>
      </c>
      <c r="O30" s="497">
        <f t="shared" si="14"/>
        <v>0</v>
      </c>
      <c r="P30" s="498">
        <v>0</v>
      </c>
    </row>
    <row r="31" spans="1:16" s="27" customFormat="1" ht="12.6" customHeight="1">
      <c r="A31" s="585" t="s">
        <v>8</v>
      </c>
      <c r="B31" s="636"/>
      <c r="C31" s="59" t="s">
        <v>19</v>
      </c>
      <c r="D31" s="411">
        <f t="shared" ref="D31:M36" si="15">SUM(D7,D15,D23)</f>
        <v>57.822600000000008</v>
      </c>
      <c r="E31" s="411">
        <f t="shared" si="15"/>
        <v>90.235040000000012</v>
      </c>
      <c r="F31" s="411">
        <f t="shared" si="15"/>
        <v>83.607219999999998</v>
      </c>
      <c r="G31" s="411">
        <f t="shared" si="15"/>
        <v>57.25479</v>
      </c>
      <c r="H31" s="411">
        <f t="shared" si="15"/>
        <v>49.020530000000001</v>
      </c>
      <c r="I31" s="419">
        <f t="shared" si="15"/>
        <v>60.184750000000001</v>
      </c>
      <c r="J31" s="411">
        <f t="shared" si="15"/>
        <v>59.452599999999997</v>
      </c>
      <c r="K31" s="411">
        <f t="shared" si="15"/>
        <v>21.049480000000003</v>
      </c>
      <c r="L31" s="461">
        <f t="shared" si="15"/>
        <v>32.730690000000003</v>
      </c>
      <c r="M31" s="461">
        <f t="shared" si="15"/>
        <v>23.70947</v>
      </c>
      <c r="N31" s="461">
        <f t="shared" ref="N31:O31" si="16">SUM(N7,N15,N23)</f>
        <v>11.72655</v>
      </c>
      <c r="O31" s="461">
        <f t="shared" si="16"/>
        <v>1.15463</v>
      </c>
      <c r="P31" s="412">
        <f t="shared" ref="P31" si="17">SUM(P7,P15,P23)</f>
        <v>1.77302</v>
      </c>
    </row>
    <row r="32" spans="1:16" s="27" customFormat="1" ht="13.95" customHeight="1">
      <c r="A32" s="625"/>
      <c r="B32" s="637"/>
      <c r="C32" s="59" t="s">
        <v>20</v>
      </c>
      <c r="D32" s="246">
        <f t="shared" si="15"/>
        <v>5096.3105800000012</v>
      </c>
      <c r="E32" s="246">
        <f t="shared" si="15"/>
        <v>6365.9937200000004</v>
      </c>
      <c r="F32" s="246">
        <f t="shared" si="15"/>
        <v>5995.4965400000001</v>
      </c>
      <c r="G32" s="246">
        <f t="shared" si="15"/>
        <v>3802.1488199999999</v>
      </c>
      <c r="H32" s="246">
        <f t="shared" si="15"/>
        <v>4754.0432600000004</v>
      </c>
      <c r="I32" s="342">
        <f t="shared" si="15"/>
        <v>5504.6792000000005</v>
      </c>
      <c r="J32" s="246">
        <f t="shared" si="15"/>
        <v>4299.5454600000003</v>
      </c>
      <c r="K32" s="246">
        <f t="shared" si="15"/>
        <v>1381.86448</v>
      </c>
      <c r="L32" s="246">
        <f t="shared" si="15"/>
        <v>2013.16697</v>
      </c>
      <c r="M32" s="246">
        <f t="shared" si="15"/>
        <v>1507.36402</v>
      </c>
      <c r="N32" s="246">
        <f t="shared" ref="N32:O32" si="18">SUM(N8,N16,N24)</f>
        <v>857.88265999999999</v>
      </c>
      <c r="O32" s="246">
        <f t="shared" si="18"/>
        <v>127.9417</v>
      </c>
      <c r="P32" s="204">
        <f t="shared" ref="P32" si="19">SUM(P8,P16,P24)</f>
        <v>160.91564</v>
      </c>
    </row>
    <row r="33" spans="1:16" s="27" customFormat="1" ht="13.95" customHeight="1">
      <c r="A33" s="625"/>
      <c r="B33" s="637"/>
      <c r="C33" s="114" t="s">
        <v>21</v>
      </c>
      <c r="D33" s="203">
        <f t="shared" si="15"/>
        <v>75.725200000000001</v>
      </c>
      <c r="E33" s="203">
        <f t="shared" si="15"/>
        <v>232.80401000000003</v>
      </c>
      <c r="F33" s="203">
        <f t="shared" si="15"/>
        <v>213.35499000000002</v>
      </c>
      <c r="G33" s="203">
        <f t="shared" si="15"/>
        <v>168.17212000000001</v>
      </c>
      <c r="H33" s="203">
        <f t="shared" si="15"/>
        <v>55.514859999999999</v>
      </c>
      <c r="I33" s="250">
        <f t="shared" si="15"/>
        <v>143.63701</v>
      </c>
      <c r="J33" s="203">
        <f t="shared" si="15"/>
        <v>102.05723999999999</v>
      </c>
      <c r="K33" s="203">
        <f t="shared" si="15"/>
        <v>55.209939999999996</v>
      </c>
      <c r="L33" s="203">
        <f t="shared" si="15"/>
        <v>20.191230000000001</v>
      </c>
      <c r="M33" s="203">
        <f t="shared" si="15"/>
        <v>31.603200000000001</v>
      </c>
      <c r="N33" s="203">
        <f t="shared" ref="N33:O33" si="20">SUM(N9,N17,N25)</f>
        <v>19.486229999999999</v>
      </c>
      <c r="O33" s="203">
        <f t="shared" si="20"/>
        <v>3.8841999999999999</v>
      </c>
      <c r="P33" s="267">
        <f t="shared" ref="P33" si="21">SUM(P9,P17,P25)</f>
        <v>2.1209699999999998</v>
      </c>
    </row>
    <row r="34" spans="1:16" s="27" customFormat="1" ht="13.95" customHeight="1">
      <c r="A34" s="625"/>
      <c r="B34" s="637"/>
      <c r="C34" s="59" t="s">
        <v>47</v>
      </c>
      <c r="D34" s="246">
        <f t="shared" si="15"/>
        <v>29.93561</v>
      </c>
      <c r="E34" s="246">
        <f t="shared" si="15"/>
        <v>89.640590000000003</v>
      </c>
      <c r="F34" s="246">
        <f t="shared" si="15"/>
        <v>90.007329999999996</v>
      </c>
      <c r="G34" s="246">
        <f t="shared" si="15"/>
        <v>85.308080000000018</v>
      </c>
      <c r="H34" s="246">
        <f t="shared" si="15"/>
        <v>26.496680000000001</v>
      </c>
      <c r="I34" s="342">
        <f t="shared" si="15"/>
        <v>85.818529999999996</v>
      </c>
      <c r="J34" s="246">
        <f t="shared" si="15"/>
        <v>75.464669999999998</v>
      </c>
      <c r="K34" s="246">
        <f t="shared" si="15"/>
        <v>52.811990000000002</v>
      </c>
      <c r="L34" s="246">
        <f t="shared" si="15"/>
        <v>16.772659999999998</v>
      </c>
      <c r="M34" s="246">
        <f t="shared" si="15"/>
        <v>34.418190000000003</v>
      </c>
      <c r="N34" s="246">
        <f t="shared" ref="N34:O34" si="22">SUM(N10,N18,N26)</f>
        <v>14.96001</v>
      </c>
      <c r="O34" s="246">
        <f t="shared" si="22"/>
        <v>4.0373599999999996</v>
      </c>
      <c r="P34" s="204">
        <f t="shared" ref="P34" si="23">SUM(P10,P18,P26)</f>
        <v>2.3094100000000002</v>
      </c>
    </row>
    <row r="35" spans="1:16" s="27" customFormat="1" ht="13.95" customHeight="1">
      <c r="A35" s="625"/>
      <c r="B35" s="637"/>
      <c r="C35" s="59" t="s">
        <v>22</v>
      </c>
      <c r="D35" s="246">
        <f t="shared" si="15"/>
        <v>1.7653699999999999</v>
      </c>
      <c r="E35" s="246">
        <f t="shared" si="15"/>
        <v>9.6241900000000005</v>
      </c>
      <c r="F35" s="246">
        <f t="shared" si="15"/>
        <v>8.2235900000000015</v>
      </c>
      <c r="G35" s="246">
        <f t="shared" si="15"/>
        <v>7.1198600000000001</v>
      </c>
      <c r="H35" s="246">
        <f t="shared" si="15"/>
        <v>10.222659999999999</v>
      </c>
      <c r="I35" s="342">
        <f t="shared" si="15"/>
        <v>12.4992</v>
      </c>
      <c r="J35" s="246">
        <f t="shared" si="15"/>
        <v>11.512310000000001</v>
      </c>
      <c r="K35" s="246">
        <f t="shared" si="15"/>
        <v>4.6797599999999999</v>
      </c>
      <c r="L35" s="246">
        <f t="shared" si="15"/>
        <v>2.2461000000000002</v>
      </c>
      <c r="M35" s="246">
        <f t="shared" si="15"/>
        <v>1.72845</v>
      </c>
      <c r="N35" s="246">
        <f t="shared" ref="N35:O35" si="24">SUM(N11,N19,N27)</f>
        <v>1.0187600000000001</v>
      </c>
      <c r="O35" s="246">
        <f t="shared" si="24"/>
        <v>0.69391999999999998</v>
      </c>
      <c r="P35" s="204">
        <f t="shared" ref="P35" si="25">SUM(P11,P19,P27)</f>
        <v>0.40238000000000002</v>
      </c>
    </row>
    <row r="36" spans="1:16" s="27" customFormat="1" ht="13.95" customHeight="1">
      <c r="A36" s="625"/>
      <c r="B36" s="637"/>
      <c r="C36" s="59" t="s">
        <v>23</v>
      </c>
      <c r="D36" s="246">
        <f t="shared" si="15"/>
        <v>65.845510000000004</v>
      </c>
      <c r="E36" s="246">
        <f t="shared" si="15"/>
        <v>105.92415999999999</v>
      </c>
      <c r="F36" s="246">
        <f t="shared" si="15"/>
        <v>88.366320000000002</v>
      </c>
      <c r="G36" s="246">
        <f t="shared" si="15"/>
        <v>72.529229999999998</v>
      </c>
      <c r="H36" s="246">
        <f t="shared" si="15"/>
        <v>49.982010000000002</v>
      </c>
      <c r="I36" s="342">
        <f t="shared" si="15"/>
        <v>87.241509999999991</v>
      </c>
      <c r="J36" s="246">
        <f t="shared" si="15"/>
        <v>61.606100000000005</v>
      </c>
      <c r="K36" s="246">
        <f t="shared" si="15"/>
        <v>30.320670000000003</v>
      </c>
      <c r="L36" s="246">
        <f t="shared" si="15"/>
        <v>11.17414</v>
      </c>
      <c r="M36" s="246">
        <f t="shared" si="15"/>
        <v>9.7534899999999993</v>
      </c>
      <c r="N36" s="246">
        <f t="shared" ref="N36:O36" si="26">SUM(N12,N20,N28)</f>
        <v>6.9468500000000004</v>
      </c>
      <c r="O36" s="246">
        <f t="shared" si="26"/>
        <v>1.33667</v>
      </c>
      <c r="P36" s="204">
        <f t="shared" ref="P36" si="27">SUM(P12,P20,P28)</f>
        <v>1.0481799999999999</v>
      </c>
    </row>
    <row r="37" spans="1:16" s="27" customFormat="1" ht="14.4" customHeight="1" thickBot="1">
      <c r="A37" s="625"/>
      <c r="B37" s="637"/>
      <c r="C37" s="115" t="s">
        <v>24</v>
      </c>
      <c r="D37" s="173">
        <f t="shared" ref="D37:E37" si="28">SUM(D34:D36)</f>
        <v>97.546490000000006</v>
      </c>
      <c r="E37" s="173">
        <f t="shared" si="28"/>
        <v>205.18894</v>
      </c>
      <c r="F37" s="173">
        <f t="shared" ref="F37:M37" si="29">SUM(F34:F36)</f>
        <v>186.59724</v>
      </c>
      <c r="G37" s="173">
        <f t="shared" si="29"/>
        <v>164.95717000000002</v>
      </c>
      <c r="H37" s="173">
        <f t="shared" si="29"/>
        <v>86.701350000000005</v>
      </c>
      <c r="I37" s="343">
        <f t="shared" si="29"/>
        <v>185.55923999999999</v>
      </c>
      <c r="J37" s="173">
        <f t="shared" si="29"/>
        <v>148.58308</v>
      </c>
      <c r="K37" s="173">
        <f t="shared" si="29"/>
        <v>87.812420000000003</v>
      </c>
      <c r="L37" s="173">
        <f t="shared" si="29"/>
        <v>30.192900000000002</v>
      </c>
      <c r="M37" s="173">
        <f t="shared" si="29"/>
        <v>45.900130000000004</v>
      </c>
      <c r="N37" s="173">
        <f t="shared" ref="N37:O37" si="30">SUM(N34:N36)</f>
        <v>22.925620000000002</v>
      </c>
      <c r="O37" s="173">
        <f t="shared" si="30"/>
        <v>6.0679499999999997</v>
      </c>
      <c r="P37" s="205">
        <f t="shared" ref="P37" si="31">SUM(P34:P36)</f>
        <v>3.75997</v>
      </c>
    </row>
    <row r="38" spans="1:16" s="27" customFormat="1" ht="15" customHeight="1" thickBot="1">
      <c r="A38" s="626"/>
      <c r="B38" s="638"/>
      <c r="C38" s="78" t="s">
        <v>1</v>
      </c>
      <c r="D38" s="279">
        <f t="shared" ref="D38:M38" si="32">SUM(D31:D33,D37)</f>
        <v>5327.4048700000012</v>
      </c>
      <c r="E38" s="279">
        <f t="shared" si="32"/>
        <v>6894.2217099999998</v>
      </c>
      <c r="F38" s="279">
        <f t="shared" si="32"/>
        <v>6479.0559899999998</v>
      </c>
      <c r="G38" s="279">
        <f t="shared" si="32"/>
        <v>4192.5329000000002</v>
      </c>
      <c r="H38" s="279">
        <f t="shared" si="32"/>
        <v>4945.2800000000007</v>
      </c>
      <c r="I38" s="418">
        <f t="shared" si="32"/>
        <v>5894.0602000000008</v>
      </c>
      <c r="J38" s="279">
        <f t="shared" si="32"/>
        <v>4609.6383800000003</v>
      </c>
      <c r="K38" s="279">
        <f t="shared" si="32"/>
        <v>1545.9363199999998</v>
      </c>
      <c r="L38" s="279">
        <f t="shared" si="32"/>
        <v>2096.28179</v>
      </c>
      <c r="M38" s="279">
        <f t="shared" si="32"/>
        <v>1608.57682</v>
      </c>
      <c r="N38" s="499">
        <f t="shared" ref="N38:O38" si="33">SUM(N31:N33,N37)</f>
        <v>912.02105999999992</v>
      </c>
      <c r="O38" s="499">
        <f t="shared" si="33"/>
        <v>139.04847999999998</v>
      </c>
      <c r="P38" s="500">
        <f t="shared" ref="P38" si="34">SUM(P31:P33,P37)</f>
        <v>168.56960000000001</v>
      </c>
    </row>
    <row r="39" spans="1:16" ht="46.8" customHeight="1">
      <c r="A39" s="579" t="s">
        <v>115</v>
      </c>
      <c r="B39" s="579"/>
      <c r="C39" s="579"/>
      <c r="D39" s="569"/>
      <c r="E39" s="569"/>
      <c r="F39" s="569"/>
      <c r="G39" s="635"/>
      <c r="H39" s="569"/>
    </row>
    <row r="40" spans="1:16" ht="13.95" customHeight="1"/>
    <row r="41" spans="1:16" ht="13.95" customHeight="1"/>
    <row r="42" spans="1:16" ht="13.95" customHeight="1"/>
    <row r="43" spans="1:16" ht="14.4" customHeight="1"/>
    <row r="44" spans="1:16" ht="15" customHeight="1"/>
    <row r="45" spans="1:16" ht="13.95" customHeight="1"/>
    <row r="46" spans="1:16" ht="13.95" customHeight="1"/>
    <row r="47" spans="1:16" ht="13.95" customHeight="1"/>
    <row r="48" spans="1:16" ht="13.95" customHeight="1"/>
    <row r="49" ht="13.95" customHeight="1"/>
    <row r="50" ht="13.95" customHeight="1"/>
    <row r="51" ht="14.4" customHeight="1"/>
    <row r="52" ht="15" customHeight="1"/>
    <row r="53" ht="12.6" customHeight="1"/>
    <row r="54" ht="13.95" customHeight="1"/>
    <row r="55" ht="13.95" customHeight="1"/>
    <row r="56" ht="13.95" customHeight="1"/>
    <row r="57" ht="13.95" customHeight="1"/>
    <row r="58" ht="13.95" customHeight="1"/>
    <row r="59" ht="14.4" customHeight="1"/>
    <row r="61" ht="12.6" customHeight="1"/>
    <row r="62" ht="13.95" customHeight="1"/>
    <row r="63" ht="13.95" customHeight="1"/>
    <row r="64" ht="13.95" customHeight="1"/>
    <row r="65" ht="13.95" customHeight="1"/>
    <row r="66" ht="13.95" customHeight="1"/>
    <row r="67" ht="14.4" customHeight="1"/>
    <row r="68" ht="15" customHeight="1"/>
  </sheetData>
  <mergeCells count="11">
    <mergeCell ref="A39:H39"/>
    <mergeCell ref="A23:A30"/>
    <mergeCell ref="B23:B30"/>
    <mergeCell ref="A31:A38"/>
    <mergeCell ref="B31:B38"/>
    <mergeCell ref="A7:A14"/>
    <mergeCell ref="B7:B14"/>
    <mergeCell ref="A15:A22"/>
    <mergeCell ref="B15:B22"/>
    <mergeCell ref="A1:P1"/>
    <mergeCell ref="A3:P3"/>
  </mergeCells>
  <hyperlinks>
    <hyperlink ref="A4" location="Liste!A1" display="retour liste des tableaux" xr:uid="{5D96E984-5BCB-4128-99F8-598F887C29B0}"/>
  </hyperlinks>
  <printOptions horizontalCentered="1"/>
  <pageMargins left="0.39370078740157483" right="0.39370078740157483" top="0.59055118110236227" bottom="0.59055118110236227" header="0.31496062992125984" footer="0.31496062992125984"/>
  <pageSetup paperSize="9" scale="22" fitToHeight="3" orientation="landscape" horizontalDpi="4294967293" r:id="rId1"/>
  <headerFooter alignWithMargins="0">
    <oddFooter>&amp;L2/6/2010</oddFooter>
  </headerFooter>
  <pictur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CCC"/>
  </sheetPr>
  <dimension ref="A1:P88"/>
  <sheetViews>
    <sheetView view="pageBreakPreview" zoomScale="80" zoomScaleNormal="100" zoomScaleSheetLayoutView="80" workbookViewId="0">
      <selection activeCell="A4" sqref="A4"/>
    </sheetView>
  </sheetViews>
  <sheetFormatPr baseColWidth="10" defaultColWidth="9.109375" defaultRowHeight="13.2"/>
  <cols>
    <col min="1" max="1" width="28.6640625" style="10" customWidth="1"/>
    <col min="2" max="2" width="15.6640625" style="10" hidden="1" customWidth="1"/>
    <col min="3" max="3" width="31.6640625" style="10" customWidth="1"/>
    <col min="4" max="16" width="12.5546875" style="10" customWidth="1"/>
    <col min="17" max="16384" width="9.109375" style="10"/>
  </cols>
  <sheetData>
    <row r="1" spans="1:16" ht="34.049999999999997" customHeight="1">
      <c r="A1" s="659" t="s">
        <v>85</v>
      </c>
      <c r="B1" s="633"/>
      <c r="C1" s="633"/>
      <c r="D1" s="575"/>
      <c r="E1" s="575"/>
      <c r="F1" s="575"/>
      <c r="G1" s="575"/>
      <c r="H1" s="575"/>
      <c r="I1" s="575"/>
      <c r="J1" s="575"/>
      <c r="K1" s="575"/>
      <c r="L1" s="575"/>
      <c r="M1" s="575"/>
      <c r="N1" s="575"/>
      <c r="O1" s="575"/>
      <c r="P1" s="575"/>
    </row>
    <row r="2" spans="1:16" ht="20.100000000000001" customHeight="1">
      <c r="A2" s="314"/>
      <c r="B2" s="315"/>
      <c r="C2" s="315"/>
      <c r="D2"/>
      <c r="E2"/>
      <c r="F2"/>
      <c r="G2"/>
      <c r="H2"/>
    </row>
    <row r="3" spans="1:16">
      <c r="A3" s="573" t="s">
        <v>9</v>
      </c>
      <c r="B3" s="573"/>
      <c r="C3" s="573"/>
      <c r="D3" s="575"/>
      <c r="E3" s="575"/>
      <c r="F3" s="575"/>
      <c r="G3" s="575"/>
      <c r="H3" s="575"/>
      <c r="I3" s="575"/>
      <c r="J3" s="575"/>
      <c r="K3" s="575"/>
      <c r="L3" s="575"/>
      <c r="M3" s="575"/>
      <c r="N3" s="575"/>
      <c r="O3" s="575"/>
      <c r="P3" s="575"/>
    </row>
    <row r="4" spans="1:16">
      <c r="A4" s="92" t="s">
        <v>44</v>
      </c>
      <c r="B4" s="7"/>
      <c r="C4" s="7"/>
      <c r="D4"/>
      <c r="E4"/>
      <c r="F4"/>
      <c r="G4"/>
      <c r="H4"/>
    </row>
    <row r="5" spans="1:16" ht="13.8" thickBot="1">
      <c r="A5" s="3" t="s">
        <v>70</v>
      </c>
      <c r="B5" s="91"/>
    </row>
    <row r="6" spans="1:16" s="27" customFormat="1" ht="38.1" customHeight="1">
      <c r="A6" s="98" t="s">
        <v>27</v>
      </c>
      <c r="B6" s="100" t="s">
        <v>5</v>
      </c>
      <c r="C6" s="101" t="s">
        <v>18</v>
      </c>
      <c r="D6" s="423">
        <v>20231</v>
      </c>
      <c r="E6" s="423">
        <v>20232</v>
      </c>
      <c r="F6" s="423">
        <v>20233</v>
      </c>
      <c r="G6" s="423">
        <v>20234</v>
      </c>
      <c r="H6" s="423">
        <v>20241</v>
      </c>
      <c r="I6" s="425">
        <v>20242</v>
      </c>
      <c r="J6" s="423">
        <v>20243</v>
      </c>
      <c r="K6" s="423">
        <v>20244</v>
      </c>
      <c r="L6" s="423">
        <v>20251</v>
      </c>
      <c r="M6" s="423">
        <v>20252</v>
      </c>
      <c r="N6" s="423">
        <v>20253</v>
      </c>
      <c r="O6" s="423">
        <v>20254</v>
      </c>
      <c r="P6" s="426">
        <v>20261</v>
      </c>
    </row>
    <row r="7" spans="1:16" s="27" customFormat="1" ht="12.6" customHeight="1">
      <c r="A7" s="654" t="s">
        <v>54</v>
      </c>
      <c r="B7" s="655">
        <v>1142</v>
      </c>
      <c r="C7" s="99" t="s">
        <v>19</v>
      </c>
      <c r="D7" s="254">
        <v>0</v>
      </c>
      <c r="E7" s="254">
        <v>0</v>
      </c>
      <c r="F7" s="254">
        <v>0</v>
      </c>
      <c r="G7" s="254">
        <v>0</v>
      </c>
      <c r="H7" s="254">
        <v>0</v>
      </c>
      <c r="I7" s="352">
        <v>0</v>
      </c>
      <c r="J7" s="254">
        <v>0</v>
      </c>
      <c r="K7" s="254">
        <v>0</v>
      </c>
      <c r="L7" s="254">
        <v>0</v>
      </c>
      <c r="M7" s="254">
        <v>0</v>
      </c>
      <c r="N7" s="254">
        <v>0</v>
      </c>
      <c r="O7" s="254">
        <v>0</v>
      </c>
      <c r="P7" s="218">
        <v>0</v>
      </c>
    </row>
    <row r="8" spans="1:16" s="27" customFormat="1" ht="13.95" customHeight="1">
      <c r="A8" s="647"/>
      <c r="B8" s="656"/>
      <c r="C8" s="67" t="s">
        <v>20</v>
      </c>
      <c r="D8" s="247">
        <v>43.16</v>
      </c>
      <c r="E8" s="247">
        <v>40.21</v>
      </c>
      <c r="F8" s="247">
        <v>42.33</v>
      </c>
      <c r="G8" s="247">
        <v>112.46</v>
      </c>
      <c r="H8" s="247">
        <v>37.840000000000003</v>
      </c>
      <c r="I8" s="353">
        <v>38.57</v>
      </c>
      <c r="J8" s="247">
        <v>34.19</v>
      </c>
      <c r="K8" s="247">
        <v>93.55</v>
      </c>
      <c r="L8" s="247">
        <v>31.59</v>
      </c>
      <c r="M8" s="247">
        <v>21.53</v>
      </c>
      <c r="N8" s="247">
        <v>0</v>
      </c>
      <c r="O8" s="247">
        <v>0</v>
      </c>
      <c r="P8" s="209">
        <v>0</v>
      </c>
    </row>
    <row r="9" spans="1:16" s="27" customFormat="1" ht="13.95" customHeight="1">
      <c r="A9" s="647"/>
      <c r="B9" s="656"/>
      <c r="C9" s="68" t="s">
        <v>21</v>
      </c>
      <c r="D9" s="206">
        <v>7.91</v>
      </c>
      <c r="E9" s="206">
        <v>8.15</v>
      </c>
      <c r="F9" s="206">
        <v>5.43</v>
      </c>
      <c r="G9" s="206">
        <v>6.31</v>
      </c>
      <c r="H9" s="206">
        <v>4.42</v>
      </c>
      <c r="I9" s="354">
        <v>4.17</v>
      </c>
      <c r="J9" s="206">
        <v>6.31</v>
      </c>
      <c r="K9" s="206">
        <v>6.29</v>
      </c>
      <c r="L9" s="206">
        <v>6.47</v>
      </c>
      <c r="M9" s="206">
        <v>4.6399999999999997</v>
      </c>
      <c r="N9" s="206">
        <v>5.51</v>
      </c>
      <c r="O9" s="206">
        <v>7.14</v>
      </c>
      <c r="P9" s="268">
        <v>4.28</v>
      </c>
    </row>
    <row r="10" spans="1:16" s="27" customFormat="1" ht="13.95" customHeight="1">
      <c r="A10" s="647"/>
      <c r="B10" s="656"/>
      <c r="C10" s="67" t="s">
        <v>47</v>
      </c>
      <c r="D10" s="254">
        <v>0</v>
      </c>
      <c r="E10" s="254">
        <v>0</v>
      </c>
      <c r="F10" s="254">
        <v>0</v>
      </c>
      <c r="G10" s="254">
        <v>0</v>
      </c>
      <c r="H10" s="254">
        <v>0</v>
      </c>
      <c r="I10" s="352">
        <v>0</v>
      </c>
      <c r="J10" s="254">
        <v>0</v>
      </c>
      <c r="K10" s="254">
        <v>0</v>
      </c>
      <c r="L10" s="254">
        <v>0</v>
      </c>
      <c r="M10" s="254">
        <v>0</v>
      </c>
      <c r="N10" s="254">
        <v>0</v>
      </c>
      <c r="O10" s="254">
        <v>0</v>
      </c>
      <c r="P10" s="218">
        <v>0</v>
      </c>
    </row>
    <row r="11" spans="1:16" s="27" customFormat="1" ht="13.95" customHeight="1">
      <c r="A11" s="647"/>
      <c r="B11" s="656"/>
      <c r="C11" s="67" t="s">
        <v>22</v>
      </c>
      <c r="D11" s="254">
        <v>0</v>
      </c>
      <c r="E11" s="254">
        <v>0</v>
      </c>
      <c r="F11" s="254">
        <v>0</v>
      </c>
      <c r="G11" s="254">
        <v>0</v>
      </c>
      <c r="H11" s="254">
        <v>0</v>
      </c>
      <c r="I11" s="352">
        <v>0</v>
      </c>
      <c r="J11" s="254">
        <v>0</v>
      </c>
      <c r="K11" s="254">
        <v>0</v>
      </c>
      <c r="L11" s="254">
        <v>0</v>
      </c>
      <c r="M11" s="254">
        <v>0</v>
      </c>
      <c r="N11" s="254">
        <v>0</v>
      </c>
      <c r="O11" s="254">
        <v>0</v>
      </c>
      <c r="P11" s="218">
        <v>0</v>
      </c>
    </row>
    <row r="12" spans="1:16" s="27" customFormat="1" ht="13.95" customHeight="1">
      <c r="A12" s="647"/>
      <c r="B12" s="656"/>
      <c r="C12" s="97" t="s">
        <v>23</v>
      </c>
      <c r="D12" s="109">
        <v>0</v>
      </c>
      <c r="E12" s="109">
        <v>0</v>
      </c>
      <c r="F12" s="109">
        <v>0</v>
      </c>
      <c r="G12" s="109">
        <v>0</v>
      </c>
      <c r="H12" s="109">
        <v>0.26</v>
      </c>
      <c r="I12" s="355">
        <v>0</v>
      </c>
      <c r="J12" s="109">
        <v>0</v>
      </c>
      <c r="K12" s="109">
        <v>0.41</v>
      </c>
      <c r="L12" s="109">
        <v>0</v>
      </c>
      <c r="M12" s="109">
        <v>0</v>
      </c>
      <c r="N12" s="109">
        <v>0</v>
      </c>
      <c r="O12" s="109">
        <v>0</v>
      </c>
      <c r="P12" s="158">
        <v>0</v>
      </c>
    </row>
    <row r="13" spans="1:16" s="27" customFormat="1" ht="14.4" customHeight="1" thickBot="1">
      <c r="A13" s="647"/>
      <c r="B13" s="656"/>
      <c r="C13" s="94" t="s">
        <v>24</v>
      </c>
      <c r="D13" s="174">
        <f t="shared" ref="D13:E13" si="0">SUM(D10:D12)</f>
        <v>0</v>
      </c>
      <c r="E13" s="174">
        <f t="shared" si="0"/>
        <v>0</v>
      </c>
      <c r="F13" s="174">
        <f t="shared" ref="F13:M13" si="1">SUM(F10:F12)</f>
        <v>0</v>
      </c>
      <c r="G13" s="174">
        <f t="shared" si="1"/>
        <v>0</v>
      </c>
      <c r="H13" s="174">
        <f t="shared" si="1"/>
        <v>0.26</v>
      </c>
      <c r="I13" s="356">
        <f t="shared" si="1"/>
        <v>0</v>
      </c>
      <c r="J13" s="174">
        <f t="shared" si="1"/>
        <v>0</v>
      </c>
      <c r="K13" s="174">
        <f t="shared" si="1"/>
        <v>0.41</v>
      </c>
      <c r="L13" s="174">
        <f t="shared" si="1"/>
        <v>0</v>
      </c>
      <c r="M13" s="174">
        <f t="shared" si="1"/>
        <v>0</v>
      </c>
      <c r="N13" s="174">
        <f t="shared" ref="N13:O13" si="2">SUM(N10:N12)</f>
        <v>0</v>
      </c>
      <c r="O13" s="174">
        <f t="shared" si="2"/>
        <v>0</v>
      </c>
      <c r="P13" s="210">
        <v>0</v>
      </c>
    </row>
    <row r="14" spans="1:16" s="27" customFormat="1" ht="15" customHeight="1" thickBot="1">
      <c r="A14" s="648"/>
      <c r="B14" s="657"/>
      <c r="C14" s="80" t="s">
        <v>1</v>
      </c>
      <c r="D14" s="280">
        <f t="shared" ref="D14:M14" si="3">SUM(D7:D9,D13)</f>
        <v>51.069999999999993</v>
      </c>
      <c r="E14" s="280">
        <f t="shared" si="3"/>
        <v>48.36</v>
      </c>
      <c r="F14" s="280">
        <f t="shared" si="3"/>
        <v>47.76</v>
      </c>
      <c r="G14" s="280">
        <f t="shared" si="3"/>
        <v>118.77</v>
      </c>
      <c r="H14" s="280">
        <f t="shared" si="3"/>
        <v>42.52</v>
      </c>
      <c r="I14" s="77">
        <f t="shared" si="3"/>
        <v>42.74</v>
      </c>
      <c r="J14" s="280">
        <f t="shared" si="3"/>
        <v>40.5</v>
      </c>
      <c r="K14" s="280">
        <f t="shared" si="3"/>
        <v>100.25</v>
      </c>
      <c r="L14" s="280">
        <f t="shared" si="3"/>
        <v>38.06</v>
      </c>
      <c r="M14" s="280">
        <f t="shared" si="3"/>
        <v>26.17</v>
      </c>
      <c r="N14" s="505">
        <f t="shared" ref="N14:O14" si="4">SUM(N7:N9,N13)</f>
        <v>5.51</v>
      </c>
      <c r="O14" s="505">
        <f t="shared" si="4"/>
        <v>7.14</v>
      </c>
      <c r="P14" s="506">
        <v>4.28</v>
      </c>
    </row>
    <row r="15" spans="1:16" s="27" customFormat="1" ht="12.6" customHeight="1">
      <c r="A15" s="650" t="s">
        <v>91</v>
      </c>
      <c r="B15" s="644">
        <v>3203</v>
      </c>
      <c r="C15" s="67" t="s">
        <v>19</v>
      </c>
      <c r="D15" s="247">
        <v>0</v>
      </c>
      <c r="E15" s="247">
        <v>0</v>
      </c>
      <c r="F15" s="247">
        <v>0</v>
      </c>
      <c r="G15" s="247">
        <v>0</v>
      </c>
      <c r="H15" s="247">
        <v>0</v>
      </c>
      <c r="I15" s="353">
        <v>0</v>
      </c>
      <c r="J15" s="247">
        <v>0</v>
      </c>
      <c r="K15" s="247">
        <v>0</v>
      </c>
      <c r="L15" s="247">
        <v>0</v>
      </c>
      <c r="M15" s="247">
        <v>0</v>
      </c>
      <c r="N15" s="247">
        <v>0</v>
      </c>
      <c r="O15" s="247">
        <v>0</v>
      </c>
      <c r="P15" s="209">
        <v>0</v>
      </c>
    </row>
    <row r="16" spans="1:16" s="27" customFormat="1" ht="13.95" customHeight="1">
      <c r="A16" s="647"/>
      <c r="B16" s="587"/>
      <c r="C16" s="67" t="s">
        <v>20</v>
      </c>
      <c r="D16" s="247">
        <v>0</v>
      </c>
      <c r="E16" s="247">
        <v>0</v>
      </c>
      <c r="F16" s="247">
        <v>0</v>
      </c>
      <c r="G16" s="247">
        <v>0</v>
      </c>
      <c r="H16" s="247">
        <v>0</v>
      </c>
      <c r="I16" s="353">
        <v>0</v>
      </c>
      <c r="J16" s="247">
        <v>0</v>
      </c>
      <c r="K16" s="247">
        <v>0</v>
      </c>
      <c r="L16" s="247">
        <v>0</v>
      </c>
      <c r="M16" s="247">
        <v>0</v>
      </c>
      <c r="N16" s="247">
        <v>0</v>
      </c>
      <c r="O16" s="247">
        <v>0</v>
      </c>
      <c r="P16" s="209">
        <v>0</v>
      </c>
    </row>
    <row r="17" spans="1:16" s="27" customFormat="1" ht="13.95" customHeight="1">
      <c r="A17" s="647"/>
      <c r="B17" s="587"/>
      <c r="C17" s="68" t="s">
        <v>21</v>
      </c>
      <c r="D17" s="206">
        <v>1.64</v>
      </c>
      <c r="E17" s="206">
        <v>1.86</v>
      </c>
      <c r="F17" s="206">
        <v>1.54</v>
      </c>
      <c r="G17" s="206">
        <v>0.69</v>
      </c>
      <c r="H17" s="206">
        <v>0</v>
      </c>
      <c r="I17" s="354">
        <v>0</v>
      </c>
      <c r="J17" s="206">
        <v>0</v>
      </c>
      <c r="K17" s="206">
        <v>0</v>
      </c>
      <c r="L17" s="206">
        <v>0</v>
      </c>
      <c r="M17" s="206">
        <v>0</v>
      </c>
      <c r="N17" s="206">
        <v>0</v>
      </c>
      <c r="O17" s="206">
        <v>0</v>
      </c>
      <c r="P17" s="268">
        <v>0</v>
      </c>
    </row>
    <row r="18" spans="1:16" s="27" customFormat="1" ht="13.95" customHeight="1">
      <c r="A18" s="647"/>
      <c r="B18" s="587"/>
      <c r="C18" s="67" t="s">
        <v>47</v>
      </c>
      <c r="D18" s="247">
        <v>0</v>
      </c>
      <c r="E18" s="247">
        <v>0</v>
      </c>
      <c r="F18" s="247">
        <v>0</v>
      </c>
      <c r="G18" s="247">
        <v>0</v>
      </c>
      <c r="H18" s="247">
        <v>0</v>
      </c>
      <c r="I18" s="353">
        <v>0</v>
      </c>
      <c r="J18" s="247">
        <v>0</v>
      </c>
      <c r="K18" s="247">
        <v>0</v>
      </c>
      <c r="L18" s="247">
        <v>0</v>
      </c>
      <c r="M18" s="247">
        <v>0</v>
      </c>
      <c r="N18" s="247">
        <v>0</v>
      </c>
      <c r="O18" s="247">
        <v>0</v>
      </c>
      <c r="P18" s="209">
        <v>0</v>
      </c>
    </row>
    <row r="19" spans="1:16" s="27" customFormat="1" ht="13.95" customHeight="1">
      <c r="A19" s="647"/>
      <c r="B19" s="587"/>
      <c r="C19" s="67" t="s">
        <v>22</v>
      </c>
      <c r="D19" s="254">
        <v>0</v>
      </c>
      <c r="E19" s="254">
        <v>0</v>
      </c>
      <c r="F19" s="254">
        <v>0</v>
      </c>
      <c r="G19" s="254">
        <v>0</v>
      </c>
      <c r="H19" s="254">
        <v>0</v>
      </c>
      <c r="I19" s="352">
        <v>0</v>
      </c>
      <c r="J19" s="254">
        <v>0</v>
      </c>
      <c r="K19" s="254">
        <v>0</v>
      </c>
      <c r="L19" s="254">
        <v>0</v>
      </c>
      <c r="M19" s="254">
        <v>0</v>
      </c>
      <c r="N19" s="254">
        <v>0</v>
      </c>
      <c r="O19" s="254">
        <v>0</v>
      </c>
      <c r="P19" s="218">
        <v>0</v>
      </c>
    </row>
    <row r="20" spans="1:16" s="27" customFormat="1" ht="13.95" customHeight="1">
      <c r="A20" s="647"/>
      <c r="B20" s="587"/>
      <c r="C20" s="97" t="s">
        <v>23</v>
      </c>
      <c r="D20" s="247">
        <v>0</v>
      </c>
      <c r="E20" s="247">
        <v>0</v>
      </c>
      <c r="F20" s="247">
        <v>0</v>
      </c>
      <c r="G20" s="247">
        <v>0</v>
      </c>
      <c r="H20" s="247">
        <v>0</v>
      </c>
      <c r="I20" s="353">
        <v>0</v>
      </c>
      <c r="J20" s="247">
        <v>0</v>
      </c>
      <c r="K20" s="247">
        <v>0</v>
      </c>
      <c r="L20" s="247">
        <v>0</v>
      </c>
      <c r="M20" s="247">
        <v>0</v>
      </c>
      <c r="N20" s="247">
        <v>0</v>
      </c>
      <c r="O20" s="247">
        <v>0</v>
      </c>
      <c r="P20" s="209">
        <v>0</v>
      </c>
    </row>
    <row r="21" spans="1:16" s="27" customFormat="1" ht="14.4" customHeight="1" thickBot="1">
      <c r="A21" s="647"/>
      <c r="B21" s="587"/>
      <c r="C21" s="94" t="s">
        <v>24</v>
      </c>
      <c r="D21" s="174">
        <f t="shared" ref="D21:E21" si="5">SUM(D18:D20)</f>
        <v>0</v>
      </c>
      <c r="E21" s="174">
        <f t="shared" si="5"/>
        <v>0</v>
      </c>
      <c r="F21" s="174">
        <f t="shared" ref="F21:M21" si="6">SUM(F18:F20)</f>
        <v>0</v>
      </c>
      <c r="G21" s="174">
        <f t="shared" si="6"/>
        <v>0</v>
      </c>
      <c r="H21" s="174">
        <f t="shared" si="6"/>
        <v>0</v>
      </c>
      <c r="I21" s="356">
        <f t="shared" si="6"/>
        <v>0</v>
      </c>
      <c r="J21" s="174">
        <f t="shared" si="6"/>
        <v>0</v>
      </c>
      <c r="K21" s="174">
        <f t="shared" si="6"/>
        <v>0</v>
      </c>
      <c r="L21" s="174">
        <f t="shared" si="6"/>
        <v>0</v>
      </c>
      <c r="M21" s="174">
        <f t="shared" si="6"/>
        <v>0</v>
      </c>
      <c r="N21" s="174">
        <f t="shared" ref="N21:O21" si="7">SUM(N18:N20)</f>
        <v>0</v>
      </c>
      <c r="O21" s="174">
        <f t="shared" si="7"/>
        <v>0</v>
      </c>
      <c r="P21" s="210">
        <v>0</v>
      </c>
    </row>
    <row r="22" spans="1:16" s="27" customFormat="1" ht="15" customHeight="1" thickBot="1">
      <c r="A22" s="648"/>
      <c r="B22" s="658"/>
      <c r="C22" s="80" t="s">
        <v>1</v>
      </c>
      <c r="D22" s="280">
        <f t="shared" ref="D22:M22" si="8">SUM(D15:D17,D21)</f>
        <v>1.64</v>
      </c>
      <c r="E22" s="280">
        <f t="shared" si="8"/>
        <v>1.86</v>
      </c>
      <c r="F22" s="280">
        <f t="shared" si="8"/>
        <v>1.54</v>
      </c>
      <c r="G22" s="280">
        <f t="shared" si="8"/>
        <v>0.69</v>
      </c>
      <c r="H22" s="280">
        <f t="shared" si="8"/>
        <v>0</v>
      </c>
      <c r="I22" s="427">
        <f t="shared" si="8"/>
        <v>0</v>
      </c>
      <c r="J22" s="280">
        <f t="shared" si="8"/>
        <v>0</v>
      </c>
      <c r="K22" s="280">
        <f t="shared" si="8"/>
        <v>0</v>
      </c>
      <c r="L22" s="280">
        <f t="shared" si="8"/>
        <v>0</v>
      </c>
      <c r="M22" s="280">
        <f t="shared" si="8"/>
        <v>0</v>
      </c>
      <c r="N22" s="505">
        <f t="shared" ref="N22:O22" si="9">SUM(N15:N17,N21)</f>
        <v>0</v>
      </c>
      <c r="O22" s="505">
        <f t="shared" si="9"/>
        <v>0</v>
      </c>
      <c r="P22" s="506">
        <v>0</v>
      </c>
    </row>
    <row r="23" spans="1:16" s="27" customFormat="1" ht="12.6" customHeight="1">
      <c r="A23" s="650" t="s">
        <v>92</v>
      </c>
      <c r="B23" s="651">
        <v>3211</v>
      </c>
      <c r="C23" s="67" t="s">
        <v>19</v>
      </c>
      <c r="D23" s="247">
        <v>0</v>
      </c>
      <c r="E23" s="247">
        <v>0</v>
      </c>
      <c r="F23" s="247">
        <v>0</v>
      </c>
      <c r="G23" s="247">
        <v>0</v>
      </c>
      <c r="H23" s="247">
        <v>0</v>
      </c>
      <c r="I23" s="353">
        <v>0</v>
      </c>
      <c r="J23" s="247">
        <v>0</v>
      </c>
      <c r="K23" s="247">
        <v>0</v>
      </c>
      <c r="L23" s="247">
        <v>0</v>
      </c>
      <c r="M23" s="247">
        <v>0</v>
      </c>
      <c r="N23" s="247">
        <v>0</v>
      </c>
      <c r="O23" s="247">
        <v>0</v>
      </c>
      <c r="P23" s="209">
        <v>0</v>
      </c>
    </row>
    <row r="24" spans="1:16" s="27" customFormat="1" ht="13.95" customHeight="1">
      <c r="A24" s="647"/>
      <c r="B24" s="587"/>
      <c r="C24" s="67" t="s">
        <v>20</v>
      </c>
      <c r="D24" s="247">
        <v>0</v>
      </c>
      <c r="E24" s="247">
        <v>0</v>
      </c>
      <c r="F24" s="247">
        <v>0</v>
      </c>
      <c r="G24" s="247">
        <v>0</v>
      </c>
      <c r="H24" s="247">
        <v>0</v>
      </c>
      <c r="I24" s="353">
        <v>0</v>
      </c>
      <c r="J24" s="247">
        <v>0</v>
      </c>
      <c r="K24" s="247">
        <v>0</v>
      </c>
      <c r="L24" s="247">
        <v>0</v>
      </c>
      <c r="M24" s="247">
        <v>0</v>
      </c>
      <c r="N24" s="247">
        <v>0</v>
      </c>
      <c r="O24" s="247">
        <v>0</v>
      </c>
      <c r="P24" s="209">
        <v>0</v>
      </c>
    </row>
    <row r="25" spans="1:16" s="27" customFormat="1" ht="13.95" customHeight="1">
      <c r="A25" s="647"/>
      <c r="B25" s="587"/>
      <c r="C25" s="68" t="s">
        <v>21</v>
      </c>
      <c r="D25" s="206">
        <v>2.5099999999999998</v>
      </c>
      <c r="E25" s="206">
        <v>1</v>
      </c>
      <c r="F25" s="206">
        <v>0</v>
      </c>
      <c r="G25" s="206">
        <v>0</v>
      </c>
      <c r="H25" s="206">
        <v>0</v>
      </c>
      <c r="I25" s="354">
        <v>0</v>
      </c>
      <c r="J25" s="206">
        <v>0</v>
      </c>
      <c r="K25" s="206">
        <v>0</v>
      </c>
      <c r="L25" s="206">
        <v>0</v>
      </c>
      <c r="M25" s="206">
        <v>0</v>
      </c>
      <c r="N25" s="206">
        <v>0</v>
      </c>
      <c r="O25" s="206">
        <v>0</v>
      </c>
      <c r="P25" s="268">
        <v>0</v>
      </c>
    </row>
    <row r="26" spans="1:16" s="27" customFormat="1" ht="13.95" customHeight="1">
      <c r="A26" s="647"/>
      <c r="B26" s="587"/>
      <c r="C26" s="67" t="s">
        <v>47</v>
      </c>
      <c r="D26" s="247">
        <v>0</v>
      </c>
      <c r="E26" s="247">
        <v>0</v>
      </c>
      <c r="F26" s="247">
        <v>0</v>
      </c>
      <c r="G26" s="247">
        <v>0</v>
      </c>
      <c r="H26" s="247">
        <v>0</v>
      </c>
      <c r="I26" s="353">
        <v>0</v>
      </c>
      <c r="J26" s="247">
        <v>0</v>
      </c>
      <c r="K26" s="247">
        <v>0</v>
      </c>
      <c r="L26" s="247">
        <v>0</v>
      </c>
      <c r="M26" s="247">
        <v>0</v>
      </c>
      <c r="N26" s="247">
        <v>0</v>
      </c>
      <c r="O26" s="247">
        <v>0</v>
      </c>
      <c r="P26" s="209">
        <v>0</v>
      </c>
    </row>
    <row r="27" spans="1:16" s="27" customFormat="1" ht="13.95" customHeight="1">
      <c r="A27" s="647"/>
      <c r="B27" s="587"/>
      <c r="C27" s="67" t="s">
        <v>22</v>
      </c>
      <c r="D27" s="254">
        <v>0</v>
      </c>
      <c r="E27" s="254">
        <v>0</v>
      </c>
      <c r="F27" s="254">
        <v>0</v>
      </c>
      <c r="G27" s="254">
        <v>0</v>
      </c>
      <c r="H27" s="254">
        <v>0</v>
      </c>
      <c r="I27" s="352">
        <v>0</v>
      </c>
      <c r="J27" s="254">
        <v>0</v>
      </c>
      <c r="K27" s="254">
        <v>0</v>
      </c>
      <c r="L27" s="254">
        <v>0</v>
      </c>
      <c r="M27" s="254">
        <v>0</v>
      </c>
      <c r="N27" s="254">
        <v>0</v>
      </c>
      <c r="O27" s="254">
        <v>0</v>
      </c>
      <c r="P27" s="218">
        <v>0</v>
      </c>
    </row>
    <row r="28" spans="1:16" s="27" customFormat="1" ht="13.95" customHeight="1">
      <c r="A28" s="647"/>
      <c r="B28" s="587"/>
      <c r="C28" s="97" t="s">
        <v>23</v>
      </c>
      <c r="D28" s="247">
        <v>0</v>
      </c>
      <c r="E28" s="247">
        <v>0</v>
      </c>
      <c r="F28" s="247">
        <v>0</v>
      </c>
      <c r="G28" s="247">
        <v>0</v>
      </c>
      <c r="H28" s="247">
        <v>0</v>
      </c>
      <c r="I28" s="353">
        <v>0</v>
      </c>
      <c r="J28" s="247">
        <v>0</v>
      </c>
      <c r="K28" s="247">
        <v>0</v>
      </c>
      <c r="L28" s="247">
        <v>0</v>
      </c>
      <c r="M28" s="247">
        <v>0</v>
      </c>
      <c r="N28" s="247">
        <v>0</v>
      </c>
      <c r="O28" s="247">
        <v>0</v>
      </c>
      <c r="P28" s="209">
        <v>0</v>
      </c>
    </row>
    <row r="29" spans="1:16" s="27" customFormat="1" ht="14.4" customHeight="1" thickBot="1">
      <c r="A29" s="647"/>
      <c r="B29" s="587"/>
      <c r="C29" s="76" t="s">
        <v>24</v>
      </c>
      <c r="D29" s="174">
        <f t="shared" ref="D29:E29" si="10">SUM(D26:D28)</f>
        <v>0</v>
      </c>
      <c r="E29" s="174">
        <f t="shared" si="10"/>
        <v>0</v>
      </c>
      <c r="F29" s="174">
        <f t="shared" ref="F29:M29" si="11">SUM(F26:F28)</f>
        <v>0</v>
      </c>
      <c r="G29" s="174">
        <f t="shared" si="11"/>
        <v>0</v>
      </c>
      <c r="H29" s="174">
        <f t="shared" si="11"/>
        <v>0</v>
      </c>
      <c r="I29" s="356">
        <f t="shared" si="11"/>
        <v>0</v>
      </c>
      <c r="J29" s="174">
        <f t="shared" si="11"/>
        <v>0</v>
      </c>
      <c r="K29" s="174">
        <f t="shared" si="11"/>
        <v>0</v>
      </c>
      <c r="L29" s="174">
        <f t="shared" si="11"/>
        <v>0</v>
      </c>
      <c r="M29" s="174">
        <f t="shared" si="11"/>
        <v>0</v>
      </c>
      <c r="N29" s="174">
        <f t="shared" ref="N29:O29" si="12">SUM(N26:N28)</f>
        <v>0</v>
      </c>
      <c r="O29" s="174">
        <f t="shared" si="12"/>
        <v>0</v>
      </c>
      <c r="P29" s="210">
        <v>0</v>
      </c>
    </row>
    <row r="30" spans="1:16" s="27" customFormat="1" ht="15" customHeight="1" thickBot="1">
      <c r="A30" s="648"/>
      <c r="B30" s="645"/>
      <c r="C30" s="80" t="s">
        <v>1</v>
      </c>
      <c r="D30" s="280">
        <f t="shared" ref="D30:M30" si="13">SUM(D23:D25,D29)</f>
        <v>2.5099999999999998</v>
      </c>
      <c r="E30" s="280">
        <f t="shared" si="13"/>
        <v>1</v>
      </c>
      <c r="F30" s="280">
        <f t="shared" si="13"/>
        <v>0</v>
      </c>
      <c r="G30" s="280">
        <f t="shared" si="13"/>
        <v>0</v>
      </c>
      <c r="H30" s="280">
        <f t="shared" si="13"/>
        <v>0</v>
      </c>
      <c r="I30" s="427">
        <f t="shared" si="13"/>
        <v>0</v>
      </c>
      <c r="J30" s="280">
        <f t="shared" si="13"/>
        <v>0</v>
      </c>
      <c r="K30" s="280">
        <f t="shared" si="13"/>
        <v>0</v>
      </c>
      <c r="L30" s="280">
        <f t="shared" si="13"/>
        <v>0</v>
      </c>
      <c r="M30" s="280">
        <f t="shared" si="13"/>
        <v>0</v>
      </c>
      <c r="N30" s="505">
        <f t="shared" ref="N30:O30" si="14">SUM(N23:N25,N29)</f>
        <v>0</v>
      </c>
      <c r="O30" s="505">
        <f t="shared" si="14"/>
        <v>0</v>
      </c>
      <c r="P30" s="506">
        <v>0</v>
      </c>
    </row>
    <row r="31" spans="1:16" s="27" customFormat="1" ht="15" customHeight="1">
      <c r="A31" s="652" t="s">
        <v>134</v>
      </c>
      <c r="B31" s="651">
        <v>6340</v>
      </c>
      <c r="C31" s="102" t="s">
        <v>19</v>
      </c>
      <c r="D31" s="327">
        <v>0</v>
      </c>
      <c r="E31" s="327">
        <v>0</v>
      </c>
      <c r="F31" s="424">
        <v>0</v>
      </c>
      <c r="G31" s="424">
        <v>3.6</v>
      </c>
      <c r="H31" s="424">
        <v>10.780000000000001</v>
      </c>
      <c r="I31" s="428">
        <v>16.760000000000002</v>
      </c>
      <c r="J31" s="424">
        <v>34.21</v>
      </c>
      <c r="K31" s="424">
        <v>23.78</v>
      </c>
      <c r="L31" s="460">
        <v>29.53</v>
      </c>
      <c r="M31" s="460">
        <v>28.31</v>
      </c>
      <c r="N31" s="460">
        <v>26.01</v>
      </c>
      <c r="O31" s="460">
        <v>29.21</v>
      </c>
      <c r="P31" s="429">
        <v>35.299999999999997</v>
      </c>
    </row>
    <row r="32" spans="1:16" s="27" customFormat="1" ht="15" customHeight="1">
      <c r="A32" s="595"/>
      <c r="B32" s="587"/>
      <c r="C32" s="59" t="s">
        <v>20</v>
      </c>
      <c r="D32" s="328">
        <v>0</v>
      </c>
      <c r="E32" s="328">
        <v>0</v>
      </c>
      <c r="F32" s="244">
        <v>0</v>
      </c>
      <c r="G32" s="244">
        <v>704.33999999999992</v>
      </c>
      <c r="H32" s="244">
        <v>1539.11</v>
      </c>
      <c r="I32" s="328">
        <v>2527.3100000000004</v>
      </c>
      <c r="J32" s="244">
        <v>3309.19</v>
      </c>
      <c r="K32" s="244">
        <v>3730.45</v>
      </c>
      <c r="L32" s="244">
        <v>3384.92</v>
      </c>
      <c r="M32" s="244">
        <v>4271.3500000000004</v>
      </c>
      <c r="N32" s="244">
        <v>4188.04</v>
      </c>
      <c r="O32" s="244">
        <v>4213.93</v>
      </c>
      <c r="P32" s="201">
        <v>3917.05</v>
      </c>
    </row>
    <row r="33" spans="1:16" s="27" customFormat="1" ht="15" customHeight="1">
      <c r="A33" s="595"/>
      <c r="B33" s="587"/>
      <c r="C33" s="60" t="s">
        <v>21</v>
      </c>
      <c r="D33" s="242">
        <v>0</v>
      </c>
      <c r="E33" s="242">
        <v>0</v>
      </c>
      <c r="F33" s="200">
        <v>0</v>
      </c>
      <c r="G33" s="200">
        <v>1.95</v>
      </c>
      <c r="H33" s="200">
        <v>4.59</v>
      </c>
      <c r="I33" s="242">
        <v>7.9099999999999993</v>
      </c>
      <c r="J33" s="200">
        <v>12.110000000000001</v>
      </c>
      <c r="K33" s="200">
        <v>13.34</v>
      </c>
      <c r="L33" s="200">
        <v>11.74</v>
      </c>
      <c r="M33" s="200">
        <v>13.08</v>
      </c>
      <c r="N33" s="200">
        <v>9.11</v>
      </c>
      <c r="O33" s="200">
        <v>8.75</v>
      </c>
      <c r="P33" s="243">
        <v>8.58</v>
      </c>
    </row>
    <row r="34" spans="1:16" s="27" customFormat="1" ht="15" customHeight="1">
      <c r="A34" s="595"/>
      <c r="B34" s="587"/>
      <c r="C34" s="59" t="s">
        <v>47</v>
      </c>
      <c r="D34" s="328">
        <v>0</v>
      </c>
      <c r="E34" s="328">
        <v>0</v>
      </c>
      <c r="F34" s="244">
        <v>0</v>
      </c>
      <c r="G34" s="244">
        <v>0.3</v>
      </c>
      <c r="H34" s="244">
        <v>0.98</v>
      </c>
      <c r="I34" s="328">
        <v>1.96</v>
      </c>
      <c r="J34" s="244">
        <v>4</v>
      </c>
      <c r="K34" s="244">
        <v>3.89</v>
      </c>
      <c r="L34" s="244">
        <v>3.64</v>
      </c>
      <c r="M34" s="244">
        <v>3.16</v>
      </c>
      <c r="N34" s="244">
        <v>3.79</v>
      </c>
      <c r="O34" s="244">
        <v>1.1100000000000001</v>
      </c>
      <c r="P34" s="201">
        <v>1.76</v>
      </c>
    </row>
    <row r="35" spans="1:16" s="27" customFormat="1" ht="15" customHeight="1">
      <c r="A35" s="595"/>
      <c r="B35" s="587"/>
      <c r="C35" s="59" t="s">
        <v>22</v>
      </c>
      <c r="D35" s="328">
        <v>0</v>
      </c>
      <c r="E35" s="328">
        <v>0</v>
      </c>
      <c r="F35" s="244">
        <v>0</v>
      </c>
      <c r="G35" s="244">
        <v>0.99</v>
      </c>
      <c r="H35" s="244">
        <v>1.06</v>
      </c>
      <c r="I35" s="328">
        <v>0.77</v>
      </c>
      <c r="J35" s="244">
        <v>1.38</v>
      </c>
      <c r="K35" s="244">
        <v>0.62</v>
      </c>
      <c r="L35" s="244">
        <v>1.27</v>
      </c>
      <c r="M35" s="244">
        <v>1.31</v>
      </c>
      <c r="N35" s="244">
        <v>1.31</v>
      </c>
      <c r="O35" s="244">
        <v>1.58</v>
      </c>
      <c r="P35" s="201">
        <v>1.73</v>
      </c>
    </row>
    <row r="36" spans="1:16" s="27" customFormat="1" ht="15" customHeight="1">
      <c r="A36" s="595"/>
      <c r="B36" s="587"/>
      <c r="C36" s="89" t="s">
        <v>23</v>
      </c>
      <c r="D36" s="328">
        <v>0</v>
      </c>
      <c r="E36" s="328">
        <v>0</v>
      </c>
      <c r="F36" s="244">
        <v>0</v>
      </c>
      <c r="G36" s="244">
        <v>7.7200000000000006</v>
      </c>
      <c r="H36" s="244">
        <v>17</v>
      </c>
      <c r="I36" s="328">
        <v>20.190000000000001</v>
      </c>
      <c r="J36" s="244">
        <v>31.14</v>
      </c>
      <c r="K36" s="244">
        <v>30.01</v>
      </c>
      <c r="L36" s="244">
        <v>27.78</v>
      </c>
      <c r="M36" s="244">
        <v>39.369999999999997</v>
      </c>
      <c r="N36" s="244">
        <v>36.799999999999997</v>
      </c>
      <c r="O36" s="244">
        <v>41.02</v>
      </c>
      <c r="P36" s="201">
        <v>29.85</v>
      </c>
    </row>
    <row r="37" spans="1:16" s="27" customFormat="1" ht="15" customHeight="1" thickBot="1">
      <c r="A37" s="595"/>
      <c r="B37" s="587"/>
      <c r="C37" s="90" t="s">
        <v>24</v>
      </c>
      <c r="D37" s="357">
        <v>0</v>
      </c>
      <c r="E37" s="357">
        <v>0</v>
      </c>
      <c r="F37" s="178">
        <v>0</v>
      </c>
      <c r="G37" s="178">
        <f t="shared" ref="G37:I37" si="15">SUM(G34:G36)</f>
        <v>9.0100000000000016</v>
      </c>
      <c r="H37" s="178">
        <f t="shared" ref="H37" si="16">SUM(H34:H36)</f>
        <v>19.04</v>
      </c>
      <c r="I37" s="357">
        <f t="shared" si="15"/>
        <v>22.92</v>
      </c>
      <c r="J37" s="178">
        <f t="shared" ref="J37:M37" si="17">SUM(J34:J36)</f>
        <v>36.520000000000003</v>
      </c>
      <c r="K37" s="178">
        <f t="shared" si="17"/>
        <v>34.520000000000003</v>
      </c>
      <c r="L37" s="178">
        <f t="shared" si="17"/>
        <v>32.69</v>
      </c>
      <c r="M37" s="178">
        <f t="shared" si="17"/>
        <v>43.839999999999996</v>
      </c>
      <c r="N37" s="178">
        <f t="shared" ref="N37:O37" si="18">SUM(N34:N36)</f>
        <v>41.9</v>
      </c>
      <c r="O37" s="178">
        <f t="shared" si="18"/>
        <v>43.71</v>
      </c>
      <c r="P37" s="163">
        <v>33.340000000000003</v>
      </c>
    </row>
    <row r="38" spans="1:16" s="27" customFormat="1" ht="15" customHeight="1" thickBot="1">
      <c r="A38" s="596"/>
      <c r="B38" s="653"/>
      <c r="C38" s="78" t="s">
        <v>1</v>
      </c>
      <c r="D38" s="77">
        <v>0</v>
      </c>
      <c r="E38" s="77">
        <v>0</v>
      </c>
      <c r="F38" s="240">
        <v>0</v>
      </c>
      <c r="G38" s="240">
        <f t="shared" ref="G38:M38" si="19">SUM(G31:G33,G37)</f>
        <v>718.9</v>
      </c>
      <c r="H38" s="240">
        <f t="shared" si="19"/>
        <v>1573.5199999999998</v>
      </c>
      <c r="I38" s="77">
        <f t="shared" si="19"/>
        <v>2574.9000000000005</v>
      </c>
      <c r="J38" s="240">
        <f t="shared" si="19"/>
        <v>3392.03</v>
      </c>
      <c r="K38" s="240">
        <f t="shared" si="19"/>
        <v>3802.09</v>
      </c>
      <c r="L38" s="240">
        <f t="shared" si="19"/>
        <v>3458.88</v>
      </c>
      <c r="M38" s="240">
        <f t="shared" si="19"/>
        <v>4356.5800000000008</v>
      </c>
      <c r="N38" s="497">
        <f t="shared" ref="N38:O38" si="20">SUM(N31:N33,N37)</f>
        <v>4265.0599999999995</v>
      </c>
      <c r="O38" s="497">
        <f t="shared" si="20"/>
        <v>4295.6000000000004</v>
      </c>
      <c r="P38" s="498">
        <v>3994.2700000000004</v>
      </c>
    </row>
    <row r="39" spans="1:16" s="27" customFormat="1" ht="12.6" customHeight="1">
      <c r="A39" s="646" t="s">
        <v>55</v>
      </c>
      <c r="B39" s="644">
        <v>3240</v>
      </c>
      <c r="C39" s="99" t="s">
        <v>19</v>
      </c>
      <c r="D39" s="247">
        <v>0.28000000000000003</v>
      </c>
      <c r="E39" s="247">
        <v>0</v>
      </c>
      <c r="F39" s="247">
        <v>0</v>
      </c>
      <c r="G39" s="247">
        <v>0.52</v>
      </c>
      <c r="H39" s="247">
        <v>0</v>
      </c>
      <c r="I39" s="353">
        <v>0</v>
      </c>
      <c r="J39" s="247">
        <v>0</v>
      </c>
      <c r="K39" s="247">
        <v>0</v>
      </c>
      <c r="L39" s="247">
        <v>1</v>
      </c>
      <c r="M39" s="247">
        <v>1</v>
      </c>
      <c r="N39" s="247">
        <v>0.02</v>
      </c>
      <c r="O39" s="247">
        <v>0</v>
      </c>
      <c r="P39" s="209">
        <v>0</v>
      </c>
    </row>
    <row r="40" spans="1:16" s="27" customFormat="1" ht="13.95" customHeight="1">
      <c r="A40" s="647"/>
      <c r="B40" s="587"/>
      <c r="C40" s="67" t="s">
        <v>20</v>
      </c>
      <c r="D40" s="247">
        <v>371.34000000000003</v>
      </c>
      <c r="E40" s="247">
        <v>342.99</v>
      </c>
      <c r="F40" s="247">
        <v>237.22</v>
      </c>
      <c r="G40" s="247">
        <v>310.89</v>
      </c>
      <c r="H40" s="247">
        <v>172.2</v>
      </c>
      <c r="I40" s="353">
        <v>144.35999999999999</v>
      </c>
      <c r="J40" s="247">
        <v>91.7</v>
      </c>
      <c r="K40" s="247">
        <v>123.97</v>
      </c>
      <c r="L40" s="247">
        <v>55.89</v>
      </c>
      <c r="M40" s="247">
        <v>31.61</v>
      </c>
      <c r="N40" s="247">
        <v>1.7</v>
      </c>
      <c r="O40" s="247">
        <v>1.5</v>
      </c>
      <c r="P40" s="209">
        <v>2.37</v>
      </c>
    </row>
    <row r="41" spans="1:16" s="27" customFormat="1" ht="13.95" customHeight="1">
      <c r="A41" s="647"/>
      <c r="B41" s="587"/>
      <c r="C41" s="68" t="s">
        <v>21</v>
      </c>
      <c r="D41" s="206">
        <v>599.99</v>
      </c>
      <c r="E41" s="206">
        <v>624.16999999999996</v>
      </c>
      <c r="F41" s="206">
        <v>603.88</v>
      </c>
      <c r="G41" s="206">
        <v>629.2600000000001</v>
      </c>
      <c r="H41" s="206">
        <v>591.04</v>
      </c>
      <c r="I41" s="354">
        <v>593.73</v>
      </c>
      <c r="J41" s="206">
        <v>557.72</v>
      </c>
      <c r="K41" s="206">
        <v>594.73</v>
      </c>
      <c r="L41" s="206">
        <v>569.48</v>
      </c>
      <c r="M41" s="206">
        <v>549.29</v>
      </c>
      <c r="N41" s="206">
        <v>534.1</v>
      </c>
      <c r="O41" s="206">
        <v>560.94000000000005</v>
      </c>
      <c r="P41" s="268">
        <v>474.59</v>
      </c>
    </row>
    <row r="42" spans="1:16" s="27" customFormat="1" ht="13.95" customHeight="1">
      <c r="A42" s="647"/>
      <c r="B42" s="587"/>
      <c r="C42" s="67" t="s">
        <v>47</v>
      </c>
      <c r="D42" s="247">
        <v>0</v>
      </c>
      <c r="E42" s="247">
        <v>0</v>
      </c>
      <c r="F42" s="247">
        <v>0</v>
      </c>
      <c r="G42" s="247">
        <v>0</v>
      </c>
      <c r="H42" s="247">
        <v>0</v>
      </c>
      <c r="I42" s="353">
        <v>0.66</v>
      </c>
      <c r="J42" s="247">
        <v>0.48</v>
      </c>
      <c r="K42" s="247">
        <v>0.47</v>
      </c>
      <c r="L42" s="247">
        <v>0.47</v>
      </c>
      <c r="M42" s="247">
        <v>0.5</v>
      </c>
      <c r="N42" s="247">
        <v>0.56999999999999995</v>
      </c>
      <c r="O42" s="247">
        <v>0.66</v>
      </c>
      <c r="P42" s="209">
        <v>0.9</v>
      </c>
    </row>
    <row r="43" spans="1:16" s="27" customFormat="1" ht="13.95" customHeight="1">
      <c r="A43" s="647"/>
      <c r="B43" s="587"/>
      <c r="C43" s="67" t="s">
        <v>22</v>
      </c>
      <c r="D43" s="254">
        <v>0</v>
      </c>
      <c r="E43" s="254">
        <v>0</v>
      </c>
      <c r="F43" s="254">
        <v>0</v>
      </c>
      <c r="G43" s="254">
        <v>0</v>
      </c>
      <c r="H43" s="254">
        <v>0</v>
      </c>
      <c r="I43" s="352">
        <v>0</v>
      </c>
      <c r="J43" s="254">
        <v>0</v>
      </c>
      <c r="K43" s="254">
        <v>0</v>
      </c>
      <c r="L43" s="254">
        <v>0</v>
      </c>
      <c r="M43" s="254">
        <v>0</v>
      </c>
      <c r="N43" s="254">
        <v>0</v>
      </c>
      <c r="O43" s="254">
        <v>0</v>
      </c>
      <c r="P43" s="218">
        <v>0</v>
      </c>
    </row>
    <row r="44" spans="1:16" s="27" customFormat="1" ht="13.95" customHeight="1">
      <c r="A44" s="647"/>
      <c r="B44" s="587"/>
      <c r="C44" s="97" t="s">
        <v>23</v>
      </c>
      <c r="D44" s="247">
        <v>1</v>
      </c>
      <c r="E44" s="247">
        <v>0</v>
      </c>
      <c r="F44" s="247">
        <v>0</v>
      </c>
      <c r="G44" s="247">
        <v>0.91</v>
      </c>
      <c r="H44" s="247">
        <v>1.58</v>
      </c>
      <c r="I44" s="353">
        <v>1.6</v>
      </c>
      <c r="J44" s="247">
        <v>1.51</v>
      </c>
      <c r="K44" s="247">
        <v>1.8</v>
      </c>
      <c r="L44" s="247">
        <v>2.59</v>
      </c>
      <c r="M44" s="247">
        <v>2.0099999999999998</v>
      </c>
      <c r="N44" s="247">
        <v>0.57999999999999996</v>
      </c>
      <c r="O44" s="247">
        <v>1.58</v>
      </c>
      <c r="P44" s="209">
        <v>0.75</v>
      </c>
    </row>
    <row r="45" spans="1:16" s="27" customFormat="1" ht="14.4" customHeight="1" thickBot="1">
      <c r="A45" s="647"/>
      <c r="B45" s="587"/>
      <c r="C45" s="76" t="s">
        <v>24</v>
      </c>
      <c r="D45" s="174">
        <f t="shared" ref="D45:E45" si="21">SUM(D42:D44)</f>
        <v>1</v>
      </c>
      <c r="E45" s="174">
        <f t="shared" si="21"/>
        <v>0</v>
      </c>
      <c r="F45" s="174">
        <f t="shared" ref="F45:M45" si="22">SUM(F42:F44)</f>
        <v>0</v>
      </c>
      <c r="G45" s="174">
        <f t="shared" si="22"/>
        <v>0.91</v>
      </c>
      <c r="H45" s="174">
        <f t="shared" si="22"/>
        <v>1.58</v>
      </c>
      <c r="I45" s="356">
        <f t="shared" si="22"/>
        <v>2.2600000000000002</v>
      </c>
      <c r="J45" s="174">
        <f t="shared" si="22"/>
        <v>1.99</v>
      </c>
      <c r="K45" s="174">
        <f t="shared" si="22"/>
        <v>2.27</v>
      </c>
      <c r="L45" s="174">
        <f t="shared" si="22"/>
        <v>3.0599999999999996</v>
      </c>
      <c r="M45" s="174">
        <f t="shared" si="22"/>
        <v>2.5099999999999998</v>
      </c>
      <c r="N45" s="174">
        <f t="shared" ref="N45:O45" si="23">SUM(N42:N44)</f>
        <v>1.1499999999999999</v>
      </c>
      <c r="O45" s="174">
        <f t="shared" si="23"/>
        <v>2.2400000000000002</v>
      </c>
      <c r="P45" s="210">
        <v>1.65</v>
      </c>
    </row>
    <row r="46" spans="1:16" s="27" customFormat="1" ht="15" customHeight="1" thickBot="1">
      <c r="A46" s="648"/>
      <c r="B46" s="645"/>
      <c r="C46" s="80" t="s">
        <v>1</v>
      </c>
      <c r="D46" s="280">
        <f t="shared" ref="D46:M46" si="24">SUM(D39:D41,D45)</f>
        <v>972.61</v>
      </c>
      <c r="E46" s="280">
        <f t="shared" si="24"/>
        <v>967.16</v>
      </c>
      <c r="F46" s="280">
        <f t="shared" si="24"/>
        <v>841.1</v>
      </c>
      <c r="G46" s="280">
        <f t="shared" si="24"/>
        <v>941.58</v>
      </c>
      <c r="H46" s="280">
        <f t="shared" si="24"/>
        <v>764.82</v>
      </c>
      <c r="I46" s="77">
        <f t="shared" si="24"/>
        <v>740.35</v>
      </c>
      <c r="J46" s="280">
        <f t="shared" si="24"/>
        <v>651.41000000000008</v>
      </c>
      <c r="K46" s="280">
        <f t="shared" si="24"/>
        <v>720.97</v>
      </c>
      <c r="L46" s="280">
        <f t="shared" si="24"/>
        <v>629.42999999999995</v>
      </c>
      <c r="M46" s="280">
        <f t="shared" si="24"/>
        <v>584.41</v>
      </c>
      <c r="N46" s="505">
        <f t="shared" ref="N46:O46" si="25">SUM(N39:N41,N45)</f>
        <v>536.97</v>
      </c>
      <c r="O46" s="505">
        <f t="shared" si="25"/>
        <v>564.68000000000006</v>
      </c>
      <c r="P46" s="506">
        <v>478.60999999999996</v>
      </c>
    </row>
    <row r="47" spans="1:16" s="27" customFormat="1" ht="12.6" customHeight="1">
      <c r="A47" s="649" t="s">
        <v>56</v>
      </c>
      <c r="B47" s="644">
        <v>3241</v>
      </c>
      <c r="C47" s="102" t="s">
        <v>19</v>
      </c>
      <c r="D47" s="244">
        <v>2.9</v>
      </c>
      <c r="E47" s="244">
        <v>3.9699999999999998</v>
      </c>
      <c r="F47" s="244">
        <v>2.21</v>
      </c>
      <c r="G47" s="244">
        <v>0.82</v>
      </c>
      <c r="H47" s="244">
        <v>0.85</v>
      </c>
      <c r="I47" s="328">
        <v>0.92</v>
      </c>
      <c r="J47" s="244">
        <v>0.64</v>
      </c>
      <c r="K47" s="244">
        <v>0.64</v>
      </c>
      <c r="L47" s="244">
        <v>0.05</v>
      </c>
      <c r="M47" s="244">
        <v>0</v>
      </c>
      <c r="N47" s="244">
        <v>0</v>
      </c>
      <c r="O47" s="244">
        <v>0</v>
      </c>
      <c r="P47" s="201">
        <v>0</v>
      </c>
    </row>
    <row r="48" spans="1:16" s="27" customFormat="1" ht="13.95" customHeight="1">
      <c r="A48" s="595"/>
      <c r="B48" s="587"/>
      <c r="C48" s="59" t="s">
        <v>20</v>
      </c>
      <c r="D48" s="244">
        <v>676.73</v>
      </c>
      <c r="E48" s="244">
        <v>652.88</v>
      </c>
      <c r="F48" s="244">
        <v>421.26000000000005</v>
      </c>
      <c r="G48" s="244">
        <v>814.05</v>
      </c>
      <c r="H48" s="244">
        <v>309.66000000000003</v>
      </c>
      <c r="I48" s="328">
        <v>281.54000000000002</v>
      </c>
      <c r="J48" s="244">
        <v>263.2</v>
      </c>
      <c r="K48" s="244">
        <v>541.37</v>
      </c>
      <c r="L48" s="244">
        <v>189.55</v>
      </c>
      <c r="M48" s="244">
        <v>156.75</v>
      </c>
      <c r="N48" s="244">
        <v>0</v>
      </c>
      <c r="O48" s="244">
        <v>0</v>
      </c>
      <c r="P48" s="201">
        <v>0</v>
      </c>
    </row>
    <row r="49" spans="1:16" s="27" customFormat="1" ht="13.95" customHeight="1">
      <c r="A49" s="595"/>
      <c r="B49" s="587"/>
      <c r="C49" s="60" t="s">
        <v>21</v>
      </c>
      <c r="D49" s="200">
        <v>647.6</v>
      </c>
      <c r="E49" s="200">
        <v>677.06000000000006</v>
      </c>
      <c r="F49" s="200">
        <v>657.7</v>
      </c>
      <c r="G49" s="200">
        <v>681.97</v>
      </c>
      <c r="H49" s="200">
        <v>641.67000000000007</v>
      </c>
      <c r="I49" s="242">
        <v>663.93999999999994</v>
      </c>
      <c r="J49" s="200">
        <v>631.54</v>
      </c>
      <c r="K49" s="200">
        <v>647.42999999999995</v>
      </c>
      <c r="L49" s="200">
        <v>580.25</v>
      </c>
      <c r="M49" s="200">
        <v>578.08000000000004</v>
      </c>
      <c r="N49" s="200">
        <v>563.36</v>
      </c>
      <c r="O49" s="200">
        <v>583.49</v>
      </c>
      <c r="P49" s="243">
        <v>527.91</v>
      </c>
    </row>
    <row r="50" spans="1:16" s="27" customFormat="1" ht="13.95" customHeight="1">
      <c r="A50" s="595"/>
      <c r="B50" s="587"/>
      <c r="C50" s="59" t="s">
        <v>47</v>
      </c>
      <c r="D50" s="244">
        <v>2.38</v>
      </c>
      <c r="E50" s="244">
        <v>1.77</v>
      </c>
      <c r="F50" s="244">
        <v>2.77</v>
      </c>
      <c r="G50" s="244">
        <v>3.31</v>
      </c>
      <c r="H50" s="244">
        <v>1.2</v>
      </c>
      <c r="I50" s="328">
        <v>1.42</v>
      </c>
      <c r="J50" s="244">
        <v>0.28000000000000003</v>
      </c>
      <c r="K50" s="244">
        <v>0.3</v>
      </c>
      <c r="L50" s="244">
        <v>0.85</v>
      </c>
      <c r="M50" s="244">
        <v>0.83</v>
      </c>
      <c r="N50" s="244">
        <v>0.77</v>
      </c>
      <c r="O50" s="244">
        <v>1.41</v>
      </c>
      <c r="P50" s="201">
        <v>0.49</v>
      </c>
    </row>
    <row r="51" spans="1:16" s="27" customFormat="1" ht="13.95" customHeight="1">
      <c r="A51" s="595"/>
      <c r="B51" s="587"/>
      <c r="C51" s="59" t="s">
        <v>22</v>
      </c>
      <c r="D51" s="239">
        <v>0</v>
      </c>
      <c r="E51" s="239">
        <v>0</v>
      </c>
      <c r="F51" s="239">
        <v>0</v>
      </c>
      <c r="G51" s="239">
        <v>0</v>
      </c>
      <c r="H51" s="239">
        <v>0</v>
      </c>
      <c r="I51" s="340">
        <v>0</v>
      </c>
      <c r="J51" s="239">
        <v>0</v>
      </c>
      <c r="K51" s="239">
        <v>0</v>
      </c>
      <c r="L51" s="239">
        <v>0</v>
      </c>
      <c r="M51" s="239">
        <v>0</v>
      </c>
      <c r="N51" s="239">
        <v>0</v>
      </c>
      <c r="O51" s="239">
        <v>0</v>
      </c>
      <c r="P51" s="198">
        <v>0</v>
      </c>
    </row>
    <row r="52" spans="1:16" s="27" customFormat="1" ht="13.95" customHeight="1">
      <c r="A52" s="595"/>
      <c r="B52" s="587"/>
      <c r="C52" s="89" t="s">
        <v>23</v>
      </c>
      <c r="D52" s="244">
        <v>7.2299999999999995</v>
      </c>
      <c r="E52" s="244">
        <v>3.88</v>
      </c>
      <c r="F52" s="244">
        <v>2.42</v>
      </c>
      <c r="G52" s="244">
        <v>3.62</v>
      </c>
      <c r="H52" s="244">
        <v>1.88</v>
      </c>
      <c r="I52" s="328">
        <v>0</v>
      </c>
      <c r="J52" s="244">
        <v>2.46</v>
      </c>
      <c r="K52" s="244">
        <v>2.71</v>
      </c>
      <c r="L52" s="244">
        <v>4.38</v>
      </c>
      <c r="M52" s="244">
        <v>3.7</v>
      </c>
      <c r="N52" s="244">
        <v>1.92</v>
      </c>
      <c r="O52" s="244">
        <v>0.96</v>
      </c>
      <c r="P52" s="201">
        <v>0.99</v>
      </c>
    </row>
    <row r="53" spans="1:16" s="27" customFormat="1" ht="14.4" customHeight="1" thickBot="1">
      <c r="A53" s="595"/>
      <c r="B53" s="587"/>
      <c r="C53" s="90" t="s">
        <v>24</v>
      </c>
      <c r="D53" s="172">
        <f t="shared" ref="D53:E53" si="26">SUM(D50:D52)</f>
        <v>9.61</v>
      </c>
      <c r="E53" s="172">
        <f t="shared" si="26"/>
        <v>5.65</v>
      </c>
      <c r="F53" s="172">
        <f t="shared" ref="F53:M53" si="27">SUM(F50:F52)</f>
        <v>5.1899999999999995</v>
      </c>
      <c r="G53" s="172">
        <f t="shared" si="27"/>
        <v>6.93</v>
      </c>
      <c r="H53" s="172">
        <f t="shared" si="27"/>
        <v>3.08</v>
      </c>
      <c r="I53" s="251">
        <f t="shared" si="27"/>
        <v>1.42</v>
      </c>
      <c r="J53" s="172">
        <f t="shared" si="27"/>
        <v>2.74</v>
      </c>
      <c r="K53" s="172">
        <f t="shared" si="27"/>
        <v>3.01</v>
      </c>
      <c r="L53" s="172">
        <f t="shared" si="27"/>
        <v>5.2299999999999995</v>
      </c>
      <c r="M53" s="172">
        <f t="shared" si="27"/>
        <v>4.53</v>
      </c>
      <c r="N53" s="172">
        <f t="shared" ref="N53:O53" si="28">SUM(N50:N52)</f>
        <v>2.69</v>
      </c>
      <c r="O53" s="172">
        <f t="shared" si="28"/>
        <v>2.37</v>
      </c>
      <c r="P53" s="202">
        <v>1.48</v>
      </c>
    </row>
    <row r="54" spans="1:16" s="27" customFormat="1" ht="15" customHeight="1" thickBot="1">
      <c r="A54" s="596"/>
      <c r="B54" s="645"/>
      <c r="C54" s="78" t="s">
        <v>1</v>
      </c>
      <c r="D54" s="240">
        <f t="shared" ref="D54:M54" si="29">SUM(D47:D49,D53)</f>
        <v>1336.84</v>
      </c>
      <c r="E54" s="240">
        <f t="shared" si="29"/>
        <v>1339.5600000000002</v>
      </c>
      <c r="F54" s="240">
        <f t="shared" si="29"/>
        <v>1086.3600000000001</v>
      </c>
      <c r="G54" s="240">
        <f t="shared" si="29"/>
        <v>1503.7700000000002</v>
      </c>
      <c r="H54" s="240">
        <f t="shared" si="29"/>
        <v>955.2600000000001</v>
      </c>
      <c r="I54" s="77">
        <f t="shared" si="29"/>
        <v>947.81999999999994</v>
      </c>
      <c r="J54" s="240">
        <f t="shared" si="29"/>
        <v>898.11999999999989</v>
      </c>
      <c r="K54" s="240">
        <f t="shared" si="29"/>
        <v>1192.45</v>
      </c>
      <c r="L54" s="240">
        <f t="shared" si="29"/>
        <v>775.08</v>
      </c>
      <c r="M54" s="240">
        <f t="shared" si="29"/>
        <v>739.36</v>
      </c>
      <c r="N54" s="497">
        <f t="shared" ref="N54:O54" si="30">SUM(N47:N49,N53)</f>
        <v>566.05000000000007</v>
      </c>
      <c r="O54" s="497">
        <f t="shared" si="30"/>
        <v>585.86</v>
      </c>
      <c r="P54" s="498">
        <v>529.39</v>
      </c>
    </row>
    <row r="55" spans="1:16" s="27" customFormat="1" ht="12.6" customHeight="1">
      <c r="A55" s="646" t="s">
        <v>2</v>
      </c>
      <c r="B55" s="644">
        <v>3250</v>
      </c>
      <c r="C55" s="99" t="s">
        <v>19</v>
      </c>
      <c r="D55" s="247">
        <v>4.42</v>
      </c>
      <c r="E55" s="247">
        <v>5.5</v>
      </c>
      <c r="F55" s="247">
        <v>3.5</v>
      </c>
      <c r="G55" s="247">
        <v>2.85</v>
      </c>
      <c r="H55" s="247">
        <v>2.42</v>
      </c>
      <c r="I55" s="353">
        <v>2.5</v>
      </c>
      <c r="J55" s="247">
        <v>1.5</v>
      </c>
      <c r="K55" s="247">
        <v>1.5</v>
      </c>
      <c r="L55" s="247">
        <v>1.47</v>
      </c>
      <c r="M55" s="247">
        <v>1.48</v>
      </c>
      <c r="N55" s="247">
        <v>0</v>
      </c>
      <c r="O55" s="247">
        <v>0</v>
      </c>
      <c r="P55" s="209">
        <v>0</v>
      </c>
    </row>
    <row r="56" spans="1:16" s="27" customFormat="1" ht="13.95" customHeight="1">
      <c r="A56" s="647"/>
      <c r="B56" s="587"/>
      <c r="C56" s="67" t="s">
        <v>20</v>
      </c>
      <c r="D56" s="247">
        <v>864.92</v>
      </c>
      <c r="E56" s="247">
        <v>827.4</v>
      </c>
      <c r="F56" s="247">
        <v>561.29000000000008</v>
      </c>
      <c r="G56" s="247">
        <v>1017.7800000000001</v>
      </c>
      <c r="H56" s="247">
        <v>438.57</v>
      </c>
      <c r="I56" s="353">
        <v>426.3</v>
      </c>
      <c r="J56" s="247">
        <v>419.94</v>
      </c>
      <c r="K56" s="247">
        <v>817.08000000000015</v>
      </c>
      <c r="L56" s="247">
        <v>323.64</v>
      </c>
      <c r="M56" s="247">
        <v>287.61</v>
      </c>
      <c r="N56" s="247">
        <v>2.2200000000000002</v>
      </c>
      <c r="O56" s="247">
        <v>2.0299999999999998</v>
      </c>
      <c r="P56" s="209">
        <v>2.73</v>
      </c>
    </row>
    <row r="57" spans="1:16" s="27" customFormat="1" ht="13.95" customHeight="1">
      <c r="A57" s="647"/>
      <c r="B57" s="587"/>
      <c r="C57" s="68" t="s">
        <v>21</v>
      </c>
      <c r="D57" s="206">
        <v>491.97</v>
      </c>
      <c r="E57" s="206">
        <v>499.41999999999996</v>
      </c>
      <c r="F57" s="206">
        <v>480.62</v>
      </c>
      <c r="G57" s="206">
        <v>535.99</v>
      </c>
      <c r="H57" s="206">
        <v>472.59999999999997</v>
      </c>
      <c r="I57" s="354">
        <v>482.62</v>
      </c>
      <c r="J57" s="206">
        <v>467.30999999999995</v>
      </c>
      <c r="K57" s="206">
        <v>514.88000000000011</v>
      </c>
      <c r="L57" s="206">
        <v>461</v>
      </c>
      <c r="M57" s="206">
        <v>453.42</v>
      </c>
      <c r="N57" s="206">
        <v>436.86</v>
      </c>
      <c r="O57" s="206">
        <v>482.92</v>
      </c>
      <c r="P57" s="268">
        <v>407.33</v>
      </c>
    </row>
    <row r="58" spans="1:16" s="27" customFormat="1" ht="13.95" customHeight="1">
      <c r="A58" s="647"/>
      <c r="B58" s="587"/>
      <c r="C58" s="67" t="s">
        <v>47</v>
      </c>
      <c r="D58" s="247">
        <v>3.08</v>
      </c>
      <c r="E58" s="247">
        <v>2.9400000000000004</v>
      </c>
      <c r="F58" s="247">
        <v>2.19</v>
      </c>
      <c r="G58" s="247">
        <v>2.8</v>
      </c>
      <c r="H58" s="247">
        <v>2.8</v>
      </c>
      <c r="I58" s="353">
        <v>2.82</v>
      </c>
      <c r="J58" s="247">
        <v>2.83</v>
      </c>
      <c r="K58" s="247">
        <v>2.77</v>
      </c>
      <c r="L58" s="247">
        <v>2.4900000000000002</v>
      </c>
      <c r="M58" s="247">
        <v>2.2599999999999998</v>
      </c>
      <c r="N58" s="247">
        <v>1.41</v>
      </c>
      <c r="O58" s="247">
        <v>1.41</v>
      </c>
      <c r="P58" s="209">
        <v>1.37</v>
      </c>
    </row>
    <row r="59" spans="1:16" s="27" customFormat="1" ht="13.95" customHeight="1">
      <c r="A59" s="647"/>
      <c r="B59" s="587"/>
      <c r="C59" s="67" t="s">
        <v>22</v>
      </c>
      <c r="D59" s="254">
        <v>0</v>
      </c>
      <c r="E59" s="254">
        <v>0</v>
      </c>
      <c r="F59" s="254">
        <v>0</v>
      </c>
      <c r="G59" s="254">
        <v>0</v>
      </c>
      <c r="H59" s="254">
        <v>0</v>
      </c>
      <c r="I59" s="352">
        <v>0</v>
      </c>
      <c r="J59" s="254">
        <v>0</v>
      </c>
      <c r="K59" s="254">
        <v>0</v>
      </c>
      <c r="L59" s="254">
        <v>0</v>
      </c>
      <c r="M59" s="254">
        <v>0</v>
      </c>
      <c r="N59" s="254">
        <v>0</v>
      </c>
      <c r="O59" s="254">
        <v>0</v>
      </c>
      <c r="P59" s="218">
        <v>0</v>
      </c>
    </row>
    <row r="60" spans="1:16" s="27" customFormat="1" ht="13.95" customHeight="1">
      <c r="A60" s="647"/>
      <c r="B60" s="587"/>
      <c r="C60" s="97" t="s">
        <v>23</v>
      </c>
      <c r="D60" s="247">
        <v>2.2199999999999998</v>
      </c>
      <c r="E60" s="247">
        <v>2.92</v>
      </c>
      <c r="F60" s="247">
        <v>2.9799999999999995</v>
      </c>
      <c r="G60" s="247">
        <v>3.67</v>
      </c>
      <c r="H60" s="247">
        <v>1.57</v>
      </c>
      <c r="I60" s="353">
        <v>2.6399999999999997</v>
      </c>
      <c r="J60" s="247">
        <v>2.84</v>
      </c>
      <c r="K60" s="247">
        <v>1.86</v>
      </c>
      <c r="L60" s="247">
        <v>2.5099999999999998</v>
      </c>
      <c r="M60" s="247">
        <v>2.91</v>
      </c>
      <c r="N60" s="247">
        <v>0.57999999999999996</v>
      </c>
      <c r="O60" s="247">
        <v>2.27</v>
      </c>
      <c r="P60" s="209">
        <v>2.56</v>
      </c>
    </row>
    <row r="61" spans="1:16" s="27" customFormat="1" ht="14.4" customHeight="1" thickBot="1">
      <c r="A61" s="647"/>
      <c r="B61" s="587"/>
      <c r="C61" s="76" t="s">
        <v>24</v>
      </c>
      <c r="D61" s="174">
        <f t="shared" ref="D61:E61" si="31">SUM(D58:D60)</f>
        <v>5.3</v>
      </c>
      <c r="E61" s="174">
        <f t="shared" si="31"/>
        <v>5.86</v>
      </c>
      <c r="F61" s="174">
        <f t="shared" ref="F61:M61" si="32">SUM(F58:F60)</f>
        <v>5.17</v>
      </c>
      <c r="G61" s="174">
        <f t="shared" si="32"/>
        <v>6.47</v>
      </c>
      <c r="H61" s="174">
        <f t="shared" si="32"/>
        <v>4.37</v>
      </c>
      <c r="I61" s="356">
        <f t="shared" si="32"/>
        <v>5.4599999999999991</v>
      </c>
      <c r="J61" s="174">
        <f t="shared" si="32"/>
        <v>5.67</v>
      </c>
      <c r="K61" s="174">
        <f t="shared" si="32"/>
        <v>4.63</v>
      </c>
      <c r="L61" s="174">
        <f t="shared" si="32"/>
        <v>5</v>
      </c>
      <c r="M61" s="174">
        <f t="shared" si="32"/>
        <v>5.17</v>
      </c>
      <c r="N61" s="174">
        <f t="shared" ref="N61:O61" si="33">SUM(N58:N60)</f>
        <v>1.9899999999999998</v>
      </c>
      <c r="O61" s="174">
        <f t="shared" si="33"/>
        <v>3.6799999999999997</v>
      </c>
      <c r="P61" s="210">
        <v>3.93</v>
      </c>
    </row>
    <row r="62" spans="1:16" s="27" customFormat="1" ht="15" customHeight="1" thickBot="1">
      <c r="A62" s="648"/>
      <c r="B62" s="645"/>
      <c r="C62" s="80" t="s">
        <v>1</v>
      </c>
      <c r="D62" s="280">
        <f t="shared" ref="D62:M62" si="34">SUM(D55:D57,D61)</f>
        <v>1366.61</v>
      </c>
      <c r="E62" s="280">
        <f t="shared" si="34"/>
        <v>1338.1799999999998</v>
      </c>
      <c r="F62" s="280">
        <f t="shared" si="34"/>
        <v>1050.5800000000002</v>
      </c>
      <c r="G62" s="280">
        <f t="shared" si="34"/>
        <v>1563.0900000000001</v>
      </c>
      <c r="H62" s="280">
        <f t="shared" si="34"/>
        <v>917.95999999999992</v>
      </c>
      <c r="I62" s="77">
        <f t="shared" si="34"/>
        <v>916.88000000000011</v>
      </c>
      <c r="J62" s="280">
        <f t="shared" si="34"/>
        <v>894.42</v>
      </c>
      <c r="K62" s="280">
        <f t="shared" si="34"/>
        <v>1338.0900000000004</v>
      </c>
      <c r="L62" s="280">
        <f t="shared" si="34"/>
        <v>791.11</v>
      </c>
      <c r="M62" s="280">
        <f t="shared" si="34"/>
        <v>747.68</v>
      </c>
      <c r="N62" s="505">
        <f t="shared" ref="N62:O62" si="35">SUM(N55:N57,N61)</f>
        <v>441.07000000000005</v>
      </c>
      <c r="O62" s="505">
        <f t="shared" si="35"/>
        <v>488.63</v>
      </c>
      <c r="P62" s="506">
        <v>413.99</v>
      </c>
    </row>
    <row r="63" spans="1:16" s="27" customFormat="1" ht="15" customHeight="1">
      <c r="A63" s="646" t="s">
        <v>135</v>
      </c>
      <c r="B63" s="644" t="s">
        <v>105</v>
      </c>
      <c r="C63" s="99" t="s">
        <v>19</v>
      </c>
      <c r="D63" s="247">
        <v>0</v>
      </c>
      <c r="E63" s="247">
        <v>0</v>
      </c>
      <c r="F63" s="247">
        <v>0</v>
      </c>
      <c r="G63" s="247">
        <v>0</v>
      </c>
      <c r="H63" s="247">
        <v>0</v>
      </c>
      <c r="I63" s="353">
        <v>0</v>
      </c>
      <c r="J63" s="247">
        <v>0</v>
      </c>
      <c r="K63" s="247">
        <v>0</v>
      </c>
      <c r="L63" s="247">
        <v>0</v>
      </c>
      <c r="M63" s="247">
        <v>0</v>
      </c>
      <c r="N63" s="247">
        <v>0</v>
      </c>
      <c r="O63" s="247">
        <v>0</v>
      </c>
      <c r="P63" s="209">
        <v>0</v>
      </c>
    </row>
    <row r="64" spans="1:16" s="27" customFormat="1" ht="15" customHeight="1">
      <c r="A64" s="647"/>
      <c r="B64" s="587"/>
      <c r="C64" s="67" t="s">
        <v>20</v>
      </c>
      <c r="D64" s="247">
        <v>0</v>
      </c>
      <c r="E64" s="247">
        <v>0</v>
      </c>
      <c r="F64" s="247">
        <v>0</v>
      </c>
      <c r="G64" s="247">
        <v>0</v>
      </c>
      <c r="H64" s="247">
        <v>0</v>
      </c>
      <c r="I64" s="353">
        <v>0</v>
      </c>
      <c r="J64" s="247">
        <v>0</v>
      </c>
      <c r="K64" s="247">
        <v>0</v>
      </c>
      <c r="L64" s="247">
        <v>0</v>
      </c>
      <c r="M64" s="247">
        <v>0</v>
      </c>
      <c r="N64" s="247">
        <v>0</v>
      </c>
      <c r="O64" s="247">
        <v>0</v>
      </c>
      <c r="P64" s="209">
        <v>0</v>
      </c>
    </row>
    <row r="65" spans="1:16" s="27" customFormat="1" ht="15" customHeight="1">
      <c r="A65" s="647"/>
      <c r="B65" s="587"/>
      <c r="C65" s="68" t="s">
        <v>21</v>
      </c>
      <c r="D65" s="206">
        <v>2.09</v>
      </c>
      <c r="E65" s="206">
        <v>0.95</v>
      </c>
      <c r="F65" s="206">
        <v>0</v>
      </c>
      <c r="G65" s="206">
        <v>0</v>
      </c>
      <c r="H65" s="206">
        <v>0</v>
      </c>
      <c r="I65" s="354">
        <v>0</v>
      </c>
      <c r="J65" s="206">
        <v>0</v>
      </c>
      <c r="K65" s="206">
        <v>0</v>
      </c>
      <c r="L65" s="206">
        <v>0</v>
      </c>
      <c r="M65" s="206">
        <v>0</v>
      </c>
      <c r="N65" s="206">
        <v>0</v>
      </c>
      <c r="O65" s="206">
        <v>0</v>
      </c>
      <c r="P65" s="268">
        <v>0</v>
      </c>
    </row>
    <row r="66" spans="1:16" s="27" customFormat="1" ht="15" customHeight="1">
      <c r="A66" s="647"/>
      <c r="B66" s="587"/>
      <c r="C66" s="67" t="s">
        <v>47</v>
      </c>
      <c r="D66" s="247">
        <v>0</v>
      </c>
      <c r="E66" s="247">
        <v>0</v>
      </c>
      <c r="F66" s="247">
        <v>0</v>
      </c>
      <c r="G66" s="247">
        <v>0</v>
      </c>
      <c r="H66" s="247">
        <v>0</v>
      </c>
      <c r="I66" s="353">
        <v>0</v>
      </c>
      <c r="J66" s="247">
        <v>0</v>
      </c>
      <c r="K66" s="247">
        <v>0</v>
      </c>
      <c r="L66" s="247">
        <v>0</v>
      </c>
      <c r="M66" s="247">
        <v>0</v>
      </c>
      <c r="N66" s="247">
        <v>0</v>
      </c>
      <c r="O66" s="247">
        <v>0</v>
      </c>
      <c r="P66" s="209">
        <v>0</v>
      </c>
    </row>
    <row r="67" spans="1:16" s="27" customFormat="1" ht="15" customHeight="1">
      <c r="A67" s="647"/>
      <c r="B67" s="587"/>
      <c r="C67" s="67" t="s">
        <v>22</v>
      </c>
      <c r="D67" s="254">
        <v>0</v>
      </c>
      <c r="E67" s="254">
        <v>0</v>
      </c>
      <c r="F67" s="254">
        <v>0</v>
      </c>
      <c r="G67" s="254">
        <v>0</v>
      </c>
      <c r="H67" s="254">
        <v>0</v>
      </c>
      <c r="I67" s="352">
        <v>0</v>
      </c>
      <c r="J67" s="254">
        <v>0</v>
      </c>
      <c r="K67" s="254">
        <v>0</v>
      </c>
      <c r="L67" s="254">
        <v>0</v>
      </c>
      <c r="M67" s="254">
        <v>0</v>
      </c>
      <c r="N67" s="254">
        <v>0</v>
      </c>
      <c r="O67" s="254">
        <v>0</v>
      </c>
      <c r="P67" s="218">
        <v>0</v>
      </c>
    </row>
    <row r="68" spans="1:16" s="27" customFormat="1" ht="15" customHeight="1">
      <c r="A68" s="647"/>
      <c r="B68" s="587"/>
      <c r="C68" s="97" t="s">
        <v>23</v>
      </c>
      <c r="D68" s="247">
        <v>0</v>
      </c>
      <c r="E68" s="247">
        <v>0</v>
      </c>
      <c r="F68" s="247">
        <v>0</v>
      </c>
      <c r="G68" s="247">
        <v>0</v>
      </c>
      <c r="H68" s="247">
        <v>0</v>
      </c>
      <c r="I68" s="353">
        <v>0</v>
      </c>
      <c r="J68" s="247">
        <v>0</v>
      </c>
      <c r="K68" s="247">
        <v>0</v>
      </c>
      <c r="L68" s="247">
        <v>0</v>
      </c>
      <c r="M68" s="247">
        <v>0</v>
      </c>
      <c r="N68" s="247">
        <v>0</v>
      </c>
      <c r="O68" s="247">
        <v>0</v>
      </c>
      <c r="P68" s="209">
        <v>0</v>
      </c>
    </row>
    <row r="69" spans="1:16" s="27" customFormat="1" ht="15" customHeight="1" thickBot="1">
      <c r="A69" s="647"/>
      <c r="B69" s="587"/>
      <c r="C69" s="76" t="s">
        <v>24</v>
      </c>
      <c r="D69" s="174">
        <f t="shared" ref="D69:E69" si="36">SUM(D66:D68)</f>
        <v>0</v>
      </c>
      <c r="E69" s="174">
        <f t="shared" si="36"/>
        <v>0</v>
      </c>
      <c r="F69" s="174">
        <f t="shared" ref="F69:M69" si="37">SUM(F66:F68)</f>
        <v>0</v>
      </c>
      <c r="G69" s="174">
        <f t="shared" si="37"/>
        <v>0</v>
      </c>
      <c r="H69" s="174">
        <f t="shared" si="37"/>
        <v>0</v>
      </c>
      <c r="I69" s="356">
        <f t="shared" si="37"/>
        <v>0</v>
      </c>
      <c r="J69" s="174">
        <f t="shared" si="37"/>
        <v>0</v>
      </c>
      <c r="K69" s="174">
        <f t="shared" si="37"/>
        <v>0</v>
      </c>
      <c r="L69" s="174">
        <f t="shared" si="37"/>
        <v>0</v>
      </c>
      <c r="M69" s="174">
        <f t="shared" si="37"/>
        <v>0</v>
      </c>
      <c r="N69" s="174">
        <f t="shared" ref="N69:O69" si="38">SUM(N66:N68)</f>
        <v>0</v>
      </c>
      <c r="O69" s="174">
        <f t="shared" si="38"/>
        <v>0</v>
      </c>
      <c r="P69" s="210">
        <v>0</v>
      </c>
    </row>
    <row r="70" spans="1:16" s="27" customFormat="1" ht="15" customHeight="1" thickBot="1">
      <c r="A70" s="648"/>
      <c r="B70" s="645"/>
      <c r="C70" s="80" t="s">
        <v>1</v>
      </c>
      <c r="D70" s="280">
        <f t="shared" ref="D70:M70" si="39">SUM(D63:D65,D69)</f>
        <v>2.09</v>
      </c>
      <c r="E70" s="280">
        <f t="shared" si="39"/>
        <v>0.95</v>
      </c>
      <c r="F70" s="280">
        <f t="shared" si="39"/>
        <v>0</v>
      </c>
      <c r="G70" s="280">
        <f t="shared" si="39"/>
        <v>0</v>
      </c>
      <c r="H70" s="280">
        <f t="shared" si="39"/>
        <v>0</v>
      </c>
      <c r="I70" s="427">
        <f t="shared" si="39"/>
        <v>0</v>
      </c>
      <c r="J70" s="280">
        <f t="shared" si="39"/>
        <v>0</v>
      </c>
      <c r="K70" s="280">
        <f t="shared" si="39"/>
        <v>0</v>
      </c>
      <c r="L70" s="280">
        <f t="shared" si="39"/>
        <v>0</v>
      </c>
      <c r="M70" s="280">
        <f t="shared" si="39"/>
        <v>0</v>
      </c>
      <c r="N70" s="505">
        <f t="shared" ref="N70:O70" si="40">SUM(N63:N65,N69)</f>
        <v>0</v>
      </c>
      <c r="O70" s="505">
        <f t="shared" si="40"/>
        <v>0</v>
      </c>
      <c r="P70" s="506">
        <v>0</v>
      </c>
    </row>
    <row r="71" spans="1:16" s="27" customFormat="1" ht="15" customHeight="1">
      <c r="A71" s="646" t="s">
        <v>136</v>
      </c>
      <c r="B71" s="644" t="s">
        <v>106</v>
      </c>
      <c r="C71" s="99" t="s">
        <v>19</v>
      </c>
      <c r="D71" s="247">
        <v>0</v>
      </c>
      <c r="E71" s="247">
        <v>0</v>
      </c>
      <c r="F71" s="247">
        <v>0</v>
      </c>
      <c r="G71" s="247">
        <v>0</v>
      </c>
      <c r="H71" s="247">
        <v>0</v>
      </c>
      <c r="I71" s="353">
        <v>0</v>
      </c>
      <c r="J71" s="247">
        <v>0</v>
      </c>
      <c r="K71" s="247">
        <v>0</v>
      </c>
      <c r="L71" s="247">
        <v>0</v>
      </c>
      <c r="M71" s="247">
        <v>0</v>
      </c>
      <c r="N71" s="247">
        <v>0</v>
      </c>
      <c r="O71" s="247">
        <v>0</v>
      </c>
      <c r="P71" s="209">
        <v>0</v>
      </c>
    </row>
    <row r="72" spans="1:16" s="27" customFormat="1" ht="15" customHeight="1">
      <c r="A72" s="647"/>
      <c r="B72" s="587"/>
      <c r="C72" s="67" t="s">
        <v>20</v>
      </c>
      <c r="D72" s="247">
        <v>0</v>
      </c>
      <c r="E72" s="247">
        <v>0</v>
      </c>
      <c r="F72" s="247">
        <v>0</v>
      </c>
      <c r="G72" s="247">
        <v>0</v>
      </c>
      <c r="H72" s="247">
        <v>0</v>
      </c>
      <c r="I72" s="353">
        <v>0</v>
      </c>
      <c r="J72" s="247">
        <v>0</v>
      </c>
      <c r="K72" s="247">
        <v>0</v>
      </c>
      <c r="L72" s="247">
        <v>0</v>
      </c>
      <c r="M72" s="247">
        <v>0</v>
      </c>
      <c r="N72" s="247">
        <v>0</v>
      </c>
      <c r="O72" s="247">
        <v>0</v>
      </c>
      <c r="P72" s="209">
        <v>0</v>
      </c>
    </row>
    <row r="73" spans="1:16" s="27" customFormat="1" ht="15" customHeight="1">
      <c r="A73" s="647"/>
      <c r="B73" s="587"/>
      <c r="C73" s="68" t="s">
        <v>21</v>
      </c>
      <c r="D73" s="206">
        <v>18.13</v>
      </c>
      <c r="E73" s="206">
        <v>18.43</v>
      </c>
      <c r="F73" s="206">
        <v>15.34</v>
      </c>
      <c r="G73" s="206">
        <v>15.73</v>
      </c>
      <c r="H73" s="206">
        <v>10.56</v>
      </c>
      <c r="I73" s="354">
        <v>11.97</v>
      </c>
      <c r="J73" s="206">
        <v>10.59</v>
      </c>
      <c r="K73" s="206">
        <v>11.55</v>
      </c>
      <c r="L73" s="206">
        <v>8.65</v>
      </c>
      <c r="M73" s="206">
        <v>7.83</v>
      </c>
      <c r="N73" s="206">
        <v>5.64</v>
      </c>
      <c r="O73" s="206">
        <v>9.23</v>
      </c>
      <c r="P73" s="268">
        <v>8.01</v>
      </c>
    </row>
    <row r="74" spans="1:16" s="27" customFormat="1" ht="15" customHeight="1">
      <c r="A74" s="647"/>
      <c r="B74" s="587"/>
      <c r="C74" s="67" t="s">
        <v>47</v>
      </c>
      <c r="D74" s="247">
        <v>0.82</v>
      </c>
      <c r="E74" s="247">
        <v>0.97</v>
      </c>
      <c r="F74" s="247">
        <v>0.99</v>
      </c>
      <c r="G74" s="247">
        <v>1</v>
      </c>
      <c r="H74" s="247">
        <v>0.93</v>
      </c>
      <c r="I74" s="353">
        <v>1</v>
      </c>
      <c r="J74" s="247">
        <v>1</v>
      </c>
      <c r="K74" s="247">
        <v>1</v>
      </c>
      <c r="L74" s="247">
        <v>1</v>
      </c>
      <c r="M74" s="247">
        <v>0.98</v>
      </c>
      <c r="N74" s="247">
        <v>0.98</v>
      </c>
      <c r="O74" s="247">
        <v>1</v>
      </c>
      <c r="P74" s="209">
        <v>1</v>
      </c>
    </row>
    <row r="75" spans="1:16" s="27" customFormat="1" ht="15" customHeight="1">
      <c r="A75" s="647"/>
      <c r="B75" s="587"/>
      <c r="C75" s="67" t="s">
        <v>22</v>
      </c>
      <c r="D75" s="254">
        <v>0</v>
      </c>
      <c r="E75" s="254">
        <v>0</v>
      </c>
      <c r="F75" s="254">
        <v>0</v>
      </c>
      <c r="G75" s="254">
        <v>0</v>
      </c>
      <c r="H75" s="254">
        <v>0</v>
      </c>
      <c r="I75" s="352">
        <v>0</v>
      </c>
      <c r="J75" s="254">
        <v>0</v>
      </c>
      <c r="K75" s="254">
        <v>0</v>
      </c>
      <c r="L75" s="254">
        <v>0</v>
      </c>
      <c r="M75" s="254">
        <v>0</v>
      </c>
      <c r="N75" s="254">
        <v>0</v>
      </c>
      <c r="O75" s="254">
        <v>0</v>
      </c>
      <c r="P75" s="218">
        <v>0</v>
      </c>
    </row>
    <row r="76" spans="1:16" s="27" customFormat="1" ht="15" customHeight="1">
      <c r="A76" s="647"/>
      <c r="B76" s="587"/>
      <c r="C76" s="97" t="s">
        <v>23</v>
      </c>
      <c r="D76" s="247">
        <v>0</v>
      </c>
      <c r="E76" s="247">
        <v>0</v>
      </c>
      <c r="F76" s="247">
        <v>0</v>
      </c>
      <c r="G76" s="247">
        <v>0</v>
      </c>
      <c r="H76" s="247">
        <v>0</v>
      </c>
      <c r="I76" s="353">
        <v>0</v>
      </c>
      <c r="J76" s="247">
        <v>0</v>
      </c>
      <c r="K76" s="247">
        <v>0</v>
      </c>
      <c r="L76" s="247">
        <v>0</v>
      </c>
      <c r="M76" s="247">
        <v>0</v>
      </c>
      <c r="N76" s="247">
        <v>0</v>
      </c>
      <c r="O76" s="247">
        <v>0</v>
      </c>
      <c r="P76" s="209">
        <v>0</v>
      </c>
    </row>
    <row r="77" spans="1:16" s="27" customFormat="1" ht="15" customHeight="1" thickBot="1">
      <c r="A77" s="647"/>
      <c r="B77" s="587"/>
      <c r="C77" s="76" t="s">
        <v>24</v>
      </c>
      <c r="D77" s="174">
        <f t="shared" ref="D77:E77" si="41">SUM(D74:D76)</f>
        <v>0.82</v>
      </c>
      <c r="E77" s="174">
        <f t="shared" si="41"/>
        <v>0.97</v>
      </c>
      <c r="F77" s="174">
        <f t="shared" ref="F77:M77" si="42">SUM(F74:F76)</f>
        <v>0.99</v>
      </c>
      <c r="G77" s="174">
        <f t="shared" si="42"/>
        <v>1</v>
      </c>
      <c r="H77" s="174">
        <f t="shared" si="42"/>
        <v>0.93</v>
      </c>
      <c r="I77" s="356">
        <f t="shared" si="42"/>
        <v>1</v>
      </c>
      <c r="J77" s="174">
        <f t="shared" si="42"/>
        <v>1</v>
      </c>
      <c r="K77" s="174">
        <f t="shared" si="42"/>
        <v>1</v>
      </c>
      <c r="L77" s="174">
        <f t="shared" si="42"/>
        <v>1</v>
      </c>
      <c r="M77" s="174">
        <f t="shared" si="42"/>
        <v>0.98</v>
      </c>
      <c r="N77" s="174">
        <f t="shared" ref="N77:O77" si="43">SUM(N74:N76)</f>
        <v>0.98</v>
      </c>
      <c r="O77" s="174">
        <f t="shared" si="43"/>
        <v>1</v>
      </c>
      <c r="P77" s="210">
        <v>1</v>
      </c>
    </row>
    <row r="78" spans="1:16" s="27" customFormat="1" ht="15" customHeight="1" thickBot="1">
      <c r="A78" s="648"/>
      <c r="B78" s="645"/>
      <c r="C78" s="80" t="s">
        <v>1</v>
      </c>
      <c r="D78" s="280">
        <f t="shared" ref="D78:M78" si="44">SUM(D71:D73,D77)</f>
        <v>18.95</v>
      </c>
      <c r="E78" s="280">
        <f t="shared" si="44"/>
        <v>19.399999999999999</v>
      </c>
      <c r="F78" s="280">
        <f t="shared" si="44"/>
        <v>16.329999999999998</v>
      </c>
      <c r="G78" s="280">
        <f t="shared" si="44"/>
        <v>16.73</v>
      </c>
      <c r="H78" s="280">
        <f t="shared" si="44"/>
        <v>11.49</v>
      </c>
      <c r="I78" s="77">
        <f t="shared" si="44"/>
        <v>12.97</v>
      </c>
      <c r="J78" s="280">
        <f t="shared" si="44"/>
        <v>11.59</v>
      </c>
      <c r="K78" s="280">
        <f t="shared" si="44"/>
        <v>12.55</v>
      </c>
      <c r="L78" s="280">
        <f t="shared" si="44"/>
        <v>9.65</v>
      </c>
      <c r="M78" s="280">
        <f t="shared" si="44"/>
        <v>8.81</v>
      </c>
      <c r="N78" s="505">
        <f t="shared" ref="N78:O78" si="45">SUM(N71:N73,N77)</f>
        <v>6.6199999999999992</v>
      </c>
      <c r="O78" s="505">
        <f t="shared" si="45"/>
        <v>10.23</v>
      </c>
      <c r="P78" s="506">
        <v>9.01</v>
      </c>
    </row>
    <row r="79" spans="1:16" s="27" customFormat="1" ht="12.6" customHeight="1">
      <c r="A79" s="585" t="s">
        <v>16</v>
      </c>
      <c r="B79" s="642"/>
      <c r="C79" s="102" t="s">
        <v>19</v>
      </c>
      <c r="D79" s="424">
        <f t="shared" ref="D79:E84" si="46">SUM(D7,D15,D23,D39,D47,D55,D63,D71)</f>
        <v>7.6</v>
      </c>
      <c r="E79" s="424">
        <f t="shared" si="46"/>
        <v>9.4699999999999989</v>
      </c>
      <c r="F79" s="424">
        <f>SUM(F7,F15,F23,F31,F39,F47,F55,F63,F71)</f>
        <v>5.71</v>
      </c>
      <c r="G79" s="424">
        <f t="shared" ref="G79:M84" si="47">SUM(G7,G15,G23,G31,G39,G47,G55,G63,G71)</f>
        <v>7.7900000000000009</v>
      </c>
      <c r="H79" s="424">
        <f t="shared" si="47"/>
        <v>14.05</v>
      </c>
      <c r="I79" s="428">
        <f t="shared" si="47"/>
        <v>20.180000000000003</v>
      </c>
      <c r="J79" s="424">
        <f t="shared" si="47"/>
        <v>36.35</v>
      </c>
      <c r="K79" s="424">
        <f t="shared" si="47"/>
        <v>25.92</v>
      </c>
      <c r="L79" s="460">
        <f t="shared" si="47"/>
        <v>32.050000000000004</v>
      </c>
      <c r="M79" s="460">
        <f t="shared" si="47"/>
        <v>30.79</v>
      </c>
      <c r="N79" s="460">
        <f t="shared" ref="N79:O79" si="48">SUM(N7,N15,N23,N31,N39,N47,N55,N63,N71)</f>
        <v>26.03</v>
      </c>
      <c r="O79" s="460">
        <f t="shared" si="48"/>
        <v>29.21</v>
      </c>
      <c r="P79" s="429">
        <f t="shared" ref="P79" si="49">SUM(P7,P15,P23,P31,P39,P47,P55,P63,P71)</f>
        <v>35.299999999999997</v>
      </c>
    </row>
    <row r="80" spans="1:16" s="27" customFormat="1" ht="13.95" customHeight="1">
      <c r="A80" s="640"/>
      <c r="B80" s="637"/>
      <c r="C80" s="59" t="s">
        <v>20</v>
      </c>
      <c r="D80" s="244">
        <f t="shared" si="46"/>
        <v>1956.15</v>
      </c>
      <c r="E80" s="244">
        <f t="shared" si="46"/>
        <v>1863.48</v>
      </c>
      <c r="F80" s="244">
        <f t="shared" ref="F80:F84" si="50">SUM(F8,F16,F24,F32,F40,F48,F56,F64,F72)</f>
        <v>1262.1000000000001</v>
      </c>
      <c r="G80" s="244">
        <f t="shared" si="47"/>
        <v>2959.52</v>
      </c>
      <c r="H80" s="244">
        <f t="shared" si="47"/>
        <v>2497.38</v>
      </c>
      <c r="I80" s="328">
        <f t="shared" si="47"/>
        <v>3418.0800000000008</v>
      </c>
      <c r="J80" s="244">
        <f t="shared" si="47"/>
        <v>4118.2199999999993</v>
      </c>
      <c r="K80" s="244">
        <f t="shared" si="47"/>
        <v>5306.42</v>
      </c>
      <c r="L80" s="244">
        <f t="shared" si="47"/>
        <v>3985.59</v>
      </c>
      <c r="M80" s="244">
        <f t="shared" si="47"/>
        <v>4768.8499999999995</v>
      </c>
      <c r="N80" s="244">
        <f t="shared" ref="N80:O80" si="51">SUM(N8,N16,N24,N32,N40,N48,N56,N64,N72)</f>
        <v>4191.96</v>
      </c>
      <c r="O80" s="244">
        <f t="shared" si="51"/>
        <v>4217.46</v>
      </c>
      <c r="P80" s="201">
        <f t="shared" ref="P80" si="52">SUM(P8,P16,P24,P32,P40,P48,P56,P64,P72)</f>
        <v>3922.15</v>
      </c>
    </row>
    <row r="81" spans="1:16" s="27" customFormat="1" ht="13.95" customHeight="1">
      <c r="A81" s="640"/>
      <c r="B81" s="637"/>
      <c r="C81" s="60" t="s">
        <v>21</v>
      </c>
      <c r="D81" s="200">
        <f t="shared" si="46"/>
        <v>1771.8400000000001</v>
      </c>
      <c r="E81" s="200">
        <f t="shared" si="46"/>
        <v>1831.04</v>
      </c>
      <c r="F81" s="200">
        <f t="shared" si="50"/>
        <v>1764.51</v>
      </c>
      <c r="G81" s="200">
        <f t="shared" si="47"/>
        <v>1871.9000000000003</v>
      </c>
      <c r="H81" s="200">
        <f t="shared" si="47"/>
        <v>1724.8799999999999</v>
      </c>
      <c r="I81" s="242">
        <f t="shared" si="47"/>
        <v>1764.34</v>
      </c>
      <c r="J81" s="200">
        <f t="shared" si="47"/>
        <v>1685.5799999999997</v>
      </c>
      <c r="K81" s="200">
        <f t="shared" si="47"/>
        <v>1788.22</v>
      </c>
      <c r="L81" s="200">
        <f t="shared" si="47"/>
        <v>1637.5900000000001</v>
      </c>
      <c r="M81" s="200">
        <f t="shared" si="47"/>
        <v>1606.3400000000001</v>
      </c>
      <c r="N81" s="200">
        <f t="shared" ref="N81:O81" si="53">SUM(N9,N17,N25,N33,N41,N49,N57,N65,N73)</f>
        <v>1554.5800000000002</v>
      </c>
      <c r="O81" s="200">
        <f t="shared" si="53"/>
        <v>1652.4700000000003</v>
      </c>
      <c r="P81" s="243">
        <f t="shared" ref="P81" si="54">SUM(P9,P17,P25,P33,P41,P49,P57,P65,P73)</f>
        <v>1430.6999999999998</v>
      </c>
    </row>
    <row r="82" spans="1:16" s="27" customFormat="1" ht="13.95" customHeight="1">
      <c r="A82" s="640"/>
      <c r="B82" s="637"/>
      <c r="C82" s="59" t="s">
        <v>47</v>
      </c>
      <c r="D82" s="244">
        <f t="shared" si="46"/>
        <v>6.28</v>
      </c>
      <c r="E82" s="244">
        <f t="shared" si="46"/>
        <v>5.6800000000000006</v>
      </c>
      <c r="F82" s="244">
        <f t="shared" si="50"/>
        <v>5.95</v>
      </c>
      <c r="G82" s="244">
        <f t="shared" si="47"/>
        <v>7.41</v>
      </c>
      <c r="H82" s="244">
        <f t="shared" si="47"/>
        <v>5.9099999999999993</v>
      </c>
      <c r="I82" s="328">
        <f t="shared" si="47"/>
        <v>7.8599999999999994</v>
      </c>
      <c r="J82" s="244">
        <f t="shared" si="47"/>
        <v>8.59</v>
      </c>
      <c r="K82" s="244">
        <f t="shared" si="47"/>
        <v>8.43</v>
      </c>
      <c r="L82" s="244">
        <f t="shared" si="47"/>
        <v>8.4499999999999993</v>
      </c>
      <c r="M82" s="244">
        <f t="shared" si="47"/>
        <v>7.73</v>
      </c>
      <c r="N82" s="244">
        <f t="shared" ref="N82:O82" si="55">SUM(N10,N18,N26,N34,N42,N50,N58,N66,N74)</f>
        <v>7.5200000000000014</v>
      </c>
      <c r="O82" s="244">
        <f t="shared" si="55"/>
        <v>5.59</v>
      </c>
      <c r="P82" s="201">
        <f t="shared" ref="P82" si="56">SUM(P10,P18,P26,P34,P42,P50,P58,P66,P74)</f>
        <v>5.5200000000000005</v>
      </c>
    </row>
    <row r="83" spans="1:16" s="27" customFormat="1" ht="13.95" customHeight="1">
      <c r="A83" s="640"/>
      <c r="B83" s="637"/>
      <c r="C83" s="59" t="s">
        <v>22</v>
      </c>
      <c r="D83" s="244">
        <f t="shared" si="46"/>
        <v>0</v>
      </c>
      <c r="E83" s="244">
        <f t="shared" si="46"/>
        <v>0</v>
      </c>
      <c r="F83" s="244">
        <f t="shared" si="50"/>
        <v>0</v>
      </c>
      <c r="G83" s="244">
        <f t="shared" si="47"/>
        <v>0.99</v>
      </c>
      <c r="H83" s="244">
        <f t="shared" si="47"/>
        <v>1.06</v>
      </c>
      <c r="I83" s="328">
        <f t="shared" si="47"/>
        <v>0.77</v>
      </c>
      <c r="J83" s="244">
        <f t="shared" si="47"/>
        <v>1.38</v>
      </c>
      <c r="K83" s="244">
        <f t="shared" si="47"/>
        <v>0.62</v>
      </c>
      <c r="L83" s="244">
        <f t="shared" si="47"/>
        <v>1.27</v>
      </c>
      <c r="M83" s="244">
        <f t="shared" si="47"/>
        <v>1.31</v>
      </c>
      <c r="N83" s="244">
        <f t="shared" ref="N83:O83" si="57">SUM(N11,N19,N27,N35,N43,N51,N59,N67,N75)</f>
        <v>1.31</v>
      </c>
      <c r="O83" s="244">
        <f t="shared" si="57"/>
        <v>1.58</v>
      </c>
      <c r="P83" s="201">
        <f t="shared" ref="P83" si="58">SUM(P11,P19,P27,P35,P43,P51,P59,P67,P75)</f>
        <v>1.73</v>
      </c>
    </row>
    <row r="84" spans="1:16" s="27" customFormat="1" ht="13.95" customHeight="1">
      <c r="A84" s="640"/>
      <c r="B84" s="637"/>
      <c r="C84" s="89" t="s">
        <v>23</v>
      </c>
      <c r="D84" s="244">
        <f t="shared" si="46"/>
        <v>10.45</v>
      </c>
      <c r="E84" s="244">
        <f t="shared" si="46"/>
        <v>6.8</v>
      </c>
      <c r="F84" s="244">
        <f t="shared" si="50"/>
        <v>5.3999999999999995</v>
      </c>
      <c r="G84" s="244">
        <f t="shared" si="47"/>
        <v>15.92</v>
      </c>
      <c r="H84" s="244">
        <f t="shared" si="47"/>
        <v>22.290000000000003</v>
      </c>
      <c r="I84" s="328">
        <f t="shared" si="47"/>
        <v>24.430000000000003</v>
      </c>
      <c r="J84" s="244">
        <f t="shared" si="47"/>
        <v>37.950000000000003</v>
      </c>
      <c r="K84" s="244">
        <f t="shared" si="47"/>
        <v>36.79</v>
      </c>
      <c r="L84" s="244">
        <f t="shared" si="47"/>
        <v>37.26</v>
      </c>
      <c r="M84" s="244">
        <f t="shared" si="47"/>
        <v>47.989999999999995</v>
      </c>
      <c r="N84" s="244">
        <f t="shared" ref="N84:O84" si="59">SUM(N12,N20,N28,N36,N44,N52,N60,N68,N76)</f>
        <v>39.879999999999995</v>
      </c>
      <c r="O84" s="244">
        <f t="shared" si="59"/>
        <v>45.830000000000005</v>
      </c>
      <c r="P84" s="201">
        <f t="shared" ref="P84" si="60">SUM(P12,P20,P28,P36,P44,P52,P60,P68,P76)</f>
        <v>34.15</v>
      </c>
    </row>
    <row r="85" spans="1:16" s="27" customFormat="1" ht="14.4" customHeight="1" thickBot="1">
      <c r="A85" s="640"/>
      <c r="B85" s="637"/>
      <c r="C85" s="90" t="s">
        <v>24</v>
      </c>
      <c r="D85" s="172">
        <f t="shared" ref="D85:J85" si="61">SUM(D82:D84)</f>
        <v>16.73</v>
      </c>
      <c r="E85" s="172">
        <f t="shared" si="61"/>
        <v>12.48</v>
      </c>
      <c r="F85" s="172">
        <f t="shared" si="61"/>
        <v>11.35</v>
      </c>
      <c r="G85" s="172">
        <f t="shared" si="61"/>
        <v>24.32</v>
      </c>
      <c r="H85" s="172">
        <f t="shared" ref="H85" si="62">SUM(H82:H84)</f>
        <v>29.26</v>
      </c>
      <c r="I85" s="251">
        <f t="shared" si="61"/>
        <v>33.06</v>
      </c>
      <c r="J85" s="172">
        <f t="shared" si="61"/>
        <v>47.92</v>
      </c>
      <c r="K85" s="172">
        <f t="shared" ref="K85:M85" si="63">SUM(K82:K84)</f>
        <v>45.839999999999996</v>
      </c>
      <c r="L85" s="172">
        <f t="shared" si="63"/>
        <v>46.98</v>
      </c>
      <c r="M85" s="172">
        <f t="shared" si="63"/>
        <v>57.029999999999994</v>
      </c>
      <c r="N85" s="172">
        <f t="shared" ref="N85:O85" si="64">SUM(N82:N84)</f>
        <v>48.709999999999994</v>
      </c>
      <c r="O85" s="172">
        <f t="shared" si="64"/>
        <v>53.000000000000007</v>
      </c>
      <c r="P85" s="202">
        <f t="shared" ref="P85" si="65">SUM(P82:P84)</f>
        <v>41.4</v>
      </c>
    </row>
    <row r="86" spans="1:16" s="27" customFormat="1" ht="15" customHeight="1" thickBot="1">
      <c r="A86" s="641"/>
      <c r="B86" s="643"/>
      <c r="C86" s="78" t="s">
        <v>1</v>
      </c>
      <c r="D86" s="240">
        <f t="shared" ref="D86:M86" si="66">SUM(D79:D81,D85)</f>
        <v>3752.32</v>
      </c>
      <c r="E86" s="240">
        <f t="shared" si="66"/>
        <v>3716.47</v>
      </c>
      <c r="F86" s="240">
        <f t="shared" si="66"/>
        <v>3043.67</v>
      </c>
      <c r="G86" s="240">
        <f t="shared" si="66"/>
        <v>4863.53</v>
      </c>
      <c r="H86" s="240">
        <f t="shared" si="66"/>
        <v>4265.5700000000006</v>
      </c>
      <c r="I86" s="77">
        <f t="shared" si="66"/>
        <v>5235.6600000000008</v>
      </c>
      <c r="J86" s="240">
        <f t="shared" si="66"/>
        <v>5888.07</v>
      </c>
      <c r="K86" s="240">
        <f t="shared" si="66"/>
        <v>7166.4000000000005</v>
      </c>
      <c r="L86" s="240">
        <f t="shared" si="66"/>
        <v>5702.21</v>
      </c>
      <c r="M86" s="240">
        <f t="shared" si="66"/>
        <v>6463.0099999999993</v>
      </c>
      <c r="N86" s="497">
        <f t="shared" ref="N86:O86" si="67">SUM(N79:N81,N85)</f>
        <v>5821.28</v>
      </c>
      <c r="O86" s="497">
        <f t="shared" si="67"/>
        <v>5952.14</v>
      </c>
      <c r="P86" s="498">
        <f t="shared" ref="P86" si="68">SUM(P79:P81,P85)</f>
        <v>5429.5499999999993</v>
      </c>
    </row>
    <row r="87" spans="1:16" s="13" customFormat="1" ht="12.75" customHeight="1">
      <c r="A87" s="568" t="s">
        <v>26</v>
      </c>
      <c r="B87" s="569"/>
      <c r="C87" s="569"/>
      <c r="D87" s="569"/>
      <c r="E87" s="569"/>
      <c r="F87" s="569"/>
      <c r="G87" s="569"/>
      <c r="H87"/>
    </row>
    <row r="88" spans="1:16">
      <c r="A88" s="639" t="s">
        <v>57</v>
      </c>
      <c r="B88" s="575"/>
      <c r="C88" s="575"/>
      <c r="D88" s="575"/>
      <c r="E88" s="575"/>
      <c r="F88" s="575"/>
      <c r="G88" s="575"/>
      <c r="H88"/>
    </row>
  </sheetData>
  <mergeCells count="24">
    <mergeCell ref="A7:A14"/>
    <mergeCell ref="B7:B14"/>
    <mergeCell ref="A15:A22"/>
    <mergeCell ref="B15:B22"/>
    <mergeCell ref="A1:P1"/>
    <mergeCell ref="A3:P3"/>
    <mergeCell ref="A23:A30"/>
    <mergeCell ref="B23:B30"/>
    <mergeCell ref="A39:A46"/>
    <mergeCell ref="B39:B46"/>
    <mergeCell ref="A31:A38"/>
    <mergeCell ref="B31:B38"/>
    <mergeCell ref="B63:B70"/>
    <mergeCell ref="A63:A70"/>
    <mergeCell ref="A47:A54"/>
    <mergeCell ref="B47:B54"/>
    <mergeCell ref="A55:A62"/>
    <mergeCell ref="B55:B62"/>
    <mergeCell ref="A87:G87"/>
    <mergeCell ref="A88:G88"/>
    <mergeCell ref="A79:A86"/>
    <mergeCell ref="B79:B86"/>
    <mergeCell ref="B71:B78"/>
    <mergeCell ref="A71:A78"/>
  </mergeCells>
  <hyperlinks>
    <hyperlink ref="A4" location="Liste!A1" display="retour liste des tableaux" xr:uid="{00000000-0004-0000-0700-000000000000}"/>
  </hyperlinks>
  <printOptions horizontalCentered="1"/>
  <pageMargins left="0.39370078740157483" right="0.39370078740157483" top="0.59055118110236227" bottom="0.59055118110236227" header="0.31496062992125984" footer="0.31496062992125984"/>
  <pageSetup paperSize="9" scale="10" fitToHeight="7" orientation="landscape" horizontalDpi="4294967293" r:id="rId1"/>
  <headerFooter alignWithMargins="0">
    <oddFooter>&amp;L2/6/2010</oddFooter>
  </headerFooter>
  <rowBreaks count="1" manualBreakCount="1">
    <brk id="14" max="16383" man="1"/>
  </rowBreaks>
  <pictur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CCC"/>
  </sheetPr>
  <dimension ref="A1:P89"/>
  <sheetViews>
    <sheetView view="pageBreakPreview" zoomScale="80" zoomScaleNormal="92" zoomScaleSheetLayoutView="80" workbookViewId="0">
      <selection activeCell="A4" sqref="A4"/>
    </sheetView>
  </sheetViews>
  <sheetFormatPr baseColWidth="10" defaultColWidth="9.109375" defaultRowHeight="13.2"/>
  <cols>
    <col min="1" max="1" width="28.6640625" style="10" customWidth="1"/>
    <col min="2" max="2" width="15.6640625" style="323" hidden="1" customWidth="1"/>
    <col min="3" max="3" width="31.6640625" style="10" customWidth="1"/>
    <col min="4" max="16" width="12.5546875" style="10" customWidth="1"/>
    <col min="17" max="16384" width="9.109375" style="10"/>
  </cols>
  <sheetData>
    <row r="1" spans="1:16" s="8" customFormat="1" ht="34.049999999999997" customHeight="1">
      <c r="A1" s="659" t="s">
        <v>85</v>
      </c>
      <c r="B1" s="633"/>
      <c r="C1" s="633"/>
      <c r="D1" s="634"/>
      <c r="E1" s="634"/>
      <c r="F1" s="634"/>
      <c r="G1" s="634"/>
      <c r="H1" s="634"/>
      <c r="I1" s="575"/>
      <c r="J1" s="575"/>
      <c r="K1" s="575"/>
      <c r="L1" s="575"/>
      <c r="M1" s="575"/>
      <c r="N1" s="575"/>
      <c r="O1" s="575"/>
      <c r="P1" s="575"/>
    </row>
    <row r="2" spans="1:16" s="8" customFormat="1" ht="20.100000000000001" customHeight="1">
      <c r="A2" s="316"/>
      <c r="B2" s="313"/>
      <c r="C2" s="313"/>
      <c r="D2"/>
      <c r="E2"/>
      <c r="F2"/>
      <c r="G2"/>
      <c r="H2"/>
    </row>
    <row r="3" spans="1:16" ht="12.9" customHeight="1">
      <c r="A3" s="578" t="s">
        <v>28</v>
      </c>
      <c r="B3" s="578"/>
      <c r="C3" s="578"/>
      <c r="D3" s="575"/>
      <c r="E3" s="575"/>
      <c r="F3" s="575"/>
      <c r="G3" s="575"/>
      <c r="H3" s="575"/>
      <c r="I3" s="575"/>
      <c r="J3" s="575"/>
      <c r="K3" s="575"/>
      <c r="L3" s="575"/>
      <c r="M3" s="575"/>
      <c r="N3" s="575"/>
      <c r="O3" s="575"/>
      <c r="P3" s="575"/>
    </row>
    <row r="4" spans="1:16" ht="12.9" customHeight="1">
      <c r="A4" s="93" t="s">
        <v>44</v>
      </c>
      <c r="B4" s="6"/>
      <c r="C4" s="6"/>
      <c r="D4"/>
      <c r="E4"/>
      <c r="F4"/>
      <c r="G4"/>
      <c r="H4"/>
    </row>
    <row r="5" spans="1:16" ht="13.8" thickBot="1">
      <c r="A5" s="23" t="s">
        <v>71</v>
      </c>
    </row>
    <row r="6" spans="1:16" s="27" customFormat="1" ht="38.1" customHeight="1">
      <c r="A6" s="98" t="s">
        <v>27</v>
      </c>
      <c r="B6" s="325" t="s">
        <v>5</v>
      </c>
      <c r="C6" s="101" t="s">
        <v>18</v>
      </c>
      <c r="D6" s="423">
        <v>20231</v>
      </c>
      <c r="E6" s="423">
        <v>20232</v>
      </c>
      <c r="F6" s="423">
        <v>20233</v>
      </c>
      <c r="G6" s="423">
        <v>20234</v>
      </c>
      <c r="H6" s="423">
        <v>20241</v>
      </c>
      <c r="I6" s="425">
        <v>20242</v>
      </c>
      <c r="J6" s="423">
        <v>20243</v>
      </c>
      <c r="K6" s="423">
        <v>20244</v>
      </c>
      <c r="L6" s="423">
        <v>20251</v>
      </c>
      <c r="M6" s="423">
        <v>20252</v>
      </c>
      <c r="N6" s="423">
        <v>20253</v>
      </c>
      <c r="O6" s="423">
        <v>20254</v>
      </c>
      <c r="P6" s="426">
        <v>20261</v>
      </c>
    </row>
    <row r="7" spans="1:16" s="27" customFormat="1" ht="12.6" customHeight="1">
      <c r="A7" s="660" t="s">
        <v>54</v>
      </c>
      <c r="B7" s="644">
        <v>1142</v>
      </c>
      <c r="C7" s="99" t="s">
        <v>19</v>
      </c>
      <c r="D7" s="247">
        <v>0</v>
      </c>
      <c r="E7" s="247">
        <v>0</v>
      </c>
      <c r="F7" s="247">
        <v>0</v>
      </c>
      <c r="G7" s="247">
        <v>0</v>
      </c>
      <c r="H7" s="247">
        <v>0</v>
      </c>
      <c r="I7" s="353">
        <v>0</v>
      </c>
      <c r="J7" s="247">
        <v>0</v>
      </c>
      <c r="K7" s="247">
        <v>0</v>
      </c>
      <c r="L7" s="247">
        <v>0</v>
      </c>
      <c r="M7" s="247">
        <v>0</v>
      </c>
      <c r="N7" s="247">
        <v>0</v>
      </c>
      <c r="O7" s="247">
        <v>0</v>
      </c>
      <c r="P7" s="209">
        <v>0</v>
      </c>
    </row>
    <row r="8" spans="1:16" s="27" customFormat="1" ht="13.95" customHeight="1">
      <c r="A8" s="647"/>
      <c r="B8" s="587"/>
      <c r="C8" s="67" t="s">
        <v>20</v>
      </c>
      <c r="D8" s="252">
        <v>17.40794</v>
      </c>
      <c r="E8" s="252">
        <v>18.359380000000002</v>
      </c>
      <c r="F8" s="252">
        <v>18.487939999999998</v>
      </c>
      <c r="G8" s="252">
        <v>75.271460000000005</v>
      </c>
      <c r="H8" s="252">
        <v>16.7715</v>
      </c>
      <c r="I8" s="358">
        <v>17.368510000000001</v>
      </c>
      <c r="J8" s="252">
        <v>16.529800000000002</v>
      </c>
      <c r="K8" s="252">
        <v>67.299390000000002</v>
      </c>
      <c r="L8" s="252">
        <v>13.640890000000001</v>
      </c>
      <c r="M8" s="252">
        <v>10.25273</v>
      </c>
      <c r="N8" s="247">
        <v>0</v>
      </c>
      <c r="O8" s="247">
        <v>0</v>
      </c>
      <c r="P8" s="209">
        <v>0</v>
      </c>
    </row>
    <row r="9" spans="1:16" s="27" customFormat="1" ht="13.95" customHeight="1">
      <c r="A9" s="647"/>
      <c r="B9" s="587"/>
      <c r="C9" s="68" t="s">
        <v>21</v>
      </c>
      <c r="D9" s="214">
        <v>5.4607999999999999</v>
      </c>
      <c r="E9" s="214">
        <v>5.5626600000000002</v>
      </c>
      <c r="F9" s="214">
        <v>4.4345800000000004</v>
      </c>
      <c r="G9" s="214">
        <v>6.1296400000000002</v>
      </c>
      <c r="H9" s="214">
        <v>4.5529000000000002</v>
      </c>
      <c r="I9" s="359">
        <v>4.3065800000000003</v>
      </c>
      <c r="J9" s="214">
        <v>5.56846</v>
      </c>
      <c r="K9" s="214">
        <v>6.2118799999999998</v>
      </c>
      <c r="L9" s="214">
        <v>4.9775999999999998</v>
      </c>
      <c r="M9" s="214">
        <v>4.3503400000000001</v>
      </c>
      <c r="N9" s="214">
        <v>4.5114200000000002</v>
      </c>
      <c r="O9" s="214">
        <v>6.6007199999999999</v>
      </c>
      <c r="P9" s="272">
        <v>4.2504799999999996</v>
      </c>
    </row>
    <row r="10" spans="1:16" s="27" customFormat="1" ht="13.95" customHeight="1">
      <c r="A10" s="647"/>
      <c r="B10" s="587"/>
      <c r="C10" s="67" t="s">
        <v>47</v>
      </c>
      <c r="D10" s="247">
        <v>0</v>
      </c>
      <c r="E10" s="247">
        <v>0</v>
      </c>
      <c r="F10" s="247">
        <v>0</v>
      </c>
      <c r="G10" s="247">
        <v>0</v>
      </c>
      <c r="H10" s="247">
        <v>0</v>
      </c>
      <c r="I10" s="353">
        <v>0</v>
      </c>
      <c r="J10" s="247">
        <v>0</v>
      </c>
      <c r="K10" s="247">
        <v>0</v>
      </c>
      <c r="L10" s="247">
        <v>0</v>
      </c>
      <c r="M10" s="247">
        <v>0</v>
      </c>
      <c r="N10" s="247">
        <v>0</v>
      </c>
      <c r="O10" s="247">
        <v>0</v>
      </c>
      <c r="P10" s="209">
        <v>0</v>
      </c>
    </row>
    <row r="11" spans="1:16" s="27" customFormat="1" ht="13.95" customHeight="1">
      <c r="A11" s="647"/>
      <c r="B11" s="587"/>
      <c r="C11" s="67" t="s">
        <v>22</v>
      </c>
      <c r="D11" s="247">
        <v>0</v>
      </c>
      <c r="E11" s="247">
        <v>0</v>
      </c>
      <c r="F11" s="247">
        <v>0</v>
      </c>
      <c r="G11" s="247">
        <v>0</v>
      </c>
      <c r="H11" s="247">
        <v>0</v>
      </c>
      <c r="I11" s="353">
        <v>0</v>
      </c>
      <c r="J11" s="247">
        <v>0</v>
      </c>
      <c r="K11" s="247">
        <v>0</v>
      </c>
      <c r="L11" s="247">
        <v>0</v>
      </c>
      <c r="M11" s="247">
        <v>0</v>
      </c>
      <c r="N11" s="247">
        <v>0</v>
      </c>
      <c r="O11" s="247">
        <v>0</v>
      </c>
      <c r="P11" s="209">
        <v>0</v>
      </c>
    </row>
    <row r="12" spans="1:16" s="27" customFormat="1" ht="13.95" customHeight="1">
      <c r="A12" s="647"/>
      <c r="B12" s="587"/>
      <c r="C12" s="97" t="s">
        <v>23</v>
      </c>
      <c r="D12" s="247">
        <v>0</v>
      </c>
      <c r="E12" s="247">
        <v>0</v>
      </c>
      <c r="F12" s="247">
        <v>0</v>
      </c>
      <c r="G12" s="247">
        <v>0</v>
      </c>
      <c r="H12" s="247">
        <v>8.3599999999999994E-3</v>
      </c>
      <c r="I12" s="353">
        <v>0</v>
      </c>
      <c r="J12" s="247">
        <v>0</v>
      </c>
      <c r="K12" s="247">
        <v>0.42</v>
      </c>
      <c r="L12" s="247">
        <v>0</v>
      </c>
      <c r="M12" s="247">
        <v>0</v>
      </c>
      <c r="N12" s="247">
        <v>0</v>
      </c>
      <c r="O12" s="247">
        <v>0</v>
      </c>
      <c r="P12" s="209">
        <v>0</v>
      </c>
    </row>
    <row r="13" spans="1:16" s="27" customFormat="1" ht="14.4" customHeight="1" thickBot="1">
      <c r="A13" s="647"/>
      <c r="B13" s="587"/>
      <c r="C13" s="94" t="s">
        <v>24</v>
      </c>
      <c r="D13" s="177">
        <v>0</v>
      </c>
      <c r="E13" s="177">
        <v>0</v>
      </c>
      <c r="F13" s="177">
        <v>0</v>
      </c>
      <c r="G13" s="177">
        <v>0</v>
      </c>
      <c r="H13" s="177">
        <v>0</v>
      </c>
      <c r="I13" s="360">
        <v>0</v>
      </c>
      <c r="J13" s="177">
        <v>0</v>
      </c>
      <c r="K13" s="177">
        <v>0</v>
      </c>
      <c r="L13" s="177">
        <v>0</v>
      </c>
      <c r="M13" s="177">
        <v>0</v>
      </c>
      <c r="N13" s="177">
        <v>0</v>
      </c>
      <c r="O13" s="534">
        <v>0</v>
      </c>
      <c r="P13" s="160">
        <v>0</v>
      </c>
    </row>
    <row r="14" spans="1:16" s="27" customFormat="1" ht="15" customHeight="1" thickBot="1">
      <c r="A14" s="648"/>
      <c r="B14" s="658"/>
      <c r="C14" s="80" t="s">
        <v>1</v>
      </c>
      <c r="D14" s="283">
        <f t="shared" ref="D14:M14" si="0">SUM(D7:D9,D13)</f>
        <v>22.868739999999999</v>
      </c>
      <c r="E14" s="283">
        <f t="shared" si="0"/>
        <v>23.922040000000003</v>
      </c>
      <c r="F14" s="283">
        <f t="shared" si="0"/>
        <v>22.922519999999999</v>
      </c>
      <c r="G14" s="283">
        <f t="shared" si="0"/>
        <v>81.4011</v>
      </c>
      <c r="H14" s="283">
        <f t="shared" si="0"/>
        <v>21.324400000000001</v>
      </c>
      <c r="I14" s="430">
        <f t="shared" si="0"/>
        <v>21.675090000000001</v>
      </c>
      <c r="J14" s="283">
        <f t="shared" si="0"/>
        <v>22.098260000000003</v>
      </c>
      <c r="K14" s="283">
        <f t="shared" si="0"/>
        <v>73.511269999999996</v>
      </c>
      <c r="L14" s="283">
        <f t="shared" si="0"/>
        <v>18.618490000000001</v>
      </c>
      <c r="M14" s="283">
        <f t="shared" si="0"/>
        <v>14.603069999999999</v>
      </c>
      <c r="N14" s="507">
        <f t="shared" ref="N14:O14" si="1">SUM(N7:N9,N13)</f>
        <v>4.5114200000000002</v>
      </c>
      <c r="O14" s="507">
        <f t="shared" si="1"/>
        <v>6.6007199999999999</v>
      </c>
      <c r="P14" s="508">
        <v>4.2504799999999996</v>
      </c>
    </row>
    <row r="15" spans="1:16" s="27" customFormat="1" ht="12.6" customHeight="1">
      <c r="A15" s="650" t="s">
        <v>91</v>
      </c>
      <c r="B15" s="644">
        <v>3203</v>
      </c>
      <c r="C15" s="99" t="s">
        <v>19</v>
      </c>
      <c r="D15" s="247">
        <v>0</v>
      </c>
      <c r="E15" s="247">
        <v>0</v>
      </c>
      <c r="F15" s="247">
        <v>0</v>
      </c>
      <c r="G15" s="247">
        <v>0</v>
      </c>
      <c r="H15" s="247">
        <v>0</v>
      </c>
      <c r="I15" s="353">
        <v>0</v>
      </c>
      <c r="J15" s="247">
        <v>0</v>
      </c>
      <c r="K15" s="247">
        <v>0</v>
      </c>
      <c r="L15" s="247">
        <v>0</v>
      </c>
      <c r="M15" s="247">
        <v>0</v>
      </c>
      <c r="N15" s="247">
        <v>0</v>
      </c>
      <c r="O15" s="247">
        <v>0</v>
      </c>
      <c r="P15" s="209">
        <v>0</v>
      </c>
    </row>
    <row r="16" spans="1:16" s="27" customFormat="1" ht="13.95" customHeight="1">
      <c r="A16" s="647"/>
      <c r="B16" s="587"/>
      <c r="C16" s="67" t="s">
        <v>20</v>
      </c>
      <c r="D16" s="247">
        <v>0</v>
      </c>
      <c r="E16" s="247">
        <v>0</v>
      </c>
      <c r="F16" s="247">
        <v>0</v>
      </c>
      <c r="G16" s="247">
        <v>0.31463999999999998</v>
      </c>
      <c r="H16" s="247">
        <v>0</v>
      </c>
      <c r="I16" s="353">
        <v>0</v>
      </c>
      <c r="J16" s="247">
        <v>0</v>
      </c>
      <c r="K16" s="247">
        <v>0</v>
      </c>
      <c r="L16" s="247">
        <v>0</v>
      </c>
      <c r="M16" s="247">
        <v>0</v>
      </c>
      <c r="N16" s="247">
        <v>0</v>
      </c>
      <c r="O16" s="247">
        <v>0</v>
      </c>
      <c r="P16" s="209">
        <v>0</v>
      </c>
    </row>
    <row r="17" spans="1:16" s="27" customFormat="1" ht="13.95" customHeight="1">
      <c r="A17" s="647"/>
      <c r="B17" s="587"/>
      <c r="C17" s="68" t="s">
        <v>21</v>
      </c>
      <c r="D17" s="214">
        <v>0.68815999999999999</v>
      </c>
      <c r="E17" s="214">
        <v>0.81472</v>
      </c>
      <c r="F17" s="214">
        <v>0.70008000000000004</v>
      </c>
      <c r="G17" s="354">
        <v>0</v>
      </c>
      <c r="H17" s="354">
        <v>0</v>
      </c>
      <c r="I17" s="354">
        <v>0</v>
      </c>
      <c r="J17" s="354">
        <v>0</v>
      </c>
      <c r="K17" s="354">
        <v>0</v>
      </c>
      <c r="L17" s="354">
        <v>0</v>
      </c>
      <c r="M17" s="354">
        <v>0</v>
      </c>
      <c r="N17" s="354">
        <v>0</v>
      </c>
      <c r="O17" s="354">
        <v>0</v>
      </c>
      <c r="P17" s="268">
        <v>0</v>
      </c>
    </row>
    <row r="18" spans="1:16" s="27" customFormat="1" ht="13.95" customHeight="1">
      <c r="A18" s="647"/>
      <c r="B18" s="587"/>
      <c r="C18" s="67" t="s">
        <v>47</v>
      </c>
      <c r="D18" s="247">
        <v>0</v>
      </c>
      <c r="E18" s="247">
        <v>0</v>
      </c>
      <c r="F18" s="247">
        <v>0</v>
      </c>
      <c r="G18" s="247">
        <v>0</v>
      </c>
      <c r="H18" s="247">
        <v>0</v>
      </c>
      <c r="I18" s="353">
        <v>0</v>
      </c>
      <c r="J18" s="247">
        <v>0</v>
      </c>
      <c r="K18" s="247">
        <v>0</v>
      </c>
      <c r="L18" s="247">
        <v>0</v>
      </c>
      <c r="M18" s="247">
        <v>0</v>
      </c>
      <c r="N18" s="247">
        <v>0</v>
      </c>
      <c r="O18" s="247">
        <v>0</v>
      </c>
      <c r="P18" s="209">
        <v>0</v>
      </c>
    </row>
    <row r="19" spans="1:16" s="27" customFormat="1" ht="13.95" customHeight="1">
      <c r="A19" s="647"/>
      <c r="B19" s="587"/>
      <c r="C19" s="67" t="s">
        <v>22</v>
      </c>
      <c r="D19" s="247">
        <v>0</v>
      </c>
      <c r="E19" s="247">
        <v>0</v>
      </c>
      <c r="F19" s="247">
        <v>0</v>
      </c>
      <c r="G19" s="247">
        <v>0</v>
      </c>
      <c r="H19" s="247">
        <v>0</v>
      </c>
      <c r="I19" s="353">
        <v>0</v>
      </c>
      <c r="J19" s="247">
        <v>0</v>
      </c>
      <c r="K19" s="247">
        <v>0</v>
      </c>
      <c r="L19" s="247">
        <v>0</v>
      </c>
      <c r="M19" s="247">
        <v>0</v>
      </c>
      <c r="N19" s="247">
        <v>0</v>
      </c>
      <c r="O19" s="247">
        <v>0</v>
      </c>
      <c r="P19" s="209">
        <v>0</v>
      </c>
    </row>
    <row r="20" spans="1:16" s="27" customFormat="1" ht="13.95" customHeight="1">
      <c r="A20" s="647"/>
      <c r="B20" s="587"/>
      <c r="C20" s="97" t="s">
        <v>23</v>
      </c>
      <c r="D20" s="247">
        <v>0</v>
      </c>
      <c r="E20" s="247">
        <v>0</v>
      </c>
      <c r="F20" s="247">
        <v>0</v>
      </c>
      <c r="G20" s="247">
        <v>0</v>
      </c>
      <c r="H20" s="247">
        <v>0</v>
      </c>
      <c r="I20" s="353">
        <v>0</v>
      </c>
      <c r="J20" s="247">
        <v>0</v>
      </c>
      <c r="K20" s="247">
        <v>0</v>
      </c>
      <c r="L20" s="247">
        <v>0</v>
      </c>
      <c r="M20" s="247">
        <v>0</v>
      </c>
      <c r="N20" s="247">
        <v>0</v>
      </c>
      <c r="O20" s="247">
        <v>0</v>
      </c>
      <c r="P20" s="209">
        <v>0</v>
      </c>
    </row>
    <row r="21" spans="1:16" s="27" customFormat="1" ht="14.4" customHeight="1" thickBot="1">
      <c r="A21" s="647"/>
      <c r="B21" s="587"/>
      <c r="C21" s="76" t="s">
        <v>24</v>
      </c>
      <c r="D21" s="150">
        <v>0</v>
      </c>
      <c r="E21" s="150">
        <v>0</v>
      </c>
      <c r="F21" s="150">
        <v>0</v>
      </c>
      <c r="G21" s="150">
        <v>0</v>
      </c>
      <c r="H21" s="150">
        <v>0</v>
      </c>
      <c r="I21" s="361">
        <v>0</v>
      </c>
      <c r="J21" s="150">
        <v>0</v>
      </c>
      <c r="K21" s="150">
        <v>0</v>
      </c>
      <c r="L21" s="150">
        <v>0</v>
      </c>
      <c r="M21" s="150">
        <v>0</v>
      </c>
      <c r="N21" s="150">
        <v>0</v>
      </c>
      <c r="O21" s="150">
        <v>0</v>
      </c>
      <c r="P21" s="161">
        <v>0</v>
      </c>
    </row>
    <row r="22" spans="1:16" s="27" customFormat="1" ht="15" customHeight="1" thickBot="1">
      <c r="A22" s="648"/>
      <c r="B22" s="645"/>
      <c r="C22" s="80" t="s">
        <v>1</v>
      </c>
      <c r="D22" s="283">
        <f t="shared" ref="D22:M22" si="2">SUM(D15:D17,D21)</f>
        <v>0.68815999999999999</v>
      </c>
      <c r="E22" s="283">
        <f t="shared" si="2"/>
        <v>0.81472</v>
      </c>
      <c r="F22" s="283">
        <f t="shared" si="2"/>
        <v>0.70008000000000004</v>
      </c>
      <c r="G22" s="283">
        <f t="shared" si="2"/>
        <v>0.31463999999999998</v>
      </c>
      <c r="H22" s="427">
        <f t="shared" si="2"/>
        <v>0</v>
      </c>
      <c r="I22" s="427">
        <f t="shared" si="2"/>
        <v>0</v>
      </c>
      <c r="J22" s="427">
        <f t="shared" si="2"/>
        <v>0</v>
      </c>
      <c r="K22" s="427">
        <f t="shared" si="2"/>
        <v>0</v>
      </c>
      <c r="L22" s="427">
        <f t="shared" si="2"/>
        <v>0</v>
      </c>
      <c r="M22" s="427">
        <f t="shared" si="2"/>
        <v>0</v>
      </c>
      <c r="N22" s="427">
        <f t="shared" ref="N22:O22" si="3">SUM(N15:N17,N21)</f>
        <v>0</v>
      </c>
      <c r="O22" s="427">
        <f t="shared" si="3"/>
        <v>0</v>
      </c>
      <c r="P22" s="427">
        <v>0</v>
      </c>
    </row>
    <row r="23" spans="1:16" s="27" customFormat="1" ht="12.6" customHeight="1">
      <c r="A23" s="650" t="s">
        <v>92</v>
      </c>
      <c r="B23" s="644">
        <v>3211</v>
      </c>
      <c r="C23" s="67" t="s">
        <v>19</v>
      </c>
      <c r="D23" s="247">
        <v>0</v>
      </c>
      <c r="E23" s="247">
        <v>0</v>
      </c>
      <c r="F23" s="247">
        <v>0</v>
      </c>
      <c r="G23" s="247">
        <v>0</v>
      </c>
      <c r="H23" s="247">
        <v>0</v>
      </c>
      <c r="I23" s="353">
        <v>0</v>
      </c>
      <c r="J23" s="247">
        <v>0</v>
      </c>
      <c r="K23" s="247">
        <v>0</v>
      </c>
      <c r="L23" s="247">
        <v>0</v>
      </c>
      <c r="M23" s="247">
        <v>0</v>
      </c>
      <c r="N23" s="247">
        <v>0</v>
      </c>
      <c r="O23" s="247">
        <v>0</v>
      </c>
      <c r="P23" s="209">
        <v>0</v>
      </c>
    </row>
    <row r="24" spans="1:16" s="27" customFormat="1" ht="13.95" customHeight="1">
      <c r="A24" s="647"/>
      <c r="B24" s="587"/>
      <c r="C24" s="67" t="s">
        <v>20</v>
      </c>
      <c r="D24" s="247">
        <v>0</v>
      </c>
      <c r="E24" s="247">
        <v>0</v>
      </c>
      <c r="F24" s="247">
        <v>0</v>
      </c>
      <c r="G24" s="247">
        <v>0</v>
      </c>
      <c r="H24" s="247">
        <v>0</v>
      </c>
      <c r="I24" s="353">
        <v>0</v>
      </c>
      <c r="J24" s="247">
        <v>0</v>
      </c>
      <c r="K24" s="247">
        <v>0</v>
      </c>
      <c r="L24" s="247">
        <v>0</v>
      </c>
      <c r="M24" s="247">
        <v>0</v>
      </c>
      <c r="N24" s="247">
        <v>0</v>
      </c>
      <c r="O24" s="247">
        <v>0</v>
      </c>
      <c r="P24" s="209">
        <v>0</v>
      </c>
    </row>
    <row r="25" spans="1:16" s="27" customFormat="1" ht="13.95" customHeight="1">
      <c r="A25" s="647"/>
      <c r="B25" s="587"/>
      <c r="C25" s="68" t="s">
        <v>21</v>
      </c>
      <c r="D25" s="214">
        <v>2.8195999999999999</v>
      </c>
      <c r="E25" s="214">
        <v>1</v>
      </c>
      <c r="F25" s="354">
        <v>0</v>
      </c>
      <c r="G25" s="354">
        <v>0</v>
      </c>
      <c r="H25" s="354">
        <v>0</v>
      </c>
      <c r="I25" s="354">
        <v>0</v>
      </c>
      <c r="J25" s="354">
        <v>0</v>
      </c>
      <c r="K25" s="354">
        <v>0</v>
      </c>
      <c r="L25" s="354">
        <v>0</v>
      </c>
      <c r="M25" s="354">
        <v>0</v>
      </c>
      <c r="N25" s="354">
        <v>0</v>
      </c>
      <c r="O25" s="354">
        <v>0</v>
      </c>
      <c r="P25" s="354">
        <v>0</v>
      </c>
    </row>
    <row r="26" spans="1:16" s="27" customFormat="1" ht="13.95" customHeight="1">
      <c r="A26" s="647"/>
      <c r="B26" s="587"/>
      <c r="C26" s="67" t="s">
        <v>47</v>
      </c>
      <c r="D26" s="247">
        <v>0</v>
      </c>
      <c r="E26" s="247">
        <v>0</v>
      </c>
      <c r="F26" s="247">
        <v>0</v>
      </c>
      <c r="G26" s="247">
        <v>0</v>
      </c>
      <c r="H26" s="247">
        <v>0</v>
      </c>
      <c r="I26" s="353">
        <v>0</v>
      </c>
      <c r="J26" s="247">
        <v>0</v>
      </c>
      <c r="K26" s="247">
        <v>0</v>
      </c>
      <c r="L26" s="247">
        <v>0</v>
      </c>
      <c r="M26" s="247">
        <v>0</v>
      </c>
      <c r="N26" s="247">
        <v>0</v>
      </c>
      <c r="O26" s="247">
        <v>0</v>
      </c>
      <c r="P26" s="209">
        <v>0</v>
      </c>
    </row>
    <row r="27" spans="1:16" s="27" customFormat="1" ht="13.95" customHeight="1">
      <c r="A27" s="647"/>
      <c r="B27" s="587"/>
      <c r="C27" s="67" t="s">
        <v>22</v>
      </c>
      <c r="D27" s="247">
        <v>0</v>
      </c>
      <c r="E27" s="247">
        <v>0</v>
      </c>
      <c r="F27" s="247">
        <v>0</v>
      </c>
      <c r="G27" s="247">
        <v>0</v>
      </c>
      <c r="H27" s="247">
        <v>0</v>
      </c>
      <c r="I27" s="353">
        <v>0</v>
      </c>
      <c r="J27" s="247">
        <v>0</v>
      </c>
      <c r="K27" s="247">
        <v>0</v>
      </c>
      <c r="L27" s="247">
        <v>0</v>
      </c>
      <c r="M27" s="247">
        <v>0</v>
      </c>
      <c r="N27" s="247">
        <v>0</v>
      </c>
      <c r="O27" s="247">
        <v>0</v>
      </c>
      <c r="P27" s="209">
        <v>0</v>
      </c>
    </row>
    <row r="28" spans="1:16" s="27" customFormat="1" ht="13.95" customHeight="1">
      <c r="A28" s="647"/>
      <c r="B28" s="587"/>
      <c r="C28" s="97" t="s">
        <v>23</v>
      </c>
      <c r="D28" s="109">
        <v>0</v>
      </c>
      <c r="E28" s="109">
        <v>0</v>
      </c>
      <c r="F28" s="109">
        <v>0</v>
      </c>
      <c r="G28" s="109">
        <v>0</v>
      </c>
      <c r="H28" s="109">
        <v>0</v>
      </c>
      <c r="I28" s="355">
        <v>0</v>
      </c>
      <c r="J28" s="109">
        <v>0</v>
      </c>
      <c r="K28" s="109">
        <v>0</v>
      </c>
      <c r="L28" s="109">
        <v>0</v>
      </c>
      <c r="M28" s="109">
        <v>0</v>
      </c>
      <c r="N28" s="109">
        <v>0</v>
      </c>
      <c r="O28" s="109">
        <v>0</v>
      </c>
      <c r="P28" s="158">
        <v>0</v>
      </c>
    </row>
    <row r="29" spans="1:16" s="27" customFormat="1" ht="14.4" customHeight="1" thickBot="1">
      <c r="A29" s="647"/>
      <c r="B29" s="587"/>
      <c r="C29" s="94" t="s">
        <v>24</v>
      </c>
      <c r="D29" s="150">
        <f t="shared" ref="D29" si="4">SUM(D26:D28)</f>
        <v>0</v>
      </c>
      <c r="E29" s="150">
        <f t="shared" ref="E29:M29" si="5">SUM(E26:E28)</f>
        <v>0</v>
      </c>
      <c r="F29" s="150">
        <f t="shared" si="5"/>
        <v>0</v>
      </c>
      <c r="G29" s="150">
        <f t="shared" si="5"/>
        <v>0</v>
      </c>
      <c r="H29" s="150">
        <f t="shared" si="5"/>
        <v>0</v>
      </c>
      <c r="I29" s="361">
        <f t="shared" si="5"/>
        <v>0</v>
      </c>
      <c r="J29" s="150">
        <f t="shared" si="5"/>
        <v>0</v>
      </c>
      <c r="K29" s="150">
        <f t="shared" si="5"/>
        <v>0</v>
      </c>
      <c r="L29" s="150">
        <f t="shared" si="5"/>
        <v>0</v>
      </c>
      <c r="M29" s="150">
        <f t="shared" si="5"/>
        <v>0</v>
      </c>
      <c r="N29" s="150">
        <f t="shared" ref="N29:O29" si="6">SUM(N26:N28)</f>
        <v>0</v>
      </c>
      <c r="O29" s="150">
        <f t="shared" si="6"/>
        <v>0</v>
      </c>
      <c r="P29" s="161">
        <v>0</v>
      </c>
    </row>
    <row r="30" spans="1:16" s="27" customFormat="1" ht="15" customHeight="1" thickBot="1">
      <c r="A30" s="648"/>
      <c r="B30" s="658"/>
      <c r="C30" s="80" t="s">
        <v>1</v>
      </c>
      <c r="D30" s="283">
        <f t="shared" ref="D30:M30" si="7">SUM(D23:D25,D29)</f>
        <v>2.8195999999999999</v>
      </c>
      <c r="E30" s="283">
        <f t="shared" si="7"/>
        <v>1</v>
      </c>
      <c r="F30" s="427">
        <f t="shared" si="7"/>
        <v>0</v>
      </c>
      <c r="G30" s="427">
        <f t="shared" si="7"/>
        <v>0</v>
      </c>
      <c r="H30" s="427">
        <f t="shared" si="7"/>
        <v>0</v>
      </c>
      <c r="I30" s="427">
        <f t="shared" si="7"/>
        <v>0</v>
      </c>
      <c r="J30" s="427">
        <f t="shared" si="7"/>
        <v>0</v>
      </c>
      <c r="K30" s="427">
        <f t="shared" si="7"/>
        <v>0</v>
      </c>
      <c r="L30" s="427">
        <f t="shared" si="7"/>
        <v>0</v>
      </c>
      <c r="M30" s="427">
        <f t="shared" si="7"/>
        <v>0</v>
      </c>
      <c r="N30" s="427">
        <f t="shared" ref="N30:O30" si="8">SUM(N23:N25,N29)</f>
        <v>0</v>
      </c>
      <c r="O30" s="427">
        <f t="shared" si="8"/>
        <v>0</v>
      </c>
      <c r="P30" s="427">
        <v>0</v>
      </c>
    </row>
    <row r="31" spans="1:16" s="27" customFormat="1" ht="15" customHeight="1">
      <c r="A31" s="652" t="s">
        <v>134</v>
      </c>
      <c r="B31" s="651">
        <v>6340</v>
      </c>
      <c r="C31" s="59" t="s">
        <v>19</v>
      </c>
      <c r="D31" s="328">
        <v>0</v>
      </c>
      <c r="E31" s="328">
        <v>0</v>
      </c>
      <c r="F31" s="424">
        <v>0</v>
      </c>
      <c r="G31" s="424">
        <v>3.5280799999999997</v>
      </c>
      <c r="H31" s="424">
        <v>10.68159</v>
      </c>
      <c r="I31" s="428">
        <v>16.335940000000001</v>
      </c>
      <c r="J31" s="424">
        <v>32.413049999999998</v>
      </c>
      <c r="K31" s="424">
        <v>24.610319999999998</v>
      </c>
      <c r="L31" s="460">
        <v>29.145579999999999</v>
      </c>
      <c r="M31" s="460">
        <v>28.049900000000001</v>
      </c>
      <c r="N31" s="460">
        <v>23.58173</v>
      </c>
      <c r="O31" s="460">
        <v>28.176020000000001</v>
      </c>
      <c r="P31" s="429">
        <v>33.778210000000001</v>
      </c>
    </row>
    <row r="32" spans="1:16" s="27" customFormat="1" ht="15" customHeight="1">
      <c r="A32" s="595"/>
      <c r="B32" s="587"/>
      <c r="C32" s="59" t="s">
        <v>20</v>
      </c>
      <c r="D32" s="328">
        <v>0</v>
      </c>
      <c r="E32" s="328">
        <v>0</v>
      </c>
      <c r="F32" s="244">
        <v>0</v>
      </c>
      <c r="G32" s="244">
        <v>683.22763999999995</v>
      </c>
      <c r="H32" s="244">
        <v>1512.27476</v>
      </c>
      <c r="I32" s="328">
        <v>2434.7173899999998</v>
      </c>
      <c r="J32" s="244">
        <v>3165.7993900000001</v>
      </c>
      <c r="K32" s="244">
        <v>3569.0933200000004</v>
      </c>
      <c r="L32" s="244">
        <v>3288.4971</v>
      </c>
      <c r="M32" s="244">
        <v>3882.6682000000001</v>
      </c>
      <c r="N32" s="244">
        <v>3785.0295700000001</v>
      </c>
      <c r="O32" s="244">
        <v>3934.0527099999999</v>
      </c>
      <c r="P32" s="201">
        <v>3542.9186199999999</v>
      </c>
    </row>
    <row r="33" spans="1:16" s="27" customFormat="1" ht="15" customHeight="1">
      <c r="A33" s="595"/>
      <c r="B33" s="587"/>
      <c r="C33" s="60" t="s">
        <v>21</v>
      </c>
      <c r="D33" s="242">
        <v>0</v>
      </c>
      <c r="E33" s="242">
        <v>0</v>
      </c>
      <c r="F33" s="200">
        <v>0</v>
      </c>
      <c r="G33" s="200">
        <v>1.93557</v>
      </c>
      <c r="H33" s="200">
        <v>3.9211800000000001</v>
      </c>
      <c r="I33" s="242">
        <v>6.8961399999999999</v>
      </c>
      <c r="J33" s="200">
        <v>11.049519999999999</v>
      </c>
      <c r="K33" s="200">
        <v>12.908609999999999</v>
      </c>
      <c r="L33" s="200">
        <v>11.75531</v>
      </c>
      <c r="M33" s="200">
        <v>12.062900000000001</v>
      </c>
      <c r="N33" s="200">
        <v>8.1629299999999994</v>
      </c>
      <c r="O33" s="200">
        <v>8.4363499999999991</v>
      </c>
      <c r="P33" s="243">
        <v>8.5159500000000001</v>
      </c>
    </row>
    <row r="34" spans="1:16" s="27" customFormat="1" ht="15" customHeight="1">
      <c r="A34" s="595"/>
      <c r="B34" s="587"/>
      <c r="C34" s="59" t="s">
        <v>47</v>
      </c>
      <c r="D34" s="328">
        <v>0</v>
      </c>
      <c r="E34" s="328">
        <v>0</v>
      </c>
      <c r="F34" s="244">
        <v>0</v>
      </c>
      <c r="G34" s="244">
        <v>0.15645999999999999</v>
      </c>
      <c r="H34" s="244">
        <v>0.62243999999999999</v>
      </c>
      <c r="I34" s="328">
        <v>1.7199800000000001</v>
      </c>
      <c r="J34" s="244">
        <v>3.8663400000000001</v>
      </c>
      <c r="K34" s="244">
        <v>4.2105200000000007</v>
      </c>
      <c r="L34" s="244">
        <v>3.7170399999999999</v>
      </c>
      <c r="M34" s="244">
        <v>3.4106000000000001</v>
      </c>
      <c r="N34" s="244">
        <v>3.7099099999999998</v>
      </c>
      <c r="O34" s="244">
        <v>1.12652</v>
      </c>
      <c r="P34" s="201">
        <v>1.9275</v>
      </c>
    </row>
    <row r="35" spans="1:16" s="27" customFormat="1" ht="15" customHeight="1">
      <c r="A35" s="595"/>
      <c r="B35" s="587"/>
      <c r="C35" s="59" t="s">
        <v>22</v>
      </c>
      <c r="D35" s="328">
        <v>0</v>
      </c>
      <c r="E35" s="328">
        <v>0</v>
      </c>
      <c r="F35" s="244">
        <v>0</v>
      </c>
      <c r="G35" s="244">
        <v>0.99853999999999998</v>
      </c>
      <c r="H35" s="244">
        <v>0.99892000000000003</v>
      </c>
      <c r="I35" s="328">
        <v>0.78666999999999998</v>
      </c>
      <c r="J35" s="244">
        <v>0.83389000000000002</v>
      </c>
      <c r="K35" s="244">
        <v>0.62</v>
      </c>
      <c r="L35" s="244">
        <v>1.3</v>
      </c>
      <c r="M35" s="244">
        <v>1.42334</v>
      </c>
      <c r="N35" s="244">
        <v>1.20692</v>
      </c>
      <c r="O35" s="244">
        <v>1.6731799999999999</v>
      </c>
      <c r="P35" s="201">
        <v>1.64368</v>
      </c>
    </row>
    <row r="36" spans="1:16" s="27" customFormat="1" ht="15" customHeight="1">
      <c r="A36" s="595"/>
      <c r="B36" s="587"/>
      <c r="C36" s="89" t="s">
        <v>23</v>
      </c>
      <c r="D36" s="328">
        <v>0</v>
      </c>
      <c r="E36" s="328">
        <v>0</v>
      </c>
      <c r="F36" s="244">
        <v>0</v>
      </c>
      <c r="G36" s="244">
        <v>7.5282199999999992</v>
      </c>
      <c r="H36" s="244">
        <v>16.788779999999999</v>
      </c>
      <c r="I36" s="328">
        <v>19.498159999999999</v>
      </c>
      <c r="J36" s="244">
        <v>28.667909999999999</v>
      </c>
      <c r="K36" s="244">
        <v>29.637729999999998</v>
      </c>
      <c r="L36" s="244">
        <v>26.58643</v>
      </c>
      <c r="M36" s="244">
        <v>36.031289999999998</v>
      </c>
      <c r="N36" s="244">
        <v>33.490250000000003</v>
      </c>
      <c r="O36" s="244">
        <v>38.747280000000003</v>
      </c>
      <c r="P36" s="201">
        <v>27.984500000000001</v>
      </c>
    </row>
    <row r="37" spans="1:16" s="27" customFormat="1" ht="15" customHeight="1" thickBot="1">
      <c r="A37" s="595"/>
      <c r="B37" s="587"/>
      <c r="C37" s="61" t="s">
        <v>24</v>
      </c>
      <c r="D37" s="79">
        <v>0</v>
      </c>
      <c r="E37" s="79">
        <v>0</v>
      </c>
      <c r="F37" s="110">
        <v>0</v>
      </c>
      <c r="G37" s="110">
        <f t="shared" ref="G37:I37" si="9">SUM(G34:G36)</f>
        <v>8.6832199999999986</v>
      </c>
      <c r="H37" s="110">
        <f t="shared" ref="H37" si="10">SUM(H34:H36)</f>
        <v>18.410139999999998</v>
      </c>
      <c r="I37" s="79">
        <f t="shared" si="9"/>
        <v>22.004809999999999</v>
      </c>
      <c r="J37" s="110">
        <f t="shared" ref="J37:M37" si="11">SUM(J34:J36)</f>
        <v>33.368139999999997</v>
      </c>
      <c r="K37" s="110">
        <f t="shared" si="11"/>
        <v>34.468249999999998</v>
      </c>
      <c r="L37" s="110">
        <f t="shared" si="11"/>
        <v>31.603470000000002</v>
      </c>
      <c r="M37" s="110">
        <f t="shared" si="11"/>
        <v>40.865229999999997</v>
      </c>
      <c r="N37" s="110">
        <f t="shared" ref="N37:O37" si="12">SUM(N34:N36)</f>
        <v>38.407080000000001</v>
      </c>
      <c r="O37" s="110">
        <f t="shared" si="12"/>
        <v>41.546980000000005</v>
      </c>
      <c r="P37" s="164">
        <v>31.555680000000002</v>
      </c>
    </row>
    <row r="38" spans="1:16" s="27" customFormat="1" ht="15" customHeight="1" thickBot="1">
      <c r="A38" s="596"/>
      <c r="B38" s="653"/>
      <c r="C38" s="78" t="s">
        <v>1</v>
      </c>
      <c r="D38" s="77">
        <v>0</v>
      </c>
      <c r="E38" s="77">
        <v>0</v>
      </c>
      <c r="F38" s="240">
        <v>0</v>
      </c>
      <c r="G38" s="240">
        <f t="shared" ref="G38:M38" si="13">SUM(G31:G33,G37)</f>
        <v>697.37450999999999</v>
      </c>
      <c r="H38" s="240">
        <f t="shared" si="13"/>
        <v>1545.2876699999999</v>
      </c>
      <c r="I38" s="77">
        <f t="shared" si="13"/>
        <v>2479.9542799999995</v>
      </c>
      <c r="J38" s="240">
        <f t="shared" si="13"/>
        <v>3242.6301000000003</v>
      </c>
      <c r="K38" s="240">
        <f t="shared" si="13"/>
        <v>3641.0805</v>
      </c>
      <c r="L38" s="240">
        <f t="shared" si="13"/>
        <v>3361.00146</v>
      </c>
      <c r="M38" s="240">
        <f t="shared" si="13"/>
        <v>3963.6462299999998</v>
      </c>
      <c r="N38" s="497">
        <f t="shared" ref="N38:O38" si="14">SUM(N31:N33,N37)</f>
        <v>3855.1813099999999</v>
      </c>
      <c r="O38" s="497">
        <f t="shared" si="14"/>
        <v>4012.2120599999998</v>
      </c>
      <c r="P38" s="498">
        <v>3616.7684599999998</v>
      </c>
    </row>
    <row r="39" spans="1:16" s="27" customFormat="1" ht="12.6" customHeight="1">
      <c r="A39" s="646" t="s">
        <v>55</v>
      </c>
      <c r="B39" s="644">
        <v>3240</v>
      </c>
      <c r="C39" s="99" t="s">
        <v>19</v>
      </c>
      <c r="D39" s="252">
        <v>3.075E-2</v>
      </c>
      <c r="E39" s="247">
        <v>0</v>
      </c>
      <c r="F39" s="247">
        <v>0</v>
      </c>
      <c r="G39" s="247">
        <v>0.52</v>
      </c>
      <c r="H39" s="247">
        <v>0</v>
      </c>
      <c r="I39" s="353">
        <v>0</v>
      </c>
      <c r="J39" s="247">
        <v>0</v>
      </c>
      <c r="K39" s="247">
        <v>0</v>
      </c>
      <c r="L39" s="247">
        <v>0.82103000000000004</v>
      </c>
      <c r="M39" s="247">
        <v>0.73970999999999998</v>
      </c>
      <c r="N39" s="247">
        <v>6.6E-4</v>
      </c>
      <c r="O39" s="247">
        <v>6.6E-4</v>
      </c>
      <c r="P39" s="209">
        <v>6.6E-4</v>
      </c>
    </row>
    <row r="40" spans="1:16" s="27" customFormat="1" ht="13.95" customHeight="1">
      <c r="A40" s="647"/>
      <c r="B40" s="587"/>
      <c r="C40" s="67" t="s">
        <v>20</v>
      </c>
      <c r="D40" s="252">
        <v>329.47332</v>
      </c>
      <c r="E40" s="252">
        <v>302.09519999999998</v>
      </c>
      <c r="F40" s="252">
        <v>199.60606999999999</v>
      </c>
      <c r="G40" s="252">
        <v>254.76178999999999</v>
      </c>
      <c r="H40" s="252">
        <v>157.64802</v>
      </c>
      <c r="I40" s="358">
        <v>128.97857999999999</v>
      </c>
      <c r="J40" s="252">
        <v>71.742630000000005</v>
      </c>
      <c r="K40" s="252">
        <v>102.77381</v>
      </c>
      <c r="L40" s="252">
        <v>46.765790000000003</v>
      </c>
      <c r="M40" s="252">
        <v>26.133790000000001</v>
      </c>
      <c r="N40" s="252">
        <v>1.5224800000000001</v>
      </c>
      <c r="O40" s="252">
        <v>1.51</v>
      </c>
      <c r="P40" s="216">
        <v>2.4900000000000002</v>
      </c>
    </row>
    <row r="41" spans="1:16" s="27" customFormat="1" ht="13.95" customHeight="1">
      <c r="A41" s="647"/>
      <c r="B41" s="587"/>
      <c r="C41" s="68" t="s">
        <v>21</v>
      </c>
      <c r="D41" s="214">
        <v>612.30957999999998</v>
      </c>
      <c r="E41" s="214">
        <v>635.93218999999999</v>
      </c>
      <c r="F41" s="214">
        <v>578.21641</v>
      </c>
      <c r="G41" s="214">
        <v>645.42930999999999</v>
      </c>
      <c r="H41" s="214">
        <v>607.25184000000002</v>
      </c>
      <c r="I41" s="359">
        <v>603.81188999999995</v>
      </c>
      <c r="J41" s="214">
        <v>552.37090999999998</v>
      </c>
      <c r="K41" s="214">
        <v>619.32205999999996</v>
      </c>
      <c r="L41" s="214">
        <v>568.09384999999997</v>
      </c>
      <c r="M41" s="214">
        <v>540.17687999999998</v>
      </c>
      <c r="N41" s="214">
        <v>499.93144999999998</v>
      </c>
      <c r="O41" s="214">
        <v>583.74599999999998</v>
      </c>
      <c r="P41" s="272">
        <v>464.91250000000002</v>
      </c>
    </row>
    <row r="42" spans="1:16" s="27" customFormat="1" ht="13.95" customHeight="1">
      <c r="A42" s="647"/>
      <c r="B42" s="587"/>
      <c r="C42" s="67" t="s">
        <v>47</v>
      </c>
      <c r="D42" s="247">
        <v>0</v>
      </c>
      <c r="E42" s="247">
        <v>0</v>
      </c>
      <c r="F42" s="247">
        <v>0</v>
      </c>
      <c r="G42" s="247">
        <v>0</v>
      </c>
      <c r="H42" s="247">
        <v>0</v>
      </c>
      <c r="I42" s="353">
        <v>0.73004000000000002</v>
      </c>
      <c r="J42" s="247">
        <v>0.48</v>
      </c>
      <c r="K42" s="247">
        <v>0.48</v>
      </c>
      <c r="L42" s="247">
        <v>0.46</v>
      </c>
      <c r="M42" s="247">
        <v>0.5</v>
      </c>
      <c r="N42" s="247">
        <v>0.59740000000000004</v>
      </c>
      <c r="O42" s="247">
        <v>0.70660000000000001</v>
      </c>
      <c r="P42" s="209">
        <v>1.0593999999999999</v>
      </c>
    </row>
    <row r="43" spans="1:16" s="27" customFormat="1" ht="13.95" customHeight="1">
      <c r="A43" s="647"/>
      <c r="B43" s="587"/>
      <c r="C43" s="67" t="s">
        <v>22</v>
      </c>
      <c r="D43" s="247">
        <v>0</v>
      </c>
      <c r="E43" s="247">
        <v>0</v>
      </c>
      <c r="F43" s="247">
        <v>0</v>
      </c>
      <c r="G43" s="247">
        <v>0</v>
      </c>
      <c r="H43" s="247">
        <v>0</v>
      </c>
      <c r="I43" s="353">
        <v>0</v>
      </c>
      <c r="J43" s="247">
        <v>0</v>
      </c>
      <c r="K43" s="247">
        <v>0</v>
      </c>
      <c r="L43" s="247">
        <v>0</v>
      </c>
      <c r="M43" s="247">
        <v>0</v>
      </c>
      <c r="N43" s="247">
        <v>0</v>
      </c>
      <c r="O43" s="247">
        <v>0</v>
      </c>
      <c r="P43" s="209">
        <v>0</v>
      </c>
    </row>
    <row r="44" spans="1:16" s="27" customFormat="1" ht="13.95" customHeight="1">
      <c r="A44" s="647"/>
      <c r="B44" s="587"/>
      <c r="C44" s="97" t="s">
        <v>23</v>
      </c>
      <c r="D44" s="252">
        <v>1</v>
      </c>
      <c r="E44" s="247">
        <v>0</v>
      </c>
      <c r="F44" s="247">
        <v>0</v>
      </c>
      <c r="G44" s="247">
        <v>0.41408</v>
      </c>
      <c r="H44" s="247">
        <v>1.8607300000000002</v>
      </c>
      <c r="I44" s="353">
        <v>1.9635800000000001</v>
      </c>
      <c r="J44" s="247">
        <v>1.49983</v>
      </c>
      <c r="K44" s="247">
        <v>1.6270899999999999</v>
      </c>
      <c r="L44" s="247">
        <v>1.8229599999999999</v>
      </c>
      <c r="M44" s="247">
        <v>1.3972</v>
      </c>
      <c r="N44" s="247">
        <v>0.61360000000000003</v>
      </c>
      <c r="O44" s="247">
        <v>1.9196</v>
      </c>
      <c r="P44" s="209">
        <v>0.88060000000000005</v>
      </c>
    </row>
    <row r="45" spans="1:16" s="27" customFormat="1" ht="14.4" customHeight="1" thickBot="1">
      <c r="A45" s="647"/>
      <c r="B45" s="587"/>
      <c r="C45" s="76" t="s">
        <v>24</v>
      </c>
      <c r="D45" s="180">
        <f t="shared" ref="D45" si="15">SUM(D42:D44)</f>
        <v>1</v>
      </c>
      <c r="E45" s="111">
        <f t="shared" ref="E45:M45" si="16">SUM(E42:E44)</f>
        <v>0</v>
      </c>
      <c r="F45" s="111">
        <f t="shared" si="16"/>
        <v>0</v>
      </c>
      <c r="G45" s="111">
        <f t="shared" si="16"/>
        <v>0.41408</v>
      </c>
      <c r="H45" s="111">
        <f t="shared" si="16"/>
        <v>1.8607300000000002</v>
      </c>
      <c r="I45" s="362">
        <f t="shared" si="16"/>
        <v>2.6936200000000001</v>
      </c>
      <c r="J45" s="111">
        <f t="shared" si="16"/>
        <v>1.97983</v>
      </c>
      <c r="K45" s="111">
        <f t="shared" si="16"/>
        <v>2.1070899999999999</v>
      </c>
      <c r="L45" s="111">
        <f t="shared" si="16"/>
        <v>2.2829600000000001</v>
      </c>
      <c r="M45" s="111">
        <f t="shared" si="16"/>
        <v>1.8972</v>
      </c>
      <c r="N45" s="111">
        <f t="shared" ref="N45:O45" si="17">SUM(N42:N44)</f>
        <v>1.2110000000000001</v>
      </c>
      <c r="O45" s="111">
        <f t="shared" si="17"/>
        <v>2.6261999999999999</v>
      </c>
      <c r="P45" s="162">
        <v>1.94</v>
      </c>
    </row>
    <row r="46" spans="1:16" s="27" customFormat="1" ht="15" customHeight="1" thickBot="1">
      <c r="A46" s="648"/>
      <c r="B46" s="645"/>
      <c r="C46" s="80" t="s">
        <v>1</v>
      </c>
      <c r="D46" s="280">
        <f t="shared" ref="D46:I46" si="18">SUM(D39:D41,D45)</f>
        <v>942.81365000000005</v>
      </c>
      <c r="E46" s="280">
        <f t="shared" si="18"/>
        <v>938.02738999999997</v>
      </c>
      <c r="F46" s="280">
        <f t="shared" si="18"/>
        <v>777.82248000000004</v>
      </c>
      <c r="G46" s="280">
        <f t="shared" si="18"/>
        <v>901.12518</v>
      </c>
      <c r="H46" s="280">
        <f t="shared" si="18"/>
        <v>766.76058999999998</v>
      </c>
      <c r="I46" s="427">
        <f t="shared" si="18"/>
        <v>735.48408999999992</v>
      </c>
      <c r="J46" s="280">
        <f>SUM(J39:J41,J45)</f>
        <v>626.09336999999994</v>
      </c>
      <c r="K46" s="280">
        <f t="shared" ref="K46:M46" si="19">SUM(K39:K41,K45)</f>
        <v>724.20295999999996</v>
      </c>
      <c r="L46" s="280">
        <f t="shared" si="19"/>
        <v>617.96362999999997</v>
      </c>
      <c r="M46" s="280">
        <f t="shared" si="19"/>
        <v>568.94758000000002</v>
      </c>
      <c r="N46" s="505">
        <f t="shared" ref="N46:O46" si="20">SUM(N39:N41,N45)</f>
        <v>502.66559000000001</v>
      </c>
      <c r="O46" s="505">
        <f t="shared" si="20"/>
        <v>587.88286000000005</v>
      </c>
      <c r="P46" s="506">
        <v>469.34316000000001</v>
      </c>
    </row>
    <row r="47" spans="1:16" s="27" customFormat="1" ht="12.6" customHeight="1">
      <c r="A47" s="649" t="s">
        <v>56</v>
      </c>
      <c r="B47" s="644">
        <v>3241</v>
      </c>
      <c r="C47" s="102" t="s">
        <v>19</v>
      </c>
      <c r="D47" s="246">
        <v>2.3498899999999998</v>
      </c>
      <c r="E47" s="246">
        <v>3.2879700000000001</v>
      </c>
      <c r="F47" s="246">
        <v>2.2367400000000002</v>
      </c>
      <c r="G47" s="246">
        <v>1</v>
      </c>
      <c r="H47" s="246">
        <v>0.38145000000000001</v>
      </c>
      <c r="I47" s="342">
        <v>0.25161</v>
      </c>
      <c r="J47" s="246">
        <v>0.41321999999999998</v>
      </c>
      <c r="K47" s="246">
        <v>0.71499999999999997</v>
      </c>
      <c r="L47" s="246">
        <v>0.05</v>
      </c>
      <c r="M47" s="246">
        <v>0</v>
      </c>
      <c r="N47" s="246">
        <v>0</v>
      </c>
      <c r="O47" s="246">
        <v>0</v>
      </c>
      <c r="P47" s="204">
        <v>0</v>
      </c>
    </row>
    <row r="48" spans="1:16" s="27" customFormat="1" ht="13.95" customHeight="1">
      <c r="A48" s="595"/>
      <c r="B48" s="587"/>
      <c r="C48" s="59" t="s">
        <v>20</v>
      </c>
      <c r="D48" s="246">
        <v>572.94083000000001</v>
      </c>
      <c r="E48" s="246">
        <v>555.68013999999994</v>
      </c>
      <c r="F48" s="246">
        <v>313.04022000000003</v>
      </c>
      <c r="G48" s="246">
        <v>590.81473000000005</v>
      </c>
      <c r="H48" s="246">
        <v>251.76590999999999</v>
      </c>
      <c r="I48" s="342">
        <v>224.36622</v>
      </c>
      <c r="J48" s="246">
        <v>184.82585</v>
      </c>
      <c r="K48" s="246">
        <v>401.12612000000001</v>
      </c>
      <c r="L48" s="246">
        <v>146.99615</v>
      </c>
      <c r="M48" s="246">
        <v>117.12227</v>
      </c>
      <c r="N48" s="246">
        <v>0</v>
      </c>
      <c r="O48" s="246">
        <v>0</v>
      </c>
      <c r="P48" s="204">
        <v>0</v>
      </c>
    </row>
    <row r="49" spans="1:16" s="27" customFormat="1" ht="13.95" customHeight="1">
      <c r="A49" s="595"/>
      <c r="B49" s="587"/>
      <c r="C49" s="60" t="s">
        <v>21</v>
      </c>
      <c r="D49" s="203">
        <v>661.83424000000002</v>
      </c>
      <c r="E49" s="203">
        <v>688.05853999999999</v>
      </c>
      <c r="F49" s="203">
        <v>633.05543999999998</v>
      </c>
      <c r="G49" s="203">
        <v>707.94273999999996</v>
      </c>
      <c r="H49" s="203">
        <v>660.90874000000008</v>
      </c>
      <c r="I49" s="250">
        <v>672.62266</v>
      </c>
      <c r="J49" s="203">
        <v>620.09553000000005</v>
      </c>
      <c r="K49" s="203">
        <v>677.77049999999997</v>
      </c>
      <c r="L49" s="203">
        <v>590.95322999999996</v>
      </c>
      <c r="M49" s="203">
        <v>562.00385000000006</v>
      </c>
      <c r="N49" s="203">
        <v>539.18191000000002</v>
      </c>
      <c r="O49" s="203">
        <v>610.79186000000004</v>
      </c>
      <c r="P49" s="267">
        <v>517.34952999999996</v>
      </c>
    </row>
    <row r="50" spans="1:16" s="27" customFormat="1" ht="13.95" customHeight="1">
      <c r="A50" s="595"/>
      <c r="B50" s="587"/>
      <c r="C50" s="59" t="s">
        <v>47</v>
      </c>
      <c r="D50" s="246">
        <v>2.3546800000000001</v>
      </c>
      <c r="E50" s="246">
        <v>1.7620899999999999</v>
      </c>
      <c r="F50" s="246">
        <v>2.8569300000000002</v>
      </c>
      <c r="G50" s="246">
        <v>3.2643900000000001</v>
      </c>
      <c r="H50" s="246">
        <v>1.2472000000000001</v>
      </c>
      <c r="I50" s="342">
        <v>1.49878</v>
      </c>
      <c r="J50" s="246">
        <v>0.28000000000000003</v>
      </c>
      <c r="K50" s="246">
        <v>0.3</v>
      </c>
      <c r="L50" s="246">
        <v>0.90620000000000001</v>
      </c>
      <c r="M50" s="246">
        <v>0.83301000000000003</v>
      </c>
      <c r="N50" s="246">
        <v>0.73962000000000006</v>
      </c>
      <c r="O50" s="246">
        <v>1.42</v>
      </c>
      <c r="P50" s="204">
        <v>0.48</v>
      </c>
    </row>
    <row r="51" spans="1:16" s="27" customFormat="1" ht="13.95" customHeight="1">
      <c r="A51" s="595"/>
      <c r="B51" s="587"/>
      <c r="C51" s="59" t="s">
        <v>22</v>
      </c>
      <c r="D51" s="244">
        <v>0</v>
      </c>
      <c r="E51" s="244">
        <v>0</v>
      </c>
      <c r="F51" s="244">
        <v>0</v>
      </c>
      <c r="G51" s="244">
        <v>0</v>
      </c>
      <c r="H51" s="244">
        <v>0</v>
      </c>
      <c r="I51" s="328">
        <v>0</v>
      </c>
      <c r="J51" s="244">
        <v>0</v>
      </c>
      <c r="K51" s="244">
        <v>0</v>
      </c>
      <c r="L51" s="244">
        <v>0</v>
      </c>
      <c r="M51" s="244">
        <v>0</v>
      </c>
      <c r="N51" s="244">
        <v>0</v>
      </c>
      <c r="O51" s="244">
        <v>0</v>
      </c>
      <c r="P51" s="201">
        <v>0</v>
      </c>
    </row>
    <row r="52" spans="1:16" s="27" customFormat="1" ht="13.95" customHeight="1">
      <c r="A52" s="595"/>
      <c r="B52" s="587"/>
      <c r="C52" s="89" t="s">
        <v>23</v>
      </c>
      <c r="D52" s="244">
        <v>6.1909699999999992</v>
      </c>
      <c r="E52" s="246">
        <v>2.9861900000000001</v>
      </c>
      <c r="F52" s="246">
        <v>1.8758900000000001</v>
      </c>
      <c r="G52" s="246">
        <v>2.7227199999999998</v>
      </c>
      <c r="H52" s="246">
        <v>2.14561</v>
      </c>
      <c r="I52" s="342">
        <v>0</v>
      </c>
      <c r="J52" s="246">
        <v>1.0979999999999999</v>
      </c>
      <c r="K52" s="246">
        <v>2.3772099999999998</v>
      </c>
      <c r="L52" s="246">
        <v>4.2343000000000002</v>
      </c>
      <c r="M52" s="246">
        <v>3.0671599999999999</v>
      </c>
      <c r="N52" s="246">
        <v>1.4153</v>
      </c>
      <c r="O52" s="246">
        <v>1.00926</v>
      </c>
      <c r="P52" s="204">
        <v>0.74692999999999998</v>
      </c>
    </row>
    <row r="53" spans="1:16" s="27" customFormat="1" ht="14.4" customHeight="1" thickBot="1">
      <c r="A53" s="595"/>
      <c r="B53" s="587"/>
      <c r="C53" s="90" t="s">
        <v>24</v>
      </c>
      <c r="D53" s="179">
        <f t="shared" ref="D53" si="21">SUM(D50:D52)</f>
        <v>8.5456499999999984</v>
      </c>
      <c r="E53" s="179">
        <f t="shared" ref="E53:M53" si="22">SUM(E50:E52)</f>
        <v>4.7482800000000003</v>
      </c>
      <c r="F53" s="179">
        <f t="shared" si="22"/>
        <v>4.7328200000000002</v>
      </c>
      <c r="G53" s="179">
        <f t="shared" si="22"/>
        <v>5.9871099999999995</v>
      </c>
      <c r="H53" s="179">
        <f t="shared" si="22"/>
        <v>3.3928099999999999</v>
      </c>
      <c r="I53" s="363">
        <f t="shared" si="22"/>
        <v>1.49878</v>
      </c>
      <c r="J53" s="179">
        <f t="shared" si="22"/>
        <v>1.3779999999999999</v>
      </c>
      <c r="K53" s="179">
        <f t="shared" si="22"/>
        <v>2.6772099999999996</v>
      </c>
      <c r="L53" s="179">
        <f t="shared" si="22"/>
        <v>5.1405000000000003</v>
      </c>
      <c r="M53" s="179">
        <f t="shared" si="22"/>
        <v>3.9001700000000001</v>
      </c>
      <c r="N53" s="179">
        <f t="shared" ref="N53:O53" si="23">SUM(N50:N52)</f>
        <v>2.1549200000000002</v>
      </c>
      <c r="O53" s="179">
        <f t="shared" si="23"/>
        <v>2.4292600000000002</v>
      </c>
      <c r="P53" s="165">
        <v>1.2269299999999999</v>
      </c>
    </row>
    <row r="54" spans="1:16" s="27" customFormat="1" ht="15" customHeight="1" thickBot="1">
      <c r="A54" s="596"/>
      <c r="B54" s="645"/>
      <c r="C54" s="78" t="s">
        <v>1</v>
      </c>
      <c r="D54" s="240">
        <f t="shared" ref="D54:M54" si="24">SUM(D47:D49,D53)</f>
        <v>1245.6706100000001</v>
      </c>
      <c r="E54" s="240">
        <f t="shared" si="24"/>
        <v>1251.7749299999998</v>
      </c>
      <c r="F54" s="240">
        <f t="shared" si="24"/>
        <v>953.06521999999995</v>
      </c>
      <c r="G54" s="240">
        <f t="shared" si="24"/>
        <v>1305.74458</v>
      </c>
      <c r="H54" s="240">
        <f t="shared" si="24"/>
        <v>916.44891000000007</v>
      </c>
      <c r="I54" s="77">
        <f t="shared" si="24"/>
        <v>898.73927000000003</v>
      </c>
      <c r="J54" s="240">
        <f t="shared" si="24"/>
        <v>806.71260000000007</v>
      </c>
      <c r="K54" s="240">
        <f t="shared" si="24"/>
        <v>1082.28883</v>
      </c>
      <c r="L54" s="240">
        <f t="shared" si="24"/>
        <v>743.13987999999995</v>
      </c>
      <c r="M54" s="240">
        <f t="shared" si="24"/>
        <v>683.02629000000002</v>
      </c>
      <c r="N54" s="497">
        <f t="shared" ref="N54:O54" si="25">SUM(N47:N49,N53)</f>
        <v>541.33682999999996</v>
      </c>
      <c r="O54" s="497">
        <f t="shared" si="25"/>
        <v>613.22112000000004</v>
      </c>
      <c r="P54" s="498">
        <v>518.57646</v>
      </c>
    </row>
    <row r="55" spans="1:16" s="27" customFormat="1" ht="12.6" customHeight="1">
      <c r="A55" s="646" t="s">
        <v>2</v>
      </c>
      <c r="B55" s="644">
        <v>3250</v>
      </c>
      <c r="C55" s="99" t="s">
        <v>19</v>
      </c>
      <c r="D55" s="252">
        <v>3.8278400000000001</v>
      </c>
      <c r="E55" s="252">
        <v>4.6036799999999998</v>
      </c>
      <c r="F55" s="252">
        <v>2.8470499999999999</v>
      </c>
      <c r="G55" s="252">
        <v>2.85</v>
      </c>
      <c r="H55" s="252">
        <v>2.0375399999999999</v>
      </c>
      <c r="I55" s="358">
        <v>2.1776300000000002</v>
      </c>
      <c r="J55" s="252">
        <v>1.51</v>
      </c>
      <c r="K55" s="252">
        <v>1.51</v>
      </c>
      <c r="L55" s="252">
        <v>1.46</v>
      </c>
      <c r="M55" s="252">
        <v>1.5</v>
      </c>
      <c r="N55" s="252">
        <v>0</v>
      </c>
      <c r="O55" s="252">
        <v>0</v>
      </c>
      <c r="P55" s="216">
        <v>0</v>
      </c>
    </row>
    <row r="56" spans="1:16" s="27" customFormat="1" ht="13.95" customHeight="1">
      <c r="A56" s="647"/>
      <c r="B56" s="587"/>
      <c r="C56" s="67" t="s">
        <v>20</v>
      </c>
      <c r="D56" s="252">
        <v>757.55944999999997</v>
      </c>
      <c r="E56" s="252">
        <v>726.11770000000001</v>
      </c>
      <c r="F56" s="252">
        <v>429.96014000000002</v>
      </c>
      <c r="G56" s="252">
        <v>757.89317000000005</v>
      </c>
      <c r="H56" s="252">
        <v>371.03264000000001</v>
      </c>
      <c r="I56" s="358">
        <v>356.04716000000002</v>
      </c>
      <c r="J56" s="252">
        <v>319.39700000000005</v>
      </c>
      <c r="K56" s="252">
        <v>624.73132999999996</v>
      </c>
      <c r="L56" s="252">
        <v>271.92171999999999</v>
      </c>
      <c r="M56" s="252">
        <v>245.73840000000001</v>
      </c>
      <c r="N56" s="252">
        <v>2.1549700000000001</v>
      </c>
      <c r="O56" s="252">
        <v>2.2966000000000002</v>
      </c>
      <c r="P56" s="216">
        <v>2.8299799999999999</v>
      </c>
    </row>
    <row r="57" spans="1:16" s="27" customFormat="1" ht="13.95" customHeight="1">
      <c r="A57" s="647"/>
      <c r="B57" s="587"/>
      <c r="C57" s="68" t="s">
        <v>21</v>
      </c>
      <c r="D57" s="214">
        <v>491.1189</v>
      </c>
      <c r="E57" s="214">
        <v>491.45842999999996</v>
      </c>
      <c r="F57" s="214">
        <v>458.90120000000002</v>
      </c>
      <c r="G57" s="214">
        <v>534.31192999999996</v>
      </c>
      <c r="H57" s="214">
        <v>468.74894999999998</v>
      </c>
      <c r="I57" s="359">
        <v>471.4538</v>
      </c>
      <c r="J57" s="214">
        <v>453.72783999999996</v>
      </c>
      <c r="K57" s="214">
        <v>525.54768000000013</v>
      </c>
      <c r="L57" s="214">
        <v>452.89112999999998</v>
      </c>
      <c r="M57" s="214">
        <v>441.12808000000001</v>
      </c>
      <c r="N57" s="214">
        <v>412.75736999999998</v>
      </c>
      <c r="O57" s="214">
        <v>493.83492999999999</v>
      </c>
      <c r="P57" s="272">
        <v>397.95846999999998</v>
      </c>
    </row>
    <row r="58" spans="1:16" s="27" customFormat="1" ht="13.95" customHeight="1">
      <c r="A58" s="647"/>
      <c r="B58" s="587"/>
      <c r="C58" s="67" t="s">
        <v>47</v>
      </c>
      <c r="D58" s="252">
        <v>3.3208500000000001</v>
      </c>
      <c r="E58" s="252">
        <v>3.3773200000000001</v>
      </c>
      <c r="F58" s="252">
        <v>2.3693499999999998</v>
      </c>
      <c r="G58" s="252">
        <v>3.2275999999999998</v>
      </c>
      <c r="H58" s="252">
        <v>3.0868099999999998</v>
      </c>
      <c r="I58" s="358">
        <v>3.07029</v>
      </c>
      <c r="J58" s="252">
        <v>3.1116199999999998</v>
      </c>
      <c r="K58" s="252">
        <v>3.1766000000000001</v>
      </c>
      <c r="L58" s="252">
        <v>2.78511</v>
      </c>
      <c r="M58" s="252">
        <v>2.6095100000000002</v>
      </c>
      <c r="N58" s="252">
        <v>1.3766400000000001</v>
      </c>
      <c r="O58" s="252">
        <v>1.63</v>
      </c>
      <c r="P58" s="216">
        <v>1.1512100000000001</v>
      </c>
    </row>
    <row r="59" spans="1:16" s="27" customFormat="1" ht="13.95" customHeight="1">
      <c r="A59" s="647"/>
      <c r="B59" s="587"/>
      <c r="C59" s="67" t="s">
        <v>22</v>
      </c>
      <c r="D59" s="247">
        <v>0</v>
      </c>
      <c r="E59" s="247">
        <v>0</v>
      </c>
      <c r="F59" s="247">
        <v>0</v>
      </c>
      <c r="G59" s="247">
        <v>0</v>
      </c>
      <c r="H59" s="247">
        <v>0</v>
      </c>
      <c r="I59" s="353">
        <v>0</v>
      </c>
      <c r="J59" s="247">
        <v>0</v>
      </c>
      <c r="K59" s="247">
        <v>0</v>
      </c>
      <c r="L59" s="247">
        <v>0</v>
      </c>
      <c r="M59" s="247">
        <v>0</v>
      </c>
      <c r="N59" s="247">
        <v>0</v>
      </c>
      <c r="O59" s="247">
        <v>0</v>
      </c>
      <c r="P59" s="209">
        <v>0</v>
      </c>
    </row>
    <row r="60" spans="1:16" s="27" customFormat="1" ht="13.95" customHeight="1">
      <c r="A60" s="647"/>
      <c r="B60" s="587"/>
      <c r="C60" s="97" t="s">
        <v>23</v>
      </c>
      <c r="D60" s="252">
        <v>1.7087100000000002</v>
      </c>
      <c r="E60" s="252">
        <v>2.5421799999999997</v>
      </c>
      <c r="F60" s="252">
        <v>2.2987200000000003</v>
      </c>
      <c r="G60" s="252">
        <v>2.0236000000000001</v>
      </c>
      <c r="H60" s="252">
        <v>1.68347</v>
      </c>
      <c r="I60" s="358">
        <v>2.0873400000000002</v>
      </c>
      <c r="J60" s="252">
        <v>2.1682099999999997</v>
      </c>
      <c r="K60" s="252">
        <v>2.2094</v>
      </c>
      <c r="L60" s="252">
        <v>2.1591200000000002</v>
      </c>
      <c r="M60" s="252">
        <v>3.1408</v>
      </c>
      <c r="N60" s="252">
        <v>0.56171000000000004</v>
      </c>
      <c r="O60" s="252">
        <v>2.15388</v>
      </c>
      <c r="P60" s="216">
        <v>2.6377700000000002</v>
      </c>
    </row>
    <row r="61" spans="1:16" s="27" customFormat="1" ht="14.4" customHeight="1" thickBot="1">
      <c r="A61" s="647"/>
      <c r="B61" s="587"/>
      <c r="C61" s="76" t="s">
        <v>24</v>
      </c>
      <c r="D61" s="180">
        <f t="shared" ref="D61" si="26">SUM(D58:D60)</f>
        <v>5.02956</v>
      </c>
      <c r="E61" s="180">
        <f t="shared" ref="E61:M61" si="27">SUM(E58:E60)</f>
        <v>5.9194999999999993</v>
      </c>
      <c r="F61" s="180">
        <f t="shared" si="27"/>
        <v>4.6680700000000002</v>
      </c>
      <c r="G61" s="180">
        <f t="shared" si="27"/>
        <v>5.2511999999999999</v>
      </c>
      <c r="H61" s="180">
        <f t="shared" si="27"/>
        <v>4.7702799999999996</v>
      </c>
      <c r="I61" s="364">
        <f t="shared" si="27"/>
        <v>5.1576300000000002</v>
      </c>
      <c r="J61" s="180">
        <f t="shared" si="27"/>
        <v>5.2798299999999996</v>
      </c>
      <c r="K61" s="180">
        <f t="shared" si="27"/>
        <v>5.3860000000000001</v>
      </c>
      <c r="L61" s="180">
        <f t="shared" si="27"/>
        <v>4.9442300000000001</v>
      </c>
      <c r="M61" s="180">
        <f t="shared" si="27"/>
        <v>5.7503100000000007</v>
      </c>
      <c r="N61" s="180">
        <f t="shared" ref="N61:O61" si="28">SUM(N58:N60)</f>
        <v>1.9383500000000002</v>
      </c>
      <c r="O61" s="180">
        <f t="shared" si="28"/>
        <v>3.7838799999999999</v>
      </c>
      <c r="P61" s="166">
        <v>3.7889800000000005</v>
      </c>
    </row>
    <row r="62" spans="1:16" s="27" customFormat="1" ht="15" customHeight="1" thickBot="1">
      <c r="A62" s="648"/>
      <c r="B62" s="645"/>
      <c r="C62" s="80" t="s">
        <v>1</v>
      </c>
      <c r="D62" s="280">
        <f t="shared" ref="D62:M62" si="29">SUM(D55:D57,D61)</f>
        <v>1257.53575</v>
      </c>
      <c r="E62" s="280">
        <f t="shared" si="29"/>
        <v>1228.0993100000001</v>
      </c>
      <c r="F62" s="280">
        <f t="shared" si="29"/>
        <v>896.37645999999995</v>
      </c>
      <c r="G62" s="280">
        <f t="shared" si="29"/>
        <v>1300.3063</v>
      </c>
      <c r="H62" s="280">
        <f t="shared" si="29"/>
        <v>846.58940999999993</v>
      </c>
      <c r="I62" s="427">
        <f t="shared" si="29"/>
        <v>834.83622000000003</v>
      </c>
      <c r="J62" s="280">
        <f t="shared" si="29"/>
        <v>779.91466999999989</v>
      </c>
      <c r="K62" s="280">
        <f t="shared" si="29"/>
        <v>1157.1750099999999</v>
      </c>
      <c r="L62" s="280">
        <f t="shared" si="29"/>
        <v>731.2170799999999</v>
      </c>
      <c r="M62" s="280">
        <f t="shared" si="29"/>
        <v>694.11679000000004</v>
      </c>
      <c r="N62" s="505">
        <f t="shared" ref="N62:O62" si="30">SUM(N55:N57,N61)</f>
        <v>416.85068999999999</v>
      </c>
      <c r="O62" s="505">
        <f t="shared" si="30"/>
        <v>499.91541000000001</v>
      </c>
      <c r="P62" s="506">
        <v>404.57742999999994</v>
      </c>
    </row>
    <row r="63" spans="1:16" s="27" customFormat="1" ht="15" customHeight="1">
      <c r="A63" s="646" t="s">
        <v>135</v>
      </c>
      <c r="B63" s="644" t="s">
        <v>105</v>
      </c>
      <c r="C63" s="99" t="s">
        <v>19</v>
      </c>
      <c r="D63" s="247">
        <v>0</v>
      </c>
      <c r="E63" s="247">
        <v>0</v>
      </c>
      <c r="F63" s="247">
        <v>0</v>
      </c>
      <c r="G63" s="247">
        <v>0</v>
      </c>
      <c r="H63" s="247">
        <v>0</v>
      </c>
      <c r="I63" s="353">
        <v>0</v>
      </c>
      <c r="J63" s="247">
        <v>0</v>
      </c>
      <c r="K63" s="247">
        <v>0</v>
      </c>
      <c r="L63" s="247">
        <v>0</v>
      </c>
      <c r="M63" s="247">
        <v>0</v>
      </c>
      <c r="N63" s="247">
        <v>0</v>
      </c>
      <c r="O63" s="247">
        <v>0</v>
      </c>
      <c r="P63" s="209">
        <v>0</v>
      </c>
    </row>
    <row r="64" spans="1:16" s="27" customFormat="1" ht="15" customHeight="1">
      <c r="A64" s="647"/>
      <c r="B64" s="587"/>
      <c r="C64" s="67" t="s">
        <v>20</v>
      </c>
      <c r="D64" s="247">
        <v>0</v>
      </c>
      <c r="E64" s="247">
        <v>0</v>
      </c>
      <c r="F64" s="247">
        <v>0</v>
      </c>
      <c r="G64" s="247">
        <v>0</v>
      </c>
      <c r="H64" s="247">
        <v>0</v>
      </c>
      <c r="I64" s="353">
        <v>0</v>
      </c>
      <c r="J64" s="247">
        <v>0</v>
      </c>
      <c r="K64" s="247">
        <v>0</v>
      </c>
      <c r="L64" s="247">
        <v>0</v>
      </c>
      <c r="M64" s="247">
        <v>0</v>
      </c>
      <c r="N64" s="247">
        <v>0</v>
      </c>
      <c r="O64" s="247">
        <v>0</v>
      </c>
      <c r="P64" s="209">
        <v>0</v>
      </c>
    </row>
    <row r="65" spans="1:16" s="27" customFormat="1" ht="15" customHeight="1">
      <c r="A65" s="647"/>
      <c r="B65" s="587"/>
      <c r="C65" s="68" t="s">
        <v>21</v>
      </c>
      <c r="D65" s="206">
        <v>0.69374000000000002</v>
      </c>
      <c r="E65" s="206">
        <v>0.57586000000000004</v>
      </c>
      <c r="F65" s="206">
        <v>0</v>
      </c>
      <c r="G65" s="206">
        <v>0</v>
      </c>
      <c r="H65" s="206">
        <v>0</v>
      </c>
      <c r="I65" s="354">
        <v>0</v>
      </c>
      <c r="J65" s="206">
        <v>0</v>
      </c>
      <c r="K65" s="206">
        <v>0</v>
      </c>
      <c r="L65" s="206">
        <v>0</v>
      </c>
      <c r="M65" s="206">
        <v>0</v>
      </c>
      <c r="N65" s="206">
        <v>0</v>
      </c>
      <c r="O65" s="206">
        <v>0</v>
      </c>
      <c r="P65" s="268">
        <v>0</v>
      </c>
    </row>
    <row r="66" spans="1:16" s="27" customFormat="1" ht="15" customHeight="1">
      <c r="A66" s="647"/>
      <c r="B66" s="587"/>
      <c r="C66" s="67" t="s">
        <v>47</v>
      </c>
      <c r="D66" s="247">
        <v>0</v>
      </c>
      <c r="E66" s="247">
        <v>0</v>
      </c>
      <c r="F66" s="247">
        <v>0</v>
      </c>
      <c r="G66" s="247">
        <v>0</v>
      </c>
      <c r="H66" s="247">
        <v>0</v>
      </c>
      <c r="I66" s="353">
        <v>0</v>
      </c>
      <c r="J66" s="247">
        <v>0</v>
      </c>
      <c r="K66" s="247">
        <v>0</v>
      </c>
      <c r="L66" s="247">
        <v>0</v>
      </c>
      <c r="M66" s="247">
        <v>0</v>
      </c>
      <c r="N66" s="247">
        <v>0</v>
      </c>
      <c r="O66" s="247">
        <v>0</v>
      </c>
      <c r="P66" s="209">
        <v>0</v>
      </c>
    </row>
    <row r="67" spans="1:16" s="27" customFormat="1" ht="15" customHeight="1">
      <c r="A67" s="647"/>
      <c r="B67" s="587"/>
      <c r="C67" s="67" t="s">
        <v>22</v>
      </c>
      <c r="D67" s="247">
        <v>0</v>
      </c>
      <c r="E67" s="247">
        <v>0</v>
      </c>
      <c r="F67" s="247">
        <v>0</v>
      </c>
      <c r="G67" s="247">
        <v>0</v>
      </c>
      <c r="H67" s="247">
        <v>0</v>
      </c>
      <c r="I67" s="353">
        <v>0</v>
      </c>
      <c r="J67" s="247">
        <v>0</v>
      </c>
      <c r="K67" s="247">
        <v>0</v>
      </c>
      <c r="L67" s="247">
        <v>0</v>
      </c>
      <c r="M67" s="247">
        <v>0</v>
      </c>
      <c r="N67" s="247">
        <v>0</v>
      </c>
      <c r="O67" s="247">
        <v>0</v>
      </c>
      <c r="P67" s="209">
        <v>0</v>
      </c>
    </row>
    <row r="68" spans="1:16" s="27" customFormat="1" ht="15" customHeight="1">
      <c r="A68" s="647"/>
      <c r="B68" s="587"/>
      <c r="C68" s="97" t="s">
        <v>23</v>
      </c>
      <c r="D68" s="247">
        <v>0</v>
      </c>
      <c r="E68" s="247">
        <v>0</v>
      </c>
      <c r="F68" s="247">
        <v>0</v>
      </c>
      <c r="G68" s="247">
        <v>0</v>
      </c>
      <c r="H68" s="247">
        <v>0</v>
      </c>
      <c r="I68" s="353">
        <v>0</v>
      </c>
      <c r="J68" s="247">
        <v>0</v>
      </c>
      <c r="K68" s="247">
        <v>0</v>
      </c>
      <c r="L68" s="247">
        <v>0</v>
      </c>
      <c r="M68" s="247">
        <v>0</v>
      </c>
      <c r="N68" s="247">
        <v>0</v>
      </c>
      <c r="O68" s="247">
        <v>0</v>
      </c>
      <c r="P68" s="209">
        <v>0</v>
      </c>
    </row>
    <row r="69" spans="1:16" s="27" customFormat="1" ht="15" customHeight="1" thickBot="1">
      <c r="A69" s="647"/>
      <c r="B69" s="587"/>
      <c r="C69" s="76" t="s">
        <v>24</v>
      </c>
      <c r="D69" s="111">
        <f t="shared" ref="D69" si="31">SUM(D66:D68)</f>
        <v>0</v>
      </c>
      <c r="E69" s="111">
        <f t="shared" ref="E69:M69" si="32">SUM(E66:E68)</f>
        <v>0</v>
      </c>
      <c r="F69" s="111">
        <f t="shared" si="32"/>
        <v>0</v>
      </c>
      <c r="G69" s="111">
        <f t="shared" si="32"/>
        <v>0</v>
      </c>
      <c r="H69" s="111">
        <f t="shared" si="32"/>
        <v>0</v>
      </c>
      <c r="I69" s="362">
        <f t="shared" si="32"/>
        <v>0</v>
      </c>
      <c r="J69" s="111">
        <f t="shared" si="32"/>
        <v>0</v>
      </c>
      <c r="K69" s="111">
        <f t="shared" si="32"/>
        <v>0</v>
      </c>
      <c r="L69" s="111">
        <f t="shared" si="32"/>
        <v>0</v>
      </c>
      <c r="M69" s="111">
        <f t="shared" si="32"/>
        <v>0</v>
      </c>
      <c r="N69" s="111">
        <f t="shared" ref="N69:O69" si="33">SUM(N66:N68)</f>
        <v>0</v>
      </c>
      <c r="O69" s="111">
        <f t="shared" si="33"/>
        <v>0</v>
      </c>
      <c r="P69" s="162">
        <v>0</v>
      </c>
    </row>
    <row r="70" spans="1:16" s="27" customFormat="1" ht="15" customHeight="1" thickBot="1">
      <c r="A70" s="648"/>
      <c r="B70" s="645"/>
      <c r="C70" s="80" t="s">
        <v>1</v>
      </c>
      <c r="D70" s="280">
        <f t="shared" ref="D70:M70" si="34">SUM(D63:D65,D69)</f>
        <v>0.69374000000000002</v>
      </c>
      <c r="E70" s="280">
        <f t="shared" si="34"/>
        <v>0.57586000000000004</v>
      </c>
      <c r="F70" s="280">
        <f t="shared" si="34"/>
        <v>0</v>
      </c>
      <c r="G70" s="280">
        <f t="shared" si="34"/>
        <v>0</v>
      </c>
      <c r="H70" s="280">
        <f t="shared" si="34"/>
        <v>0</v>
      </c>
      <c r="I70" s="427">
        <f t="shared" si="34"/>
        <v>0</v>
      </c>
      <c r="J70" s="280">
        <f t="shared" si="34"/>
        <v>0</v>
      </c>
      <c r="K70" s="280">
        <f t="shared" si="34"/>
        <v>0</v>
      </c>
      <c r="L70" s="280">
        <f t="shared" si="34"/>
        <v>0</v>
      </c>
      <c r="M70" s="280">
        <f t="shared" si="34"/>
        <v>0</v>
      </c>
      <c r="N70" s="505">
        <f t="shared" ref="N70:O70" si="35">SUM(N63:N65,N69)</f>
        <v>0</v>
      </c>
      <c r="O70" s="505">
        <f t="shared" si="35"/>
        <v>0</v>
      </c>
      <c r="P70" s="506">
        <v>0</v>
      </c>
    </row>
    <row r="71" spans="1:16" s="27" customFormat="1" ht="15" customHeight="1">
      <c r="A71" s="646" t="s">
        <v>136</v>
      </c>
      <c r="B71" s="644" t="s">
        <v>106</v>
      </c>
      <c r="C71" s="99" t="s">
        <v>19</v>
      </c>
      <c r="D71" s="247">
        <v>0</v>
      </c>
      <c r="E71" s="247">
        <v>0</v>
      </c>
      <c r="F71" s="247">
        <v>0</v>
      </c>
      <c r="G71" s="247">
        <v>0</v>
      </c>
      <c r="H71" s="247">
        <v>0</v>
      </c>
      <c r="I71" s="353">
        <v>0</v>
      </c>
      <c r="J71" s="247">
        <v>0</v>
      </c>
      <c r="K71" s="247">
        <v>0</v>
      </c>
      <c r="L71" s="247">
        <v>0</v>
      </c>
      <c r="M71" s="247">
        <v>0</v>
      </c>
      <c r="N71" s="247">
        <v>0</v>
      </c>
      <c r="O71" s="247">
        <v>0</v>
      </c>
      <c r="P71" s="209">
        <v>0</v>
      </c>
    </row>
    <row r="72" spans="1:16" s="27" customFormat="1" ht="15" customHeight="1">
      <c r="A72" s="647"/>
      <c r="B72" s="587"/>
      <c r="C72" s="67" t="s">
        <v>20</v>
      </c>
      <c r="D72" s="247">
        <v>0</v>
      </c>
      <c r="E72" s="247">
        <v>0</v>
      </c>
      <c r="F72" s="247">
        <v>0</v>
      </c>
      <c r="G72" s="247">
        <v>0</v>
      </c>
      <c r="H72" s="247">
        <v>0</v>
      </c>
      <c r="I72" s="353">
        <v>0</v>
      </c>
      <c r="J72" s="247">
        <v>0</v>
      </c>
      <c r="K72" s="247">
        <v>0</v>
      </c>
      <c r="L72" s="247">
        <v>0</v>
      </c>
      <c r="M72" s="247">
        <v>0</v>
      </c>
      <c r="N72" s="247">
        <v>0</v>
      </c>
      <c r="O72" s="247">
        <v>0</v>
      </c>
      <c r="P72" s="209">
        <v>0</v>
      </c>
    </row>
    <row r="73" spans="1:16" s="27" customFormat="1" ht="15" customHeight="1">
      <c r="A73" s="647"/>
      <c r="B73" s="587"/>
      <c r="C73" s="68" t="s">
        <v>21</v>
      </c>
      <c r="D73" s="214">
        <v>13.185370000000001</v>
      </c>
      <c r="E73" s="214">
        <v>13.201969999999999</v>
      </c>
      <c r="F73" s="214">
        <v>10.06568</v>
      </c>
      <c r="G73" s="214">
        <v>14.3165</v>
      </c>
      <c r="H73" s="214">
        <v>7.71767</v>
      </c>
      <c r="I73" s="359">
        <v>8.9040300000000006</v>
      </c>
      <c r="J73" s="214">
        <v>6.1517900000000001</v>
      </c>
      <c r="K73" s="214">
        <v>9.8194999999999997</v>
      </c>
      <c r="L73" s="214">
        <v>5.6823100000000002</v>
      </c>
      <c r="M73" s="214">
        <v>4.2576700000000001</v>
      </c>
      <c r="N73" s="214">
        <v>2.61206</v>
      </c>
      <c r="O73" s="214">
        <v>7.7105899999999998</v>
      </c>
      <c r="P73" s="272">
        <v>4.4525499999999996</v>
      </c>
    </row>
    <row r="74" spans="1:16" s="27" customFormat="1" ht="15" customHeight="1">
      <c r="A74" s="647"/>
      <c r="B74" s="587"/>
      <c r="C74" s="67" t="s">
        <v>47</v>
      </c>
      <c r="D74" s="247">
        <v>0.31014999999999998</v>
      </c>
      <c r="E74" s="247">
        <v>0.58379999999999999</v>
      </c>
      <c r="F74" s="247">
        <v>0.40377000000000002</v>
      </c>
      <c r="G74" s="247">
        <v>1</v>
      </c>
      <c r="H74" s="247">
        <v>0.48575000000000002</v>
      </c>
      <c r="I74" s="353">
        <v>0.58428000000000002</v>
      </c>
      <c r="J74" s="247">
        <v>0.28351999999999999</v>
      </c>
      <c r="K74" s="247">
        <v>1</v>
      </c>
      <c r="L74" s="247">
        <v>0.64278999999999997</v>
      </c>
      <c r="M74" s="247">
        <v>0.37714999999999999</v>
      </c>
      <c r="N74" s="247">
        <v>0.24858</v>
      </c>
      <c r="O74" s="247">
        <v>0.68420999999999998</v>
      </c>
      <c r="P74" s="209">
        <v>0.40305000000000002</v>
      </c>
    </row>
    <row r="75" spans="1:16" s="27" customFormat="1" ht="15" customHeight="1">
      <c r="A75" s="647"/>
      <c r="B75" s="587"/>
      <c r="C75" s="67" t="s">
        <v>22</v>
      </c>
      <c r="D75" s="247">
        <v>0</v>
      </c>
      <c r="E75" s="247">
        <v>0</v>
      </c>
      <c r="F75" s="247">
        <v>0</v>
      </c>
      <c r="G75" s="247">
        <v>0</v>
      </c>
      <c r="H75" s="247">
        <v>0</v>
      </c>
      <c r="I75" s="353">
        <v>0</v>
      </c>
      <c r="J75" s="247">
        <v>0</v>
      </c>
      <c r="K75" s="247">
        <v>0</v>
      </c>
      <c r="L75" s="247">
        <v>0</v>
      </c>
      <c r="M75" s="247">
        <v>0</v>
      </c>
      <c r="N75" s="247">
        <v>0</v>
      </c>
      <c r="O75" s="247">
        <v>0</v>
      </c>
      <c r="P75" s="209">
        <v>0</v>
      </c>
    </row>
    <row r="76" spans="1:16" s="27" customFormat="1" ht="15" customHeight="1">
      <c r="A76" s="647"/>
      <c r="B76" s="587"/>
      <c r="C76" s="97" t="s">
        <v>23</v>
      </c>
      <c r="D76" s="247">
        <v>0</v>
      </c>
      <c r="E76" s="247">
        <v>0</v>
      </c>
      <c r="F76" s="247">
        <v>0</v>
      </c>
      <c r="G76" s="247">
        <v>0</v>
      </c>
      <c r="H76" s="247">
        <v>0</v>
      </c>
      <c r="I76" s="353">
        <v>0</v>
      </c>
      <c r="J76" s="247">
        <v>0</v>
      </c>
      <c r="K76" s="247">
        <v>0</v>
      </c>
      <c r="L76" s="247">
        <v>0</v>
      </c>
      <c r="M76" s="247">
        <v>0</v>
      </c>
      <c r="N76" s="247">
        <v>0</v>
      </c>
      <c r="O76" s="247">
        <v>0</v>
      </c>
      <c r="P76" s="209">
        <v>0</v>
      </c>
    </row>
    <row r="77" spans="1:16" s="27" customFormat="1" ht="15" customHeight="1" thickBot="1">
      <c r="A77" s="647"/>
      <c r="B77" s="587"/>
      <c r="C77" s="76" t="s">
        <v>24</v>
      </c>
      <c r="D77" s="111">
        <f t="shared" ref="D77" si="36">SUM(D74:D76)</f>
        <v>0.31014999999999998</v>
      </c>
      <c r="E77" s="111">
        <f t="shared" ref="E77:M77" si="37">SUM(E74:E76)</f>
        <v>0.58379999999999999</v>
      </c>
      <c r="F77" s="111">
        <f t="shared" si="37"/>
        <v>0.40377000000000002</v>
      </c>
      <c r="G77" s="111">
        <f t="shared" si="37"/>
        <v>1</v>
      </c>
      <c r="H77" s="111">
        <f t="shared" si="37"/>
        <v>0.48575000000000002</v>
      </c>
      <c r="I77" s="362">
        <f t="shared" si="37"/>
        <v>0.58428000000000002</v>
      </c>
      <c r="J77" s="111">
        <f t="shared" si="37"/>
        <v>0.28351999999999999</v>
      </c>
      <c r="K77" s="111">
        <f t="shared" si="37"/>
        <v>1</v>
      </c>
      <c r="L77" s="111">
        <f t="shared" si="37"/>
        <v>0.64278999999999997</v>
      </c>
      <c r="M77" s="111">
        <f t="shared" si="37"/>
        <v>0.37714999999999999</v>
      </c>
      <c r="N77" s="111">
        <f t="shared" ref="N77:O77" si="38">SUM(N74:N76)</f>
        <v>0.24858</v>
      </c>
      <c r="O77" s="111">
        <f t="shared" si="38"/>
        <v>0.68420999999999998</v>
      </c>
      <c r="P77" s="162">
        <v>0.40305000000000002</v>
      </c>
    </row>
    <row r="78" spans="1:16" s="27" customFormat="1" ht="15" customHeight="1" thickBot="1">
      <c r="A78" s="648"/>
      <c r="B78" s="645"/>
      <c r="C78" s="80" t="s">
        <v>1</v>
      </c>
      <c r="D78" s="280">
        <f t="shared" ref="D78:M78" si="39">SUM(D71:D73,D77)</f>
        <v>13.495520000000001</v>
      </c>
      <c r="E78" s="280">
        <f t="shared" si="39"/>
        <v>13.785769999999999</v>
      </c>
      <c r="F78" s="280">
        <f t="shared" si="39"/>
        <v>10.46945</v>
      </c>
      <c r="G78" s="280">
        <f t="shared" si="39"/>
        <v>15.3165</v>
      </c>
      <c r="H78" s="280">
        <f t="shared" si="39"/>
        <v>8.2034199999999995</v>
      </c>
      <c r="I78" s="427">
        <f t="shared" si="39"/>
        <v>9.4883100000000002</v>
      </c>
      <c r="J78" s="280">
        <f t="shared" si="39"/>
        <v>6.4353100000000003</v>
      </c>
      <c r="K78" s="280">
        <f t="shared" si="39"/>
        <v>10.8195</v>
      </c>
      <c r="L78" s="280">
        <f t="shared" si="39"/>
        <v>6.3250999999999999</v>
      </c>
      <c r="M78" s="280">
        <f t="shared" si="39"/>
        <v>4.6348200000000004</v>
      </c>
      <c r="N78" s="505">
        <f t="shared" ref="N78:O78" si="40">SUM(N71:N73,N77)</f>
        <v>2.8606400000000001</v>
      </c>
      <c r="O78" s="505">
        <f t="shared" si="40"/>
        <v>8.3948</v>
      </c>
      <c r="P78" s="506">
        <v>4.8555999999999999</v>
      </c>
    </row>
    <row r="79" spans="1:16" s="27" customFormat="1" ht="12.6" customHeight="1">
      <c r="A79" s="585" t="s">
        <v>16</v>
      </c>
      <c r="B79" s="661"/>
      <c r="C79" s="102" t="s">
        <v>19</v>
      </c>
      <c r="D79" s="411">
        <f t="shared" ref="D79:J84" si="41">SUM(D7,D15,D23,D31,D39,D47,D55,D63,D71)</f>
        <v>6.2084799999999998</v>
      </c>
      <c r="E79" s="411">
        <f t="shared" si="41"/>
        <v>7.8916500000000003</v>
      </c>
      <c r="F79" s="411">
        <f t="shared" si="41"/>
        <v>5.0837900000000005</v>
      </c>
      <c r="G79" s="411">
        <f t="shared" si="41"/>
        <v>7.8980800000000002</v>
      </c>
      <c r="H79" s="411">
        <f t="shared" si="41"/>
        <v>13.100579999999999</v>
      </c>
      <c r="I79" s="419">
        <f t="shared" si="41"/>
        <v>18.765180000000001</v>
      </c>
      <c r="J79" s="411">
        <f>SUM(J7,J15,J23,J31,J39,J47,J55,J63,J71)</f>
        <v>34.336269999999999</v>
      </c>
      <c r="K79" s="411">
        <f t="shared" ref="K79:M84" si="42">SUM(K7,K15,K23,K31,K39,K47,K55,K63,K71)</f>
        <v>26.835319999999999</v>
      </c>
      <c r="L79" s="461">
        <f t="shared" si="42"/>
        <v>31.476610000000001</v>
      </c>
      <c r="M79" s="461">
        <f t="shared" si="42"/>
        <v>30.28961</v>
      </c>
      <c r="N79" s="461">
        <f t="shared" ref="N79:O79" si="43">SUM(N7,N15,N23,N31,N39,N47,N55,N63,N71)</f>
        <v>23.58239</v>
      </c>
      <c r="O79" s="461">
        <f t="shared" si="43"/>
        <v>28.176680000000001</v>
      </c>
      <c r="P79" s="412">
        <f t="shared" ref="P79" si="44">SUM(P7,P15,P23,P31,P39,P47,P55,P63,P71)</f>
        <v>33.778870000000005</v>
      </c>
    </row>
    <row r="80" spans="1:16" s="27" customFormat="1" ht="13.95" customHeight="1">
      <c r="A80" s="640"/>
      <c r="B80" s="592"/>
      <c r="C80" s="59" t="s">
        <v>20</v>
      </c>
      <c r="D80" s="246">
        <f t="shared" si="41"/>
        <v>1677.3815399999999</v>
      </c>
      <c r="E80" s="246">
        <f t="shared" si="41"/>
        <v>1602.2524199999998</v>
      </c>
      <c r="F80" s="246">
        <f t="shared" si="41"/>
        <v>961.09437000000003</v>
      </c>
      <c r="G80" s="246">
        <f t="shared" si="41"/>
        <v>2362.2834300000004</v>
      </c>
      <c r="H80" s="246">
        <f t="shared" si="41"/>
        <v>2309.4928300000001</v>
      </c>
      <c r="I80" s="342">
        <f t="shared" si="41"/>
        <v>3161.4778599999995</v>
      </c>
      <c r="J80" s="246">
        <f>SUM(J8,J16,J24,J32,J40,J48,J56,J64,J72)</f>
        <v>3758.2946700000002</v>
      </c>
      <c r="K80" s="246">
        <f t="shared" si="42"/>
        <v>4765.0239700000002</v>
      </c>
      <c r="L80" s="246">
        <f t="shared" si="42"/>
        <v>3767.8216499999999</v>
      </c>
      <c r="M80" s="246">
        <f t="shared" si="42"/>
        <v>4281.9153900000001</v>
      </c>
      <c r="N80" s="246">
        <f t="shared" ref="N80:O80" si="45">SUM(N8,N16,N24,N32,N40,N48,N56,N64,N72)</f>
        <v>3788.7070200000003</v>
      </c>
      <c r="O80" s="246">
        <f t="shared" si="45"/>
        <v>3937.8593100000003</v>
      </c>
      <c r="P80" s="204">
        <f t="shared" ref="P80" si="46">SUM(P8,P16,P24,P32,P40,P48,P56,P64,P72)</f>
        <v>3548.2385999999997</v>
      </c>
    </row>
    <row r="81" spans="1:16" s="27" customFormat="1" ht="13.95" customHeight="1">
      <c r="A81" s="640"/>
      <c r="B81" s="592"/>
      <c r="C81" s="60" t="s">
        <v>21</v>
      </c>
      <c r="D81" s="203">
        <f t="shared" si="41"/>
        <v>1788.1103899999998</v>
      </c>
      <c r="E81" s="203">
        <f t="shared" si="41"/>
        <v>1836.6043699999998</v>
      </c>
      <c r="F81" s="203">
        <f t="shared" si="41"/>
        <v>1685.37339</v>
      </c>
      <c r="G81" s="203">
        <f t="shared" si="41"/>
        <v>1910.0656899999999</v>
      </c>
      <c r="H81" s="203">
        <f t="shared" si="41"/>
        <v>1753.1012800000001</v>
      </c>
      <c r="I81" s="250">
        <f t="shared" si="41"/>
        <v>1767.9950999999999</v>
      </c>
      <c r="J81" s="203">
        <f t="shared" si="41"/>
        <v>1648.96405</v>
      </c>
      <c r="K81" s="203">
        <f t="shared" si="42"/>
        <v>1851.58023</v>
      </c>
      <c r="L81" s="203">
        <f t="shared" si="42"/>
        <v>1634.3534299999999</v>
      </c>
      <c r="M81" s="203">
        <f t="shared" si="42"/>
        <v>1563.9797199999998</v>
      </c>
      <c r="N81" s="203">
        <f t="shared" ref="N81:O81" si="47">SUM(N9,N17,N25,N33,N41,N49,N57,N65,N73)</f>
        <v>1467.15714</v>
      </c>
      <c r="O81" s="203">
        <f t="shared" si="47"/>
        <v>1711.1204499999999</v>
      </c>
      <c r="P81" s="267">
        <f t="shared" ref="P81" si="48">SUM(P9,P17,P25,P33,P41,P49,P57,P65,P73)</f>
        <v>1397.43948</v>
      </c>
    </row>
    <row r="82" spans="1:16" s="27" customFormat="1" ht="13.95" customHeight="1">
      <c r="A82" s="640"/>
      <c r="B82" s="592"/>
      <c r="C82" s="59" t="s">
        <v>47</v>
      </c>
      <c r="D82" s="246">
        <f t="shared" si="41"/>
        <v>5.9856800000000003</v>
      </c>
      <c r="E82" s="246">
        <f t="shared" si="41"/>
        <v>5.7232099999999999</v>
      </c>
      <c r="F82" s="246">
        <f t="shared" si="41"/>
        <v>5.6300499999999998</v>
      </c>
      <c r="G82" s="246">
        <f t="shared" si="41"/>
        <v>7.6484500000000004</v>
      </c>
      <c r="H82" s="246">
        <f t="shared" si="41"/>
        <v>5.4422000000000006</v>
      </c>
      <c r="I82" s="342">
        <f t="shared" si="41"/>
        <v>7.60337</v>
      </c>
      <c r="J82" s="246">
        <f t="shared" si="41"/>
        <v>8.0214799999999986</v>
      </c>
      <c r="K82" s="246">
        <f t="shared" si="42"/>
        <v>9.1671200000000006</v>
      </c>
      <c r="L82" s="246">
        <f t="shared" si="42"/>
        <v>8.5111399999999993</v>
      </c>
      <c r="M82" s="246">
        <f t="shared" si="42"/>
        <v>7.7302700000000009</v>
      </c>
      <c r="N82" s="246">
        <f t="shared" ref="N82:O82" si="49">SUM(N10,N18,N26,N34,N42,N50,N58,N66,N74)</f>
        <v>6.6721500000000002</v>
      </c>
      <c r="O82" s="246">
        <f t="shared" si="49"/>
        <v>5.5673300000000001</v>
      </c>
      <c r="P82" s="204">
        <f t="shared" ref="P82" si="50">SUM(P10,P18,P26,P34,P42,P50,P58,P66,P74)</f>
        <v>5.0211600000000001</v>
      </c>
    </row>
    <row r="83" spans="1:16" s="27" customFormat="1" ht="13.95" customHeight="1">
      <c r="A83" s="640"/>
      <c r="B83" s="592"/>
      <c r="C83" s="59" t="s">
        <v>22</v>
      </c>
      <c r="D83" s="246">
        <f t="shared" si="41"/>
        <v>0</v>
      </c>
      <c r="E83" s="246">
        <f t="shared" si="41"/>
        <v>0</v>
      </c>
      <c r="F83" s="246">
        <f t="shared" si="41"/>
        <v>0</v>
      </c>
      <c r="G83" s="246">
        <f t="shared" si="41"/>
        <v>0.99853999999999998</v>
      </c>
      <c r="H83" s="246">
        <f t="shared" si="41"/>
        <v>0.99892000000000003</v>
      </c>
      <c r="I83" s="342">
        <f t="shared" si="41"/>
        <v>0.78666999999999998</v>
      </c>
      <c r="J83" s="246">
        <f t="shared" si="41"/>
        <v>0.83389000000000002</v>
      </c>
      <c r="K83" s="246">
        <f t="shared" si="42"/>
        <v>0.62</v>
      </c>
      <c r="L83" s="246">
        <f t="shared" si="42"/>
        <v>1.3</v>
      </c>
      <c r="M83" s="246">
        <f t="shared" si="42"/>
        <v>1.42334</v>
      </c>
      <c r="N83" s="246">
        <f t="shared" ref="N83:O83" si="51">SUM(N11,N19,N27,N35,N43,N51,N59,N67,N75)</f>
        <v>1.20692</v>
      </c>
      <c r="O83" s="246">
        <f t="shared" si="51"/>
        <v>1.6731799999999999</v>
      </c>
      <c r="P83" s="204">
        <f t="shared" ref="P83" si="52">SUM(P11,P19,P27,P35,P43,P51,P59,P67,P75)</f>
        <v>1.64368</v>
      </c>
    </row>
    <row r="84" spans="1:16" s="27" customFormat="1" ht="13.95" customHeight="1">
      <c r="A84" s="640"/>
      <c r="B84" s="592"/>
      <c r="C84" s="89" t="s">
        <v>23</v>
      </c>
      <c r="D84" s="246">
        <f t="shared" si="41"/>
        <v>8.89968</v>
      </c>
      <c r="E84" s="246">
        <f t="shared" si="41"/>
        <v>5.5283699999999998</v>
      </c>
      <c r="F84" s="246">
        <f t="shared" si="41"/>
        <v>4.1746100000000004</v>
      </c>
      <c r="G84" s="246">
        <f t="shared" si="41"/>
        <v>12.688619999999998</v>
      </c>
      <c r="H84" s="246">
        <f t="shared" si="41"/>
        <v>22.48695</v>
      </c>
      <c r="I84" s="342">
        <f t="shared" si="41"/>
        <v>23.54908</v>
      </c>
      <c r="J84" s="246">
        <f t="shared" si="41"/>
        <v>33.433949999999996</v>
      </c>
      <c r="K84" s="246">
        <f t="shared" si="42"/>
        <v>36.271430000000002</v>
      </c>
      <c r="L84" s="246">
        <f t="shared" si="42"/>
        <v>34.802810000000001</v>
      </c>
      <c r="M84" s="246">
        <f t="shared" si="42"/>
        <v>43.636449999999996</v>
      </c>
      <c r="N84" s="246">
        <f t="shared" ref="N84:O84" si="53">SUM(N12,N20,N28,N36,N44,N52,N60,N68,N76)</f>
        <v>36.080860000000001</v>
      </c>
      <c r="O84" s="246">
        <f t="shared" si="53"/>
        <v>43.830020000000005</v>
      </c>
      <c r="P84" s="204">
        <f t="shared" ref="P84" si="54">SUM(P12,P20,P28,P36,P44,P52,P60,P68,P76)</f>
        <v>32.2498</v>
      </c>
    </row>
    <row r="85" spans="1:16" s="27" customFormat="1" ht="14.4" customHeight="1" thickBot="1">
      <c r="A85" s="640"/>
      <c r="B85" s="592"/>
      <c r="C85" s="90" t="s">
        <v>24</v>
      </c>
      <c r="D85" s="179">
        <f t="shared" ref="D85:J85" si="55">SUM(D82:D84)</f>
        <v>14.88536</v>
      </c>
      <c r="E85" s="179">
        <f t="shared" si="55"/>
        <v>11.251580000000001</v>
      </c>
      <c r="F85" s="179">
        <f t="shared" si="55"/>
        <v>9.8046600000000002</v>
      </c>
      <c r="G85" s="179">
        <f t="shared" si="55"/>
        <v>21.335609999999999</v>
      </c>
      <c r="H85" s="179">
        <f t="shared" ref="H85" si="56">SUM(H82:H84)</f>
        <v>28.928070000000002</v>
      </c>
      <c r="I85" s="363">
        <f t="shared" si="55"/>
        <v>31.939119999999999</v>
      </c>
      <c r="J85" s="179">
        <f t="shared" si="55"/>
        <v>42.289319999999996</v>
      </c>
      <c r="K85" s="179">
        <f t="shared" ref="K85:L85" si="57">SUM(K82:K84)</f>
        <v>46.058550000000004</v>
      </c>
      <c r="L85" s="179">
        <f t="shared" si="57"/>
        <v>44.613950000000003</v>
      </c>
      <c r="M85" s="179">
        <f t="shared" ref="M85:N85" si="58">SUM(M82:M84)</f>
        <v>52.790059999999997</v>
      </c>
      <c r="N85" s="179">
        <f t="shared" si="58"/>
        <v>43.95993</v>
      </c>
      <c r="O85" s="179">
        <f t="shared" ref="O85:P85" si="59">SUM(O82:O84)</f>
        <v>51.070530000000005</v>
      </c>
      <c r="P85" s="165">
        <f t="shared" si="59"/>
        <v>38.914639999999999</v>
      </c>
    </row>
    <row r="86" spans="1:16" s="27" customFormat="1" ht="15" customHeight="1" thickBot="1">
      <c r="A86" s="641"/>
      <c r="B86" s="662"/>
      <c r="C86" s="78" t="s">
        <v>1</v>
      </c>
      <c r="D86" s="240">
        <f t="shared" ref="D86:M86" si="60">SUM(D79:D81,D85)</f>
        <v>3486.5857699999997</v>
      </c>
      <c r="E86" s="240">
        <f t="shared" si="60"/>
        <v>3458.0000199999995</v>
      </c>
      <c r="F86" s="240">
        <f t="shared" si="60"/>
        <v>2661.3562099999999</v>
      </c>
      <c r="G86" s="240">
        <f t="shared" si="60"/>
        <v>4301.5828099999999</v>
      </c>
      <c r="H86" s="240">
        <f t="shared" si="60"/>
        <v>4104.6227600000002</v>
      </c>
      <c r="I86" s="77">
        <f t="shared" si="60"/>
        <v>4980.1772599999995</v>
      </c>
      <c r="J86" s="240">
        <f t="shared" si="60"/>
        <v>5483.8843099999995</v>
      </c>
      <c r="K86" s="240">
        <f t="shared" si="60"/>
        <v>6689.4980699999996</v>
      </c>
      <c r="L86" s="240">
        <f t="shared" si="60"/>
        <v>5478.2656399999996</v>
      </c>
      <c r="M86" s="240">
        <f t="shared" si="60"/>
        <v>5928.9747799999996</v>
      </c>
      <c r="N86" s="497">
        <f t="shared" ref="N86:O86" si="61">SUM(N79:N81,N85)</f>
        <v>5323.4064800000006</v>
      </c>
      <c r="O86" s="497">
        <f t="shared" si="61"/>
        <v>5728.2269700000006</v>
      </c>
      <c r="P86" s="498">
        <f t="shared" ref="P86" si="62">SUM(P79:P81,P85)</f>
        <v>5018.3715899999997</v>
      </c>
    </row>
    <row r="87" spans="1:16" s="13" customFormat="1" ht="15" customHeight="1">
      <c r="A87" s="568" t="s">
        <v>26</v>
      </c>
      <c r="B87" s="569"/>
      <c r="C87" s="569"/>
      <c r="D87" s="569"/>
      <c r="E87" s="569"/>
      <c r="F87" s="569"/>
      <c r="G87" s="569"/>
      <c r="H87"/>
    </row>
    <row r="88" spans="1:16" s="13" customFormat="1" ht="12.75" customHeight="1">
      <c r="A88" s="639" t="s">
        <v>57</v>
      </c>
      <c r="B88" s="575"/>
      <c r="C88" s="575"/>
      <c r="D88" s="575"/>
      <c r="E88" s="575"/>
      <c r="F88" s="575"/>
      <c r="G88" s="575"/>
      <c r="H88"/>
    </row>
    <row r="89" spans="1:16" s="13" customFormat="1" ht="12.75" customHeight="1">
      <c r="A89" s="10"/>
      <c r="B89" s="326"/>
      <c r="C89" s="2"/>
    </row>
  </sheetData>
  <mergeCells count="24">
    <mergeCell ref="A87:G87"/>
    <mergeCell ref="A1:P1"/>
    <mergeCell ref="A3:P3"/>
    <mergeCell ref="A88:G88"/>
    <mergeCell ref="A39:A46"/>
    <mergeCell ref="B39:B46"/>
    <mergeCell ref="A23:A30"/>
    <mergeCell ref="B23:B30"/>
    <mergeCell ref="A79:A86"/>
    <mergeCell ref="B79:B86"/>
    <mergeCell ref="B71:B78"/>
    <mergeCell ref="A71:A78"/>
    <mergeCell ref="A47:A54"/>
    <mergeCell ref="B47:B54"/>
    <mergeCell ref="A55:A62"/>
    <mergeCell ref="B55:B62"/>
    <mergeCell ref="A31:A38"/>
    <mergeCell ref="B63:B70"/>
    <mergeCell ref="A15:A22"/>
    <mergeCell ref="B15:B22"/>
    <mergeCell ref="A7:A14"/>
    <mergeCell ref="B7:B14"/>
    <mergeCell ref="B31:B38"/>
    <mergeCell ref="A63:A70"/>
  </mergeCells>
  <hyperlinks>
    <hyperlink ref="A4" location="Liste!A1" display="retour liste des tableaux" xr:uid="{00000000-0004-0000-0800-000000000000}"/>
  </hyperlinks>
  <printOptions horizontalCentered="1"/>
  <pageMargins left="0.39370078740157483" right="0.39370078740157483" top="0.59055118110236227" bottom="0.59055118110236227" header="0.31496062992125984" footer="0.31496062992125984"/>
  <pageSetup paperSize="9" scale="40" fitToHeight="7" orientation="landscape" horizontalDpi="4294967293" r:id="rId1"/>
  <headerFooter alignWithMargins="0">
    <oddFooter>&amp;L2/6/2010</oddFooter>
  </headerFooter>
  <rowBreaks count="3" manualBreakCount="3">
    <brk id="14" max="16383" man="1"/>
    <brk id="22" max="16383" man="1"/>
    <brk id="38" max="16383" man="1"/>
  </rowBreaks>
  <pictur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FF"/>
  </sheetPr>
  <dimension ref="A1:P115"/>
  <sheetViews>
    <sheetView view="pageBreakPreview" zoomScale="80" zoomScaleNormal="100" zoomScaleSheetLayoutView="80" workbookViewId="0">
      <selection activeCell="A4" sqref="A4"/>
    </sheetView>
  </sheetViews>
  <sheetFormatPr baseColWidth="10" defaultColWidth="9.109375" defaultRowHeight="13.8"/>
  <cols>
    <col min="1" max="1" width="22.6640625" style="31" customWidth="1"/>
    <col min="2" max="2" width="10.109375" style="30" hidden="1" customWidth="1"/>
    <col min="3" max="3" width="31.6640625" style="31" customWidth="1"/>
    <col min="4" max="16" width="12.5546875" style="29" customWidth="1"/>
    <col min="17" max="16384" width="9.109375" style="29"/>
  </cols>
  <sheetData>
    <row r="1" spans="1:16" s="28" customFormat="1" ht="20.100000000000001" customHeight="1">
      <c r="A1" s="577" t="s">
        <v>100</v>
      </c>
      <c r="B1" s="577"/>
      <c r="C1" s="577"/>
      <c r="D1" s="572"/>
      <c r="E1" s="572"/>
      <c r="F1" s="572"/>
      <c r="G1" s="572"/>
      <c r="H1" s="572"/>
      <c r="I1" s="572"/>
      <c r="J1" s="572"/>
      <c r="K1" s="572"/>
      <c r="L1" s="572"/>
      <c r="M1" s="572"/>
      <c r="N1" s="572"/>
      <c r="O1" s="572"/>
      <c r="P1" s="572"/>
    </row>
    <row r="2" spans="1:16" s="28" customFormat="1" ht="20.100000000000001" customHeight="1">
      <c r="A2" s="192"/>
      <c r="B2" s="192"/>
      <c r="C2" s="192"/>
      <c r="D2" s="15"/>
      <c r="E2" s="15"/>
      <c r="F2" s="15"/>
      <c r="G2" s="15"/>
      <c r="H2" s="15"/>
    </row>
    <row r="3" spans="1:16">
      <c r="A3" s="573" t="s">
        <v>9</v>
      </c>
      <c r="B3" s="573"/>
      <c r="C3" s="573"/>
      <c r="D3" s="575"/>
      <c r="E3" s="575"/>
      <c r="F3" s="575"/>
      <c r="G3" s="575"/>
      <c r="H3" s="575"/>
      <c r="I3" s="575"/>
      <c r="J3" s="575"/>
      <c r="K3" s="575"/>
      <c r="L3" s="575"/>
      <c r="M3" s="575"/>
      <c r="N3" s="575"/>
      <c r="O3" s="575"/>
      <c r="P3" s="575"/>
    </row>
    <row r="4" spans="1:16">
      <c r="A4" s="26" t="s">
        <v>44</v>
      </c>
      <c r="B4" s="7"/>
      <c r="C4" s="7"/>
      <c r="D4"/>
      <c r="E4"/>
      <c r="F4"/>
      <c r="G4"/>
      <c r="H4"/>
    </row>
    <row r="5" spans="1:16" ht="14.4" thickBot="1">
      <c r="A5" s="23" t="s">
        <v>33</v>
      </c>
      <c r="C5" s="29"/>
    </row>
    <row r="6" spans="1:16" ht="38.1" customHeight="1">
      <c r="A6" s="98" t="s">
        <v>27</v>
      </c>
      <c r="B6" s="126" t="s">
        <v>5</v>
      </c>
      <c r="C6" s="118" t="s">
        <v>18</v>
      </c>
      <c r="D6" s="431">
        <v>20231</v>
      </c>
      <c r="E6" s="431">
        <v>20232</v>
      </c>
      <c r="F6" s="431">
        <v>20233</v>
      </c>
      <c r="G6" s="431">
        <v>20234</v>
      </c>
      <c r="H6" s="431">
        <v>20241</v>
      </c>
      <c r="I6" s="432">
        <v>20242</v>
      </c>
      <c r="J6" s="431">
        <v>20243</v>
      </c>
      <c r="K6" s="431">
        <v>20244</v>
      </c>
      <c r="L6" s="431">
        <v>20251</v>
      </c>
      <c r="M6" s="431">
        <v>20252</v>
      </c>
      <c r="N6" s="431">
        <v>20253</v>
      </c>
      <c r="O6" s="431">
        <v>20254</v>
      </c>
      <c r="P6" s="433">
        <v>20261</v>
      </c>
    </row>
    <row r="7" spans="1:16" s="28" customFormat="1" ht="12.9" customHeight="1">
      <c r="A7" s="663" t="s">
        <v>137</v>
      </c>
      <c r="B7" s="670">
        <v>3315</v>
      </c>
      <c r="C7" s="130" t="s">
        <v>19</v>
      </c>
      <c r="D7" s="334">
        <v>6878.9599999999991</v>
      </c>
      <c r="E7" s="334">
        <v>6952.97</v>
      </c>
      <c r="F7" s="334">
        <v>6663.23</v>
      </c>
      <c r="G7" s="334">
        <v>7046.96</v>
      </c>
      <c r="H7" s="334">
        <v>6998.43</v>
      </c>
      <c r="I7" s="434">
        <v>7105.7</v>
      </c>
      <c r="J7" s="334">
        <v>6832.3</v>
      </c>
      <c r="K7" s="334">
        <v>7238.4900000000007</v>
      </c>
      <c r="L7" s="334">
        <v>7286.03</v>
      </c>
      <c r="M7" s="334">
        <v>7324.63</v>
      </c>
      <c r="N7" s="334">
        <v>7042.65</v>
      </c>
      <c r="O7" s="535">
        <v>7398.14</v>
      </c>
      <c r="P7" s="509">
        <v>7346.41</v>
      </c>
    </row>
    <row r="8" spans="1:16" s="28" customFormat="1" ht="12.9" customHeight="1">
      <c r="A8" s="664"/>
      <c r="B8" s="587"/>
      <c r="C8" s="65" t="s">
        <v>20</v>
      </c>
      <c r="D8" s="256">
        <v>30698.749999999996</v>
      </c>
      <c r="E8" s="256">
        <v>31400.949999999997</v>
      </c>
      <c r="F8" s="256">
        <v>31067.850000000002</v>
      </c>
      <c r="G8" s="256">
        <v>32114.27</v>
      </c>
      <c r="H8" s="256">
        <v>31856.090000000004</v>
      </c>
      <c r="I8" s="365">
        <v>32340.22</v>
      </c>
      <c r="J8" s="256">
        <v>31655.039999999997</v>
      </c>
      <c r="K8" s="256">
        <v>32680.539999999997</v>
      </c>
      <c r="L8" s="256">
        <v>32701.95</v>
      </c>
      <c r="M8" s="256">
        <v>33320.07</v>
      </c>
      <c r="N8" s="256">
        <v>32699.51</v>
      </c>
      <c r="O8" s="256">
        <v>33782.28</v>
      </c>
      <c r="P8" s="222">
        <v>33714.83</v>
      </c>
    </row>
    <row r="9" spans="1:16" s="28" customFormat="1" ht="12.9" customHeight="1">
      <c r="A9" s="664"/>
      <c r="B9" s="587"/>
      <c r="C9" s="131" t="s">
        <v>21</v>
      </c>
      <c r="D9" s="220">
        <v>15380.480000000001</v>
      </c>
      <c r="E9" s="220">
        <v>15872.699999999999</v>
      </c>
      <c r="F9" s="220">
        <v>15622.61</v>
      </c>
      <c r="G9" s="220">
        <v>16015.25</v>
      </c>
      <c r="H9" s="220">
        <v>15857.089999999998</v>
      </c>
      <c r="I9" s="366">
        <v>16202.560000000001</v>
      </c>
      <c r="J9" s="220">
        <v>15898.88</v>
      </c>
      <c r="K9" s="220">
        <v>16436.530000000002</v>
      </c>
      <c r="L9" s="220">
        <v>16301.22</v>
      </c>
      <c r="M9" s="220">
        <v>16783.75</v>
      </c>
      <c r="N9" s="220">
        <v>16439.79</v>
      </c>
      <c r="O9" s="220">
        <v>17120.919999999998</v>
      </c>
      <c r="P9" s="273">
        <v>16883.29</v>
      </c>
    </row>
    <row r="10" spans="1:16" s="28" customFormat="1" ht="12.9" customHeight="1">
      <c r="A10" s="664"/>
      <c r="B10" s="587"/>
      <c r="C10" s="66" t="s">
        <v>47</v>
      </c>
      <c r="D10" s="257">
        <v>507.45</v>
      </c>
      <c r="E10" s="257">
        <v>515.30999999999995</v>
      </c>
      <c r="F10" s="257">
        <v>508.92</v>
      </c>
      <c r="G10" s="257">
        <v>496.23</v>
      </c>
      <c r="H10" s="257">
        <v>468.96999999999997</v>
      </c>
      <c r="I10" s="367">
        <v>501.29999999999995</v>
      </c>
      <c r="J10" s="257">
        <v>485.63</v>
      </c>
      <c r="K10" s="257">
        <v>511.96999999999997</v>
      </c>
      <c r="L10" s="257">
        <v>505.38</v>
      </c>
      <c r="M10" s="257">
        <v>508.75</v>
      </c>
      <c r="N10" s="257">
        <v>526.94000000000005</v>
      </c>
      <c r="O10" s="257">
        <v>519.89</v>
      </c>
      <c r="P10" s="223">
        <v>587.66999999999996</v>
      </c>
    </row>
    <row r="11" spans="1:16" s="28" customFormat="1" ht="12.9" customHeight="1">
      <c r="A11" s="664"/>
      <c r="B11" s="587"/>
      <c r="C11" s="65" t="s">
        <v>22</v>
      </c>
      <c r="D11" s="256">
        <v>176.13</v>
      </c>
      <c r="E11" s="256">
        <v>184.89</v>
      </c>
      <c r="F11" s="256">
        <v>187.63</v>
      </c>
      <c r="G11" s="256">
        <v>188.73</v>
      </c>
      <c r="H11" s="256">
        <v>158.16999999999999</v>
      </c>
      <c r="I11" s="365">
        <v>185.24</v>
      </c>
      <c r="J11" s="256">
        <v>178.5</v>
      </c>
      <c r="K11" s="256">
        <v>188.15</v>
      </c>
      <c r="L11" s="256">
        <v>158.11000000000001</v>
      </c>
      <c r="M11" s="256">
        <v>186.5</v>
      </c>
      <c r="N11" s="256">
        <v>210.19</v>
      </c>
      <c r="O11" s="256">
        <v>216.41</v>
      </c>
      <c r="P11" s="222">
        <v>181.98</v>
      </c>
    </row>
    <row r="12" spans="1:16" s="28" customFormat="1" ht="12.9" customHeight="1">
      <c r="A12" s="664"/>
      <c r="B12" s="587"/>
      <c r="C12" s="65" t="s">
        <v>23</v>
      </c>
      <c r="D12" s="256">
        <v>493.46000000000004</v>
      </c>
      <c r="E12" s="256">
        <v>569.39</v>
      </c>
      <c r="F12" s="256">
        <v>551.88</v>
      </c>
      <c r="G12" s="256">
        <v>553.4</v>
      </c>
      <c r="H12" s="256">
        <v>470.17</v>
      </c>
      <c r="I12" s="365">
        <v>453.74000000000007</v>
      </c>
      <c r="J12" s="256">
        <v>440.41</v>
      </c>
      <c r="K12" s="256">
        <v>419.34</v>
      </c>
      <c r="L12" s="256">
        <v>412.42</v>
      </c>
      <c r="M12" s="256">
        <v>449.26</v>
      </c>
      <c r="N12" s="256">
        <v>479.72</v>
      </c>
      <c r="O12" s="256">
        <v>474.27</v>
      </c>
      <c r="P12" s="222">
        <v>391.39</v>
      </c>
    </row>
    <row r="13" spans="1:16" s="28" customFormat="1" ht="12.9" customHeight="1" thickBot="1">
      <c r="A13" s="664"/>
      <c r="B13" s="587"/>
      <c r="C13" s="132" t="s">
        <v>24</v>
      </c>
      <c r="D13" s="181">
        <f t="shared" ref="D13:E13" si="0">SUM(D10:D12)</f>
        <v>1177.04</v>
      </c>
      <c r="E13" s="181">
        <f t="shared" si="0"/>
        <v>1269.5899999999999</v>
      </c>
      <c r="F13" s="181">
        <f t="shared" ref="F13:M13" si="1">SUM(F10:F12)</f>
        <v>1248.4299999999998</v>
      </c>
      <c r="G13" s="181">
        <f t="shared" si="1"/>
        <v>1238.3600000000001</v>
      </c>
      <c r="H13" s="181">
        <f t="shared" si="1"/>
        <v>1097.31</v>
      </c>
      <c r="I13" s="368">
        <f t="shared" si="1"/>
        <v>1140.28</v>
      </c>
      <c r="J13" s="181">
        <f t="shared" si="1"/>
        <v>1104.54</v>
      </c>
      <c r="K13" s="181">
        <f t="shared" si="1"/>
        <v>1119.46</v>
      </c>
      <c r="L13" s="181">
        <f t="shared" si="1"/>
        <v>1075.9100000000001</v>
      </c>
      <c r="M13" s="181">
        <f t="shared" si="1"/>
        <v>1144.51</v>
      </c>
      <c r="N13" s="181">
        <f t="shared" ref="N13:O13" si="2">SUM(N10:N12)</f>
        <v>1216.8500000000001</v>
      </c>
      <c r="O13" s="181">
        <f t="shared" si="2"/>
        <v>1210.57</v>
      </c>
      <c r="P13" s="224">
        <v>1161.04</v>
      </c>
    </row>
    <row r="14" spans="1:16" s="28" customFormat="1" ht="12" customHeight="1" thickBot="1">
      <c r="A14" s="665"/>
      <c r="B14" s="599"/>
      <c r="C14" s="80" t="s">
        <v>1</v>
      </c>
      <c r="D14" s="280">
        <f t="shared" ref="D14:M14" si="3">SUM(D7:D9,D13)</f>
        <v>54135.229999999996</v>
      </c>
      <c r="E14" s="280">
        <f t="shared" si="3"/>
        <v>55496.209999999992</v>
      </c>
      <c r="F14" s="280">
        <f t="shared" si="3"/>
        <v>54602.12</v>
      </c>
      <c r="G14" s="240">
        <f t="shared" si="3"/>
        <v>56414.840000000004</v>
      </c>
      <c r="H14" s="280">
        <f t="shared" si="3"/>
        <v>55808.92</v>
      </c>
      <c r="I14" s="427">
        <f t="shared" si="3"/>
        <v>56788.759999999995</v>
      </c>
      <c r="J14" s="280">
        <f t="shared" si="3"/>
        <v>55490.759999999995</v>
      </c>
      <c r="K14" s="280">
        <f t="shared" si="3"/>
        <v>57475.02</v>
      </c>
      <c r="L14" s="280">
        <f t="shared" si="3"/>
        <v>57365.110000000008</v>
      </c>
      <c r="M14" s="280">
        <f t="shared" si="3"/>
        <v>58572.959999999999</v>
      </c>
      <c r="N14" s="505">
        <f t="shared" ref="N14:O14" si="4">SUM(N7:N9,N13)</f>
        <v>57398.799999999996</v>
      </c>
      <c r="O14" s="505">
        <f t="shared" si="4"/>
        <v>59511.909999999996</v>
      </c>
      <c r="P14" s="506">
        <v>59105.570000000007</v>
      </c>
    </row>
    <row r="15" spans="1:16" s="28" customFormat="1" ht="12.9" customHeight="1">
      <c r="A15" s="663" t="s">
        <v>138</v>
      </c>
      <c r="B15" s="670">
        <v>3324</v>
      </c>
      <c r="C15" s="130" t="s">
        <v>19</v>
      </c>
      <c r="D15" s="334">
        <v>1118.08</v>
      </c>
      <c r="E15" s="334">
        <v>1047.81</v>
      </c>
      <c r="F15" s="334">
        <v>930.78</v>
      </c>
      <c r="G15" s="334">
        <v>1005.4800000000001</v>
      </c>
      <c r="H15" s="334">
        <v>983.79</v>
      </c>
      <c r="I15" s="434">
        <v>981.71</v>
      </c>
      <c r="J15" s="334">
        <v>821.33</v>
      </c>
      <c r="K15" s="334">
        <v>929.53</v>
      </c>
      <c r="L15" s="334">
        <v>911.9</v>
      </c>
      <c r="M15" s="334">
        <v>926.08</v>
      </c>
      <c r="N15" s="334">
        <v>824.81</v>
      </c>
      <c r="O15" s="535">
        <v>926.96</v>
      </c>
      <c r="P15" s="509">
        <v>913.91</v>
      </c>
    </row>
    <row r="16" spans="1:16" s="28" customFormat="1" ht="12.9" customHeight="1">
      <c r="A16" s="664"/>
      <c r="B16" s="587"/>
      <c r="C16" s="65" t="s">
        <v>20</v>
      </c>
      <c r="D16" s="256">
        <v>4293.7299999999996</v>
      </c>
      <c r="E16" s="256">
        <v>4173.8099999999995</v>
      </c>
      <c r="F16" s="256">
        <v>3876.67</v>
      </c>
      <c r="G16" s="256">
        <v>3951.08</v>
      </c>
      <c r="H16" s="256">
        <v>3861.7900000000004</v>
      </c>
      <c r="I16" s="365">
        <v>3652.3199999999997</v>
      </c>
      <c r="J16" s="256">
        <v>3455.9499999999994</v>
      </c>
      <c r="K16" s="256">
        <v>3574.3099999999995</v>
      </c>
      <c r="L16" s="256">
        <v>3472.53</v>
      </c>
      <c r="M16" s="256">
        <v>3374.76</v>
      </c>
      <c r="N16" s="256">
        <v>3239.57</v>
      </c>
      <c r="O16" s="256">
        <v>3546.02</v>
      </c>
      <c r="P16" s="222">
        <v>3543.99</v>
      </c>
    </row>
    <row r="17" spans="1:16" s="28" customFormat="1" ht="12.9" customHeight="1">
      <c r="A17" s="664"/>
      <c r="B17" s="587"/>
      <c r="C17" s="131" t="s">
        <v>21</v>
      </c>
      <c r="D17" s="220">
        <v>2182.4300000000003</v>
      </c>
      <c r="E17" s="220">
        <v>2133.08</v>
      </c>
      <c r="F17" s="220">
        <v>2038.91</v>
      </c>
      <c r="G17" s="220">
        <v>2052.88</v>
      </c>
      <c r="H17" s="220">
        <v>1958.6</v>
      </c>
      <c r="I17" s="366">
        <v>1987.28</v>
      </c>
      <c r="J17" s="220">
        <v>1846.24</v>
      </c>
      <c r="K17" s="220">
        <v>1876.8300000000002</v>
      </c>
      <c r="L17" s="220">
        <v>1852.09</v>
      </c>
      <c r="M17" s="220">
        <v>1855.51</v>
      </c>
      <c r="N17" s="220">
        <v>1842.29</v>
      </c>
      <c r="O17" s="220">
        <v>2007.73</v>
      </c>
      <c r="P17" s="273">
        <v>1976.67</v>
      </c>
    </row>
    <row r="18" spans="1:16" s="28" customFormat="1" ht="12.9" customHeight="1">
      <c r="A18" s="664"/>
      <c r="B18" s="587"/>
      <c r="C18" s="66" t="s">
        <v>47</v>
      </c>
      <c r="D18" s="257">
        <v>76.490000000000009</v>
      </c>
      <c r="E18" s="257">
        <v>76.41</v>
      </c>
      <c r="F18" s="257">
        <v>77.290000000000006</v>
      </c>
      <c r="G18" s="257">
        <v>80.199999999999989</v>
      </c>
      <c r="H18" s="257">
        <v>78.990000000000009</v>
      </c>
      <c r="I18" s="367">
        <v>68.31</v>
      </c>
      <c r="J18" s="257">
        <v>65.319999999999993</v>
      </c>
      <c r="K18" s="257">
        <v>68.63</v>
      </c>
      <c r="L18" s="257">
        <v>66.849999999999994</v>
      </c>
      <c r="M18" s="257">
        <v>74.47</v>
      </c>
      <c r="N18" s="257">
        <v>52.81</v>
      </c>
      <c r="O18" s="257">
        <v>67.63</v>
      </c>
      <c r="P18" s="223">
        <v>78.27</v>
      </c>
    </row>
    <row r="19" spans="1:16" s="28" customFormat="1" ht="12.9" customHeight="1">
      <c r="A19" s="664"/>
      <c r="B19" s="587"/>
      <c r="C19" s="65" t="s">
        <v>22</v>
      </c>
      <c r="D19" s="256">
        <v>36.15</v>
      </c>
      <c r="E19" s="256">
        <v>52.190000000000005</v>
      </c>
      <c r="F19" s="256">
        <v>39.24</v>
      </c>
      <c r="G19" s="256">
        <v>46.15</v>
      </c>
      <c r="H19" s="256">
        <v>27.310000000000002</v>
      </c>
      <c r="I19" s="365">
        <v>34.6</v>
      </c>
      <c r="J19" s="256">
        <v>41.239999999999995</v>
      </c>
      <c r="K19" s="256">
        <v>49.13</v>
      </c>
      <c r="L19" s="256">
        <v>28.75</v>
      </c>
      <c r="M19" s="256">
        <v>37</v>
      </c>
      <c r="N19" s="256">
        <v>37.450000000000003</v>
      </c>
      <c r="O19" s="256">
        <v>52.26</v>
      </c>
      <c r="P19" s="222">
        <v>42.08</v>
      </c>
    </row>
    <row r="20" spans="1:16" s="28" customFormat="1" ht="12.9" customHeight="1">
      <c r="A20" s="664"/>
      <c r="B20" s="587"/>
      <c r="C20" s="65" t="s">
        <v>23</v>
      </c>
      <c r="D20" s="256">
        <v>129.79</v>
      </c>
      <c r="E20" s="256">
        <v>150.62</v>
      </c>
      <c r="F20" s="256">
        <v>134.41</v>
      </c>
      <c r="G20" s="256">
        <v>129.93</v>
      </c>
      <c r="H20" s="256">
        <v>95.07</v>
      </c>
      <c r="I20" s="365">
        <v>98.21</v>
      </c>
      <c r="J20" s="256">
        <v>86.89</v>
      </c>
      <c r="K20" s="256">
        <v>95.48</v>
      </c>
      <c r="L20" s="256">
        <v>88.51</v>
      </c>
      <c r="M20" s="256">
        <v>100.85</v>
      </c>
      <c r="N20" s="256">
        <v>83.06</v>
      </c>
      <c r="O20" s="256">
        <v>122.21</v>
      </c>
      <c r="P20" s="222">
        <v>91.32</v>
      </c>
    </row>
    <row r="21" spans="1:16" s="28" customFormat="1" ht="12.9" customHeight="1" thickBot="1">
      <c r="A21" s="664"/>
      <c r="B21" s="587"/>
      <c r="C21" s="132" t="s">
        <v>24</v>
      </c>
      <c r="D21" s="181">
        <f t="shared" ref="D21:E21" si="5">SUM(D18:D20)</f>
        <v>242.43</v>
      </c>
      <c r="E21" s="181">
        <f t="shared" si="5"/>
        <v>279.22000000000003</v>
      </c>
      <c r="F21" s="181">
        <f t="shared" ref="F21:M21" si="6">SUM(F18:F20)</f>
        <v>250.94</v>
      </c>
      <c r="G21" s="181">
        <f t="shared" si="6"/>
        <v>256.27999999999997</v>
      </c>
      <c r="H21" s="181">
        <f t="shared" si="6"/>
        <v>201.37</v>
      </c>
      <c r="I21" s="368">
        <f t="shared" si="6"/>
        <v>201.12</v>
      </c>
      <c r="J21" s="181">
        <f t="shared" si="6"/>
        <v>193.45</v>
      </c>
      <c r="K21" s="181">
        <f t="shared" si="6"/>
        <v>213.24</v>
      </c>
      <c r="L21" s="181">
        <f t="shared" si="6"/>
        <v>184.11</v>
      </c>
      <c r="M21" s="181">
        <f t="shared" si="6"/>
        <v>212.32</v>
      </c>
      <c r="N21" s="181">
        <f t="shared" ref="N21:O21" si="7">SUM(N18:N20)</f>
        <v>173.32</v>
      </c>
      <c r="O21" s="181">
        <f t="shared" si="7"/>
        <v>242.09999999999997</v>
      </c>
      <c r="P21" s="224">
        <v>211.67</v>
      </c>
    </row>
    <row r="22" spans="1:16" s="28" customFormat="1" ht="12" customHeight="1" thickBot="1">
      <c r="A22" s="665"/>
      <c r="B22" s="599"/>
      <c r="C22" s="80" t="s">
        <v>1</v>
      </c>
      <c r="D22" s="280">
        <f t="shared" ref="D22:M22" si="8">SUM(D15:D17,D21)</f>
        <v>7836.67</v>
      </c>
      <c r="E22" s="280">
        <f t="shared" si="8"/>
        <v>7633.9199999999992</v>
      </c>
      <c r="F22" s="280">
        <f t="shared" si="8"/>
        <v>7097.2999999999993</v>
      </c>
      <c r="G22" s="240">
        <f t="shared" si="8"/>
        <v>7265.72</v>
      </c>
      <c r="H22" s="280">
        <f t="shared" si="8"/>
        <v>7005.55</v>
      </c>
      <c r="I22" s="427">
        <f t="shared" si="8"/>
        <v>6822.4299999999994</v>
      </c>
      <c r="J22" s="280">
        <f t="shared" si="8"/>
        <v>6316.9699999999993</v>
      </c>
      <c r="K22" s="280">
        <f t="shared" si="8"/>
        <v>6593.9099999999989</v>
      </c>
      <c r="L22" s="280">
        <f t="shared" si="8"/>
        <v>6420.63</v>
      </c>
      <c r="M22" s="280">
        <f t="shared" si="8"/>
        <v>6368.67</v>
      </c>
      <c r="N22" s="505">
        <f t="shared" ref="N22:O22" si="9">SUM(N15:N17,N21)</f>
        <v>6079.99</v>
      </c>
      <c r="O22" s="505">
        <f t="shared" si="9"/>
        <v>6722.8099999999995</v>
      </c>
      <c r="P22" s="506">
        <v>6646.24</v>
      </c>
    </row>
    <row r="23" spans="1:16" s="28" customFormat="1" ht="12.9" customHeight="1">
      <c r="A23" s="669" t="s">
        <v>139</v>
      </c>
      <c r="B23" s="670">
        <v>3325</v>
      </c>
      <c r="C23" s="130" t="s">
        <v>19</v>
      </c>
      <c r="D23" s="334">
        <v>676.80000000000007</v>
      </c>
      <c r="E23" s="334">
        <v>735.07999999999993</v>
      </c>
      <c r="F23" s="334">
        <v>724.84999999999991</v>
      </c>
      <c r="G23" s="334">
        <v>699.88</v>
      </c>
      <c r="H23" s="334">
        <v>649.16999999999996</v>
      </c>
      <c r="I23" s="434">
        <v>661.68000000000006</v>
      </c>
      <c r="J23" s="334">
        <v>595.65</v>
      </c>
      <c r="K23" s="334">
        <v>590.04</v>
      </c>
      <c r="L23" s="334">
        <v>580.52</v>
      </c>
      <c r="M23" s="334">
        <v>547.61</v>
      </c>
      <c r="N23" s="334">
        <v>525.04999999999995</v>
      </c>
      <c r="O23" s="535">
        <v>531.05999999999995</v>
      </c>
      <c r="P23" s="509">
        <v>474.05</v>
      </c>
    </row>
    <row r="24" spans="1:16" s="28" customFormat="1" ht="12.9" customHeight="1">
      <c r="A24" s="595"/>
      <c r="B24" s="587"/>
      <c r="C24" s="65" t="s">
        <v>20</v>
      </c>
      <c r="D24" s="256">
        <v>2959.43</v>
      </c>
      <c r="E24" s="256">
        <v>3064.14</v>
      </c>
      <c r="F24" s="256">
        <v>2992.28</v>
      </c>
      <c r="G24" s="256">
        <v>2972.66</v>
      </c>
      <c r="H24" s="256">
        <v>2687.44</v>
      </c>
      <c r="I24" s="365">
        <v>2654.52</v>
      </c>
      <c r="J24" s="256">
        <v>2463.7599999999998</v>
      </c>
      <c r="K24" s="256">
        <v>2368.2600000000002</v>
      </c>
      <c r="L24" s="256">
        <v>2333.98</v>
      </c>
      <c r="M24" s="256">
        <v>2296.44</v>
      </c>
      <c r="N24" s="256">
        <v>2218.84</v>
      </c>
      <c r="O24" s="256">
        <v>2205.4899999999998</v>
      </c>
      <c r="P24" s="222">
        <v>2086.8000000000002</v>
      </c>
    </row>
    <row r="25" spans="1:16" s="28" customFormat="1" ht="12.9" customHeight="1">
      <c r="A25" s="595"/>
      <c r="B25" s="587"/>
      <c r="C25" s="131" t="s">
        <v>21</v>
      </c>
      <c r="D25" s="220">
        <v>1544.8</v>
      </c>
      <c r="E25" s="220">
        <v>1633.1999999999998</v>
      </c>
      <c r="F25" s="220">
        <v>1533.8000000000002</v>
      </c>
      <c r="G25" s="220">
        <v>1438.3899999999999</v>
      </c>
      <c r="H25" s="220">
        <v>1320.83</v>
      </c>
      <c r="I25" s="366">
        <v>1277.7400000000002</v>
      </c>
      <c r="J25" s="220">
        <v>1253.22</v>
      </c>
      <c r="K25" s="220">
        <v>1237.7</v>
      </c>
      <c r="L25" s="220">
        <v>1217.92</v>
      </c>
      <c r="M25" s="220">
        <v>1222.0899999999999</v>
      </c>
      <c r="N25" s="220">
        <v>1178.81</v>
      </c>
      <c r="O25" s="220">
        <v>1160.3499999999999</v>
      </c>
      <c r="P25" s="273">
        <v>1153.9100000000001</v>
      </c>
    </row>
    <row r="26" spans="1:16" s="28" customFormat="1" ht="12.9" customHeight="1">
      <c r="A26" s="595"/>
      <c r="B26" s="587"/>
      <c r="C26" s="66" t="s">
        <v>47</v>
      </c>
      <c r="D26" s="257">
        <v>45.82</v>
      </c>
      <c r="E26" s="257">
        <v>59.010000000000005</v>
      </c>
      <c r="F26" s="257">
        <v>55.3</v>
      </c>
      <c r="G26" s="257">
        <v>49.86</v>
      </c>
      <c r="H26" s="257">
        <v>49.519999999999996</v>
      </c>
      <c r="I26" s="367">
        <v>48.45</v>
      </c>
      <c r="J26" s="257">
        <v>43</v>
      </c>
      <c r="K26" s="257">
        <v>39.9</v>
      </c>
      <c r="L26" s="257">
        <v>43.49</v>
      </c>
      <c r="M26" s="257">
        <v>49.8</v>
      </c>
      <c r="N26" s="257">
        <v>41.4</v>
      </c>
      <c r="O26" s="257">
        <v>44.57</v>
      </c>
      <c r="P26" s="223">
        <v>43.72</v>
      </c>
    </row>
    <row r="27" spans="1:16" s="28" customFormat="1" ht="12.9" customHeight="1">
      <c r="A27" s="595"/>
      <c r="B27" s="587"/>
      <c r="C27" s="65" t="s">
        <v>22</v>
      </c>
      <c r="D27" s="256">
        <v>10.55</v>
      </c>
      <c r="E27" s="256">
        <v>17.350000000000001</v>
      </c>
      <c r="F27" s="256">
        <v>17.899999999999999</v>
      </c>
      <c r="G27" s="256">
        <v>19.34</v>
      </c>
      <c r="H27" s="256">
        <v>22.34</v>
      </c>
      <c r="I27" s="365">
        <v>21.270000000000003</v>
      </c>
      <c r="J27" s="256">
        <v>17.3</v>
      </c>
      <c r="K27" s="256">
        <v>21.53</v>
      </c>
      <c r="L27" s="256">
        <v>18.59</v>
      </c>
      <c r="M27" s="256">
        <v>16.05</v>
      </c>
      <c r="N27" s="256">
        <v>16.87</v>
      </c>
      <c r="O27" s="256">
        <v>17.03</v>
      </c>
      <c r="P27" s="222">
        <v>14.87</v>
      </c>
    </row>
    <row r="28" spans="1:16" s="28" customFormat="1" ht="12.9" customHeight="1">
      <c r="A28" s="595"/>
      <c r="B28" s="587"/>
      <c r="C28" s="65" t="s">
        <v>23</v>
      </c>
      <c r="D28" s="256">
        <v>53.89</v>
      </c>
      <c r="E28" s="256">
        <v>62.65</v>
      </c>
      <c r="F28" s="256">
        <v>60.02</v>
      </c>
      <c r="G28" s="256">
        <v>78.53</v>
      </c>
      <c r="H28" s="256">
        <v>52.51</v>
      </c>
      <c r="I28" s="365">
        <v>55.03</v>
      </c>
      <c r="J28" s="256">
        <v>54.29</v>
      </c>
      <c r="K28" s="256">
        <v>47.89</v>
      </c>
      <c r="L28" s="256">
        <v>47.72</v>
      </c>
      <c r="M28" s="256">
        <v>48.75</v>
      </c>
      <c r="N28" s="256">
        <v>50.81</v>
      </c>
      <c r="O28" s="256">
        <v>51.26</v>
      </c>
      <c r="P28" s="222">
        <v>40.43</v>
      </c>
    </row>
    <row r="29" spans="1:16" s="28" customFormat="1" ht="12.9" customHeight="1" thickBot="1">
      <c r="A29" s="595"/>
      <c r="B29" s="587"/>
      <c r="C29" s="132" t="s">
        <v>24</v>
      </c>
      <c r="D29" s="181">
        <f t="shared" ref="D29:E29" si="10">SUM(D26:D28)</f>
        <v>110.26</v>
      </c>
      <c r="E29" s="181">
        <f t="shared" si="10"/>
        <v>139.01000000000002</v>
      </c>
      <c r="F29" s="181">
        <f t="shared" ref="F29:M29" si="11">SUM(F26:F28)</f>
        <v>133.22</v>
      </c>
      <c r="G29" s="181">
        <f t="shared" si="11"/>
        <v>147.73000000000002</v>
      </c>
      <c r="H29" s="181">
        <f t="shared" si="11"/>
        <v>124.37</v>
      </c>
      <c r="I29" s="368">
        <f t="shared" si="11"/>
        <v>124.75</v>
      </c>
      <c r="J29" s="181">
        <f t="shared" si="11"/>
        <v>114.59</v>
      </c>
      <c r="K29" s="181">
        <f t="shared" si="11"/>
        <v>109.32</v>
      </c>
      <c r="L29" s="181">
        <f t="shared" si="11"/>
        <v>109.8</v>
      </c>
      <c r="M29" s="181">
        <f t="shared" si="11"/>
        <v>114.6</v>
      </c>
      <c r="N29" s="181">
        <f t="shared" ref="N29:O29" si="12">SUM(N26:N28)</f>
        <v>109.08</v>
      </c>
      <c r="O29" s="181">
        <f t="shared" si="12"/>
        <v>112.86</v>
      </c>
      <c r="P29" s="224">
        <v>99.02</v>
      </c>
    </row>
    <row r="30" spans="1:16" s="28" customFormat="1" ht="12" customHeight="1" thickBot="1">
      <c r="A30" s="596"/>
      <c r="B30" s="599"/>
      <c r="C30" s="80" t="s">
        <v>1</v>
      </c>
      <c r="D30" s="280">
        <f t="shared" ref="D30:M30" si="13">SUM(D23:D25,D29)</f>
        <v>5291.29</v>
      </c>
      <c r="E30" s="280">
        <f t="shared" si="13"/>
        <v>5571.43</v>
      </c>
      <c r="F30" s="280">
        <f t="shared" si="13"/>
        <v>5384.1500000000005</v>
      </c>
      <c r="G30" s="240">
        <f t="shared" si="13"/>
        <v>5258.66</v>
      </c>
      <c r="H30" s="280">
        <f t="shared" si="13"/>
        <v>4781.8100000000004</v>
      </c>
      <c r="I30" s="427">
        <f t="shared" si="13"/>
        <v>4718.6900000000005</v>
      </c>
      <c r="J30" s="280">
        <f t="shared" si="13"/>
        <v>4427.22</v>
      </c>
      <c r="K30" s="280">
        <f t="shared" si="13"/>
        <v>4305.32</v>
      </c>
      <c r="L30" s="280">
        <f t="shared" si="13"/>
        <v>4242.22</v>
      </c>
      <c r="M30" s="280">
        <f t="shared" si="13"/>
        <v>4180.7400000000007</v>
      </c>
      <c r="N30" s="505">
        <f t="shared" ref="N30:O30" si="14">SUM(N23:N25,N29)</f>
        <v>4031.78</v>
      </c>
      <c r="O30" s="505">
        <f t="shared" si="14"/>
        <v>4009.7599999999998</v>
      </c>
      <c r="P30" s="506">
        <v>3813.78</v>
      </c>
    </row>
    <row r="31" spans="1:16" s="28" customFormat="1" ht="12" customHeight="1">
      <c r="A31" s="669" t="s">
        <v>102</v>
      </c>
      <c r="B31" s="670">
        <v>3326</v>
      </c>
      <c r="C31" s="130" t="s">
        <v>19</v>
      </c>
      <c r="D31" s="334">
        <v>427.75</v>
      </c>
      <c r="E31" s="334">
        <v>444.47999999999996</v>
      </c>
      <c r="F31" s="334">
        <v>419.79</v>
      </c>
      <c r="G31" s="334">
        <v>427.14</v>
      </c>
      <c r="H31" s="334">
        <v>470.75</v>
      </c>
      <c r="I31" s="434">
        <v>507.78</v>
      </c>
      <c r="J31" s="334">
        <v>535.18000000000006</v>
      </c>
      <c r="K31" s="334">
        <v>493.18</v>
      </c>
      <c r="L31" s="334">
        <v>440.92</v>
      </c>
      <c r="M31" s="334">
        <v>445.87</v>
      </c>
      <c r="N31" s="334">
        <v>440.29</v>
      </c>
      <c r="O31" s="535">
        <v>445.53</v>
      </c>
      <c r="P31" s="509">
        <v>442.85</v>
      </c>
    </row>
    <row r="32" spans="1:16" s="28" customFormat="1" ht="12" customHeight="1">
      <c r="A32" s="595"/>
      <c r="B32" s="587"/>
      <c r="C32" s="65" t="s">
        <v>20</v>
      </c>
      <c r="D32" s="256">
        <v>2040.6599999999999</v>
      </c>
      <c r="E32" s="256">
        <v>2050.2599999999998</v>
      </c>
      <c r="F32" s="256">
        <v>2013.67</v>
      </c>
      <c r="G32" s="256">
        <v>2030.0600000000002</v>
      </c>
      <c r="H32" s="256">
        <v>2145.0400000000004</v>
      </c>
      <c r="I32" s="365">
        <v>2243.31</v>
      </c>
      <c r="J32" s="256">
        <v>2207.06</v>
      </c>
      <c r="K32" s="256">
        <v>2277.64</v>
      </c>
      <c r="L32" s="256">
        <v>2068.83</v>
      </c>
      <c r="M32" s="256">
        <v>2065.08</v>
      </c>
      <c r="N32" s="256">
        <v>1933.36</v>
      </c>
      <c r="O32" s="256">
        <v>1810.77</v>
      </c>
      <c r="P32" s="222">
        <v>1862.74</v>
      </c>
    </row>
    <row r="33" spans="1:16" s="28" customFormat="1" ht="12" customHeight="1">
      <c r="A33" s="595"/>
      <c r="B33" s="587"/>
      <c r="C33" s="131" t="s">
        <v>21</v>
      </c>
      <c r="D33" s="220">
        <v>1028.82</v>
      </c>
      <c r="E33" s="220">
        <v>1077.74</v>
      </c>
      <c r="F33" s="220">
        <v>1117.76</v>
      </c>
      <c r="G33" s="220">
        <v>1119.83</v>
      </c>
      <c r="H33" s="220">
        <v>1098.98</v>
      </c>
      <c r="I33" s="366">
        <v>1159.6899999999998</v>
      </c>
      <c r="J33" s="220">
        <v>1096.3700000000001</v>
      </c>
      <c r="K33" s="220">
        <v>1115.01</v>
      </c>
      <c r="L33" s="220">
        <v>1025.97</v>
      </c>
      <c r="M33" s="220">
        <v>1022.93</v>
      </c>
      <c r="N33" s="220">
        <v>945.21</v>
      </c>
      <c r="O33" s="220">
        <v>933.21</v>
      </c>
      <c r="P33" s="273">
        <v>900.86</v>
      </c>
    </row>
    <row r="34" spans="1:16" s="28" customFormat="1" ht="12" customHeight="1">
      <c r="A34" s="595"/>
      <c r="B34" s="587"/>
      <c r="C34" s="66" t="s">
        <v>47</v>
      </c>
      <c r="D34" s="257">
        <v>29.029999999999998</v>
      </c>
      <c r="E34" s="257">
        <v>31.25</v>
      </c>
      <c r="F34" s="257">
        <v>33.94</v>
      </c>
      <c r="G34" s="257">
        <v>37.139999999999993</v>
      </c>
      <c r="H34" s="257">
        <v>37.950000000000003</v>
      </c>
      <c r="I34" s="367">
        <v>41.36</v>
      </c>
      <c r="J34" s="257">
        <v>40.17</v>
      </c>
      <c r="K34" s="257">
        <v>41.489999999999995</v>
      </c>
      <c r="L34" s="257">
        <v>42.08</v>
      </c>
      <c r="M34" s="257">
        <v>30.43</v>
      </c>
      <c r="N34" s="257">
        <v>25.84</v>
      </c>
      <c r="O34" s="257">
        <v>32.17</v>
      </c>
      <c r="P34" s="223">
        <v>25.46</v>
      </c>
    </row>
    <row r="35" spans="1:16" s="28" customFormat="1" ht="12" customHeight="1">
      <c r="A35" s="595"/>
      <c r="B35" s="587"/>
      <c r="C35" s="65" t="s">
        <v>22</v>
      </c>
      <c r="D35" s="256">
        <v>15</v>
      </c>
      <c r="E35" s="256">
        <v>16.36</v>
      </c>
      <c r="F35" s="256">
        <v>14.92</v>
      </c>
      <c r="G35" s="256">
        <v>13.54</v>
      </c>
      <c r="H35" s="256">
        <v>18.560000000000002</v>
      </c>
      <c r="I35" s="365">
        <v>15.51</v>
      </c>
      <c r="J35" s="256">
        <v>11.73</v>
      </c>
      <c r="K35" s="256">
        <v>14.48</v>
      </c>
      <c r="L35" s="256">
        <v>14.42</v>
      </c>
      <c r="M35" s="256">
        <v>15.17</v>
      </c>
      <c r="N35" s="256">
        <v>18.37</v>
      </c>
      <c r="O35" s="256">
        <v>14.56</v>
      </c>
      <c r="P35" s="222">
        <v>15.76</v>
      </c>
    </row>
    <row r="36" spans="1:16" s="28" customFormat="1" ht="12" customHeight="1">
      <c r="A36" s="595"/>
      <c r="B36" s="587"/>
      <c r="C36" s="65" t="s">
        <v>23</v>
      </c>
      <c r="D36" s="256">
        <v>38.96</v>
      </c>
      <c r="E36" s="256">
        <v>34.840000000000003</v>
      </c>
      <c r="F36" s="256">
        <v>33.47</v>
      </c>
      <c r="G36" s="256">
        <v>36.279999999999994</v>
      </c>
      <c r="H36" s="256">
        <v>42.09</v>
      </c>
      <c r="I36" s="365">
        <v>35.409999999999997</v>
      </c>
      <c r="J36" s="256">
        <v>42.730000000000004</v>
      </c>
      <c r="K36" s="256">
        <v>38.910000000000004</v>
      </c>
      <c r="L36" s="256">
        <v>27.75</v>
      </c>
      <c r="M36" s="256">
        <v>35.69</v>
      </c>
      <c r="N36" s="256">
        <v>31.87</v>
      </c>
      <c r="O36" s="256">
        <v>33.42</v>
      </c>
      <c r="P36" s="222">
        <v>30.91</v>
      </c>
    </row>
    <row r="37" spans="1:16" s="28" customFormat="1" ht="12" customHeight="1" thickBot="1">
      <c r="A37" s="595"/>
      <c r="B37" s="587"/>
      <c r="C37" s="132" t="s">
        <v>24</v>
      </c>
      <c r="D37" s="181">
        <f t="shared" ref="D37:E37" si="15">SUM(D34:D36)</f>
        <v>82.990000000000009</v>
      </c>
      <c r="E37" s="181">
        <f t="shared" si="15"/>
        <v>82.45</v>
      </c>
      <c r="F37" s="181">
        <f t="shared" ref="F37:M37" si="16">SUM(F34:F36)</f>
        <v>82.33</v>
      </c>
      <c r="G37" s="181">
        <f t="shared" si="16"/>
        <v>86.95999999999998</v>
      </c>
      <c r="H37" s="181">
        <f t="shared" si="16"/>
        <v>98.600000000000009</v>
      </c>
      <c r="I37" s="368">
        <f t="shared" si="16"/>
        <v>92.28</v>
      </c>
      <c r="J37" s="181">
        <f t="shared" si="16"/>
        <v>94.63000000000001</v>
      </c>
      <c r="K37" s="181">
        <f t="shared" si="16"/>
        <v>94.88</v>
      </c>
      <c r="L37" s="181">
        <f t="shared" si="16"/>
        <v>84.25</v>
      </c>
      <c r="M37" s="181">
        <f t="shared" si="16"/>
        <v>81.289999999999992</v>
      </c>
      <c r="N37" s="181">
        <f t="shared" ref="N37:O37" si="17">SUM(N34:N36)</f>
        <v>76.08</v>
      </c>
      <c r="O37" s="181">
        <f t="shared" si="17"/>
        <v>80.150000000000006</v>
      </c>
      <c r="P37" s="224">
        <v>72.13</v>
      </c>
    </row>
    <row r="38" spans="1:16" s="28" customFormat="1" ht="12" customHeight="1" thickBot="1">
      <c r="A38" s="596"/>
      <c r="B38" s="599"/>
      <c r="C38" s="80" t="s">
        <v>1</v>
      </c>
      <c r="D38" s="280">
        <f t="shared" ref="D38:M38" si="18">SUM(D31:D33,D37)</f>
        <v>3580.2199999999993</v>
      </c>
      <c r="E38" s="280">
        <f t="shared" si="18"/>
        <v>3654.9299999999994</v>
      </c>
      <c r="F38" s="280">
        <f t="shared" si="18"/>
        <v>3633.55</v>
      </c>
      <c r="G38" s="240">
        <f t="shared" si="18"/>
        <v>3663.9900000000002</v>
      </c>
      <c r="H38" s="280">
        <f t="shared" si="18"/>
        <v>3813.3700000000003</v>
      </c>
      <c r="I38" s="427">
        <f t="shared" si="18"/>
        <v>4003.06</v>
      </c>
      <c r="J38" s="280">
        <f t="shared" si="18"/>
        <v>3933.24</v>
      </c>
      <c r="K38" s="280">
        <f t="shared" si="18"/>
        <v>3980.71</v>
      </c>
      <c r="L38" s="280">
        <f t="shared" si="18"/>
        <v>3619.9700000000003</v>
      </c>
      <c r="M38" s="280">
        <f t="shared" si="18"/>
        <v>3615.1699999999996</v>
      </c>
      <c r="N38" s="505">
        <f t="shared" ref="N38:O38" si="19">SUM(N31:N33,N37)</f>
        <v>3394.94</v>
      </c>
      <c r="O38" s="505">
        <f t="shared" si="19"/>
        <v>3269.6600000000003</v>
      </c>
      <c r="P38" s="506">
        <v>3278.5800000000004</v>
      </c>
    </row>
    <row r="39" spans="1:16" s="28" customFormat="1" ht="12.9" customHeight="1">
      <c r="A39" s="663" t="s">
        <v>140</v>
      </c>
      <c r="B39" s="670">
        <v>3333</v>
      </c>
      <c r="C39" s="130" t="s">
        <v>19</v>
      </c>
      <c r="D39" s="334">
        <v>1288.3200000000002</v>
      </c>
      <c r="E39" s="334">
        <v>1279.6500000000001</v>
      </c>
      <c r="F39" s="334">
        <v>1199.56</v>
      </c>
      <c r="G39" s="334">
        <v>1236.9399999999998</v>
      </c>
      <c r="H39" s="334">
        <v>1206.4100000000001</v>
      </c>
      <c r="I39" s="434">
        <v>1151.6599999999999</v>
      </c>
      <c r="J39" s="334">
        <v>1110.77</v>
      </c>
      <c r="K39" s="256">
        <v>1135.98</v>
      </c>
      <c r="L39" s="334">
        <v>1101.6300000000001</v>
      </c>
      <c r="M39" s="334">
        <v>1121.9100000000001</v>
      </c>
      <c r="N39" s="334">
        <v>1031.71</v>
      </c>
      <c r="O39" s="535">
        <v>1022.85</v>
      </c>
      <c r="P39" s="509">
        <v>1067.74</v>
      </c>
    </row>
    <row r="40" spans="1:16" s="28" customFormat="1" ht="12.9" customHeight="1">
      <c r="A40" s="664"/>
      <c r="B40" s="587"/>
      <c r="C40" s="65" t="s">
        <v>20</v>
      </c>
      <c r="D40" s="256">
        <v>5381.9400000000005</v>
      </c>
      <c r="E40" s="256">
        <v>5367.1600000000008</v>
      </c>
      <c r="F40" s="256">
        <v>5277.39</v>
      </c>
      <c r="G40" s="256">
        <v>5276.16</v>
      </c>
      <c r="H40" s="256">
        <v>5016.25</v>
      </c>
      <c r="I40" s="365">
        <v>4949.3099999999995</v>
      </c>
      <c r="J40" s="256">
        <v>4734.1299999999992</v>
      </c>
      <c r="K40" s="256">
        <v>4817.8200000000006</v>
      </c>
      <c r="L40" s="256">
        <v>4710.2700000000004</v>
      </c>
      <c r="M40" s="256">
        <v>4731.3900000000003</v>
      </c>
      <c r="N40" s="256">
        <v>4557.53</v>
      </c>
      <c r="O40" s="256">
        <v>4666.33</v>
      </c>
      <c r="P40" s="222">
        <v>4705.1499999999996</v>
      </c>
    </row>
    <row r="41" spans="1:16" s="28" customFormat="1" ht="12.9" customHeight="1">
      <c r="A41" s="664"/>
      <c r="B41" s="587"/>
      <c r="C41" s="131" t="s">
        <v>21</v>
      </c>
      <c r="D41" s="220">
        <v>2944.2000000000003</v>
      </c>
      <c r="E41" s="220">
        <v>2985.61</v>
      </c>
      <c r="F41" s="220">
        <v>2888.94</v>
      </c>
      <c r="G41" s="220">
        <v>2827.48</v>
      </c>
      <c r="H41" s="220">
        <v>2630.19</v>
      </c>
      <c r="I41" s="366">
        <v>2584.54</v>
      </c>
      <c r="J41" s="220">
        <v>2409.71</v>
      </c>
      <c r="K41" s="220">
        <v>2392.7600000000007</v>
      </c>
      <c r="L41" s="220">
        <v>2350.7600000000002</v>
      </c>
      <c r="M41" s="220">
        <v>2471.1799999999998</v>
      </c>
      <c r="N41" s="220">
        <v>2402</v>
      </c>
      <c r="O41" s="220">
        <v>2484.08</v>
      </c>
      <c r="P41" s="273">
        <v>2405.86</v>
      </c>
    </row>
    <row r="42" spans="1:16" s="28" customFormat="1" ht="12.9" customHeight="1">
      <c r="A42" s="664"/>
      <c r="B42" s="587"/>
      <c r="C42" s="66" t="s">
        <v>47</v>
      </c>
      <c r="D42" s="257">
        <v>107.28999999999999</v>
      </c>
      <c r="E42" s="257">
        <v>102.94999999999999</v>
      </c>
      <c r="F42" s="257">
        <v>112.13000000000001</v>
      </c>
      <c r="G42" s="257">
        <v>91.27</v>
      </c>
      <c r="H42" s="257">
        <v>98.79</v>
      </c>
      <c r="I42" s="367">
        <v>93.53</v>
      </c>
      <c r="J42" s="257">
        <v>90.190000000000012</v>
      </c>
      <c r="K42" s="257">
        <v>88.9</v>
      </c>
      <c r="L42" s="257">
        <v>93.09</v>
      </c>
      <c r="M42" s="257">
        <v>87.26</v>
      </c>
      <c r="N42" s="257">
        <v>86.9</v>
      </c>
      <c r="O42" s="257">
        <v>84.79</v>
      </c>
      <c r="P42" s="223">
        <v>90.07</v>
      </c>
    </row>
    <row r="43" spans="1:16" s="28" customFormat="1" ht="12.9" customHeight="1">
      <c r="A43" s="664"/>
      <c r="B43" s="587"/>
      <c r="C43" s="65" t="s">
        <v>22</v>
      </c>
      <c r="D43" s="256">
        <v>37.94</v>
      </c>
      <c r="E43" s="256">
        <v>57.97</v>
      </c>
      <c r="F43" s="256">
        <v>44.14</v>
      </c>
      <c r="G43" s="256">
        <v>39</v>
      </c>
      <c r="H43" s="256">
        <v>35.409999999999997</v>
      </c>
      <c r="I43" s="365">
        <v>39.909999999999997</v>
      </c>
      <c r="J43" s="256">
        <v>45.19</v>
      </c>
      <c r="K43" s="256">
        <v>49.59</v>
      </c>
      <c r="L43" s="256">
        <v>43.26</v>
      </c>
      <c r="M43" s="256">
        <v>33.32</v>
      </c>
      <c r="N43" s="256">
        <v>43.79</v>
      </c>
      <c r="O43" s="256">
        <v>52.75</v>
      </c>
      <c r="P43" s="222">
        <v>36.08</v>
      </c>
    </row>
    <row r="44" spans="1:16" s="28" customFormat="1" ht="12.9" customHeight="1">
      <c r="A44" s="664"/>
      <c r="B44" s="587"/>
      <c r="C44" s="65" t="s">
        <v>23</v>
      </c>
      <c r="D44" s="256">
        <v>160.23000000000002</v>
      </c>
      <c r="E44" s="256">
        <v>132.28</v>
      </c>
      <c r="F44" s="256">
        <v>138.56</v>
      </c>
      <c r="G44" s="256">
        <v>135.34</v>
      </c>
      <c r="H44" s="256">
        <v>92.3</v>
      </c>
      <c r="I44" s="365">
        <v>114.59</v>
      </c>
      <c r="J44" s="256">
        <v>99.97</v>
      </c>
      <c r="K44" s="256">
        <v>105.59</v>
      </c>
      <c r="L44" s="256">
        <v>104.69</v>
      </c>
      <c r="M44" s="256">
        <v>112.92</v>
      </c>
      <c r="N44" s="256">
        <v>125.99</v>
      </c>
      <c r="O44" s="256">
        <v>118.5</v>
      </c>
      <c r="P44" s="222">
        <v>94.6</v>
      </c>
    </row>
    <row r="45" spans="1:16" s="28" customFormat="1" ht="12.9" customHeight="1" thickBot="1">
      <c r="A45" s="664"/>
      <c r="B45" s="587"/>
      <c r="C45" s="133" t="s">
        <v>24</v>
      </c>
      <c r="D45" s="181">
        <f t="shared" ref="D45:E45" si="20">SUM(D42:D44)</f>
        <v>305.46000000000004</v>
      </c>
      <c r="E45" s="181">
        <f t="shared" si="20"/>
        <v>293.2</v>
      </c>
      <c r="F45" s="181">
        <f t="shared" ref="F45:M45" si="21">SUM(F42:F44)</f>
        <v>294.83000000000004</v>
      </c>
      <c r="G45" s="181">
        <f t="shared" si="21"/>
        <v>265.61</v>
      </c>
      <c r="H45" s="181">
        <f t="shared" si="21"/>
        <v>226.5</v>
      </c>
      <c r="I45" s="368">
        <f t="shared" si="21"/>
        <v>248.03</v>
      </c>
      <c r="J45" s="181">
        <f t="shared" si="21"/>
        <v>235.35</v>
      </c>
      <c r="K45" s="181">
        <f t="shared" si="21"/>
        <v>244.08</v>
      </c>
      <c r="L45" s="181">
        <f t="shared" si="21"/>
        <v>241.04</v>
      </c>
      <c r="M45" s="181">
        <f t="shared" si="21"/>
        <v>233.5</v>
      </c>
      <c r="N45" s="181">
        <f t="shared" ref="N45:O45" si="22">SUM(N42:N44)</f>
        <v>256.68</v>
      </c>
      <c r="O45" s="181">
        <f t="shared" si="22"/>
        <v>256.04000000000002</v>
      </c>
      <c r="P45" s="224">
        <v>220.75</v>
      </c>
    </row>
    <row r="46" spans="1:16" s="28" customFormat="1" ht="12" customHeight="1" thickBot="1">
      <c r="A46" s="665"/>
      <c r="B46" s="599"/>
      <c r="C46" s="80" t="s">
        <v>1</v>
      </c>
      <c r="D46" s="280">
        <f t="shared" ref="D46:J46" si="23">SUM(D39:D41,D45)</f>
        <v>9919.9200000000019</v>
      </c>
      <c r="E46" s="280">
        <f t="shared" si="23"/>
        <v>9925.6200000000026</v>
      </c>
      <c r="F46" s="280">
        <f t="shared" si="23"/>
        <v>9660.7200000000012</v>
      </c>
      <c r="G46" s="240">
        <f t="shared" si="23"/>
        <v>9606.19</v>
      </c>
      <c r="H46" s="280">
        <f t="shared" si="23"/>
        <v>9079.35</v>
      </c>
      <c r="I46" s="427">
        <f t="shared" si="23"/>
        <v>8933.5399999999991</v>
      </c>
      <c r="J46" s="280">
        <f t="shared" si="23"/>
        <v>8489.9600000000009</v>
      </c>
      <c r="K46" s="280">
        <f>SUM(K39:K41,K45)</f>
        <v>8590.6400000000012</v>
      </c>
      <c r="L46" s="280">
        <f t="shared" ref="L46:M46" si="24">SUM(L39:L41,L45)</f>
        <v>8403.7000000000007</v>
      </c>
      <c r="M46" s="280">
        <f t="shared" si="24"/>
        <v>8557.98</v>
      </c>
      <c r="N46" s="505">
        <f t="shared" ref="N46:O46" si="25">SUM(N39:N41,N45)</f>
        <v>8247.92</v>
      </c>
      <c r="O46" s="505">
        <f t="shared" si="25"/>
        <v>8429.3000000000011</v>
      </c>
      <c r="P46" s="506">
        <v>8399.5</v>
      </c>
    </row>
    <row r="47" spans="1:16" s="28" customFormat="1" ht="12.9" customHeight="1">
      <c r="A47" s="669" t="s">
        <v>141</v>
      </c>
      <c r="B47" s="670">
        <v>3334</v>
      </c>
      <c r="C47" s="130" t="s">
        <v>19</v>
      </c>
      <c r="D47" s="334">
        <v>347.93999999999994</v>
      </c>
      <c r="E47" s="334">
        <v>322.48</v>
      </c>
      <c r="F47" s="334">
        <v>353.62999999999994</v>
      </c>
      <c r="G47" s="334">
        <v>339.09000000000003</v>
      </c>
      <c r="H47" s="334">
        <v>354.96000000000004</v>
      </c>
      <c r="I47" s="434">
        <v>389.29</v>
      </c>
      <c r="J47" s="334">
        <v>367.3</v>
      </c>
      <c r="K47" s="334">
        <v>404.25</v>
      </c>
      <c r="L47" s="334">
        <v>384.5</v>
      </c>
      <c r="M47" s="334">
        <v>374.6</v>
      </c>
      <c r="N47" s="334">
        <v>358.92</v>
      </c>
      <c r="O47" s="535">
        <v>346.56</v>
      </c>
      <c r="P47" s="509">
        <v>342.24</v>
      </c>
    </row>
    <row r="48" spans="1:16" s="28" customFormat="1" ht="12.9" customHeight="1">
      <c r="A48" s="595"/>
      <c r="B48" s="587"/>
      <c r="C48" s="65" t="s">
        <v>20</v>
      </c>
      <c r="D48" s="256">
        <v>1596.0600000000002</v>
      </c>
      <c r="E48" s="256">
        <v>1641.6999999999998</v>
      </c>
      <c r="F48" s="256">
        <v>1596.0699999999997</v>
      </c>
      <c r="G48" s="256">
        <v>1669.09</v>
      </c>
      <c r="H48" s="256">
        <v>1717.4</v>
      </c>
      <c r="I48" s="365">
        <v>1774.2399999999998</v>
      </c>
      <c r="J48" s="256">
        <v>1728.6299999999999</v>
      </c>
      <c r="K48" s="256">
        <v>1717.5400000000002</v>
      </c>
      <c r="L48" s="256">
        <v>1561.68</v>
      </c>
      <c r="M48" s="256">
        <v>1559.55</v>
      </c>
      <c r="N48" s="256">
        <v>1502.73</v>
      </c>
      <c r="O48" s="256">
        <v>1470.7</v>
      </c>
      <c r="P48" s="222">
        <v>1498.86</v>
      </c>
    </row>
    <row r="49" spans="1:16" s="28" customFormat="1" ht="12.9" customHeight="1">
      <c r="A49" s="595"/>
      <c r="B49" s="587"/>
      <c r="C49" s="131" t="s">
        <v>21</v>
      </c>
      <c r="D49" s="220">
        <v>811.87000000000012</v>
      </c>
      <c r="E49" s="220">
        <v>812.56999999999994</v>
      </c>
      <c r="F49" s="220">
        <v>841.83</v>
      </c>
      <c r="G49" s="220">
        <v>868.71999999999991</v>
      </c>
      <c r="H49" s="220">
        <v>910.1</v>
      </c>
      <c r="I49" s="366">
        <v>986.69999999999993</v>
      </c>
      <c r="J49" s="220">
        <v>984.43999999999994</v>
      </c>
      <c r="K49" s="220">
        <v>950.25</v>
      </c>
      <c r="L49" s="220">
        <v>851.52</v>
      </c>
      <c r="M49" s="220">
        <v>813.75</v>
      </c>
      <c r="N49" s="220">
        <v>781.03</v>
      </c>
      <c r="O49" s="220">
        <v>777.8</v>
      </c>
      <c r="P49" s="273">
        <v>747.41</v>
      </c>
    </row>
    <row r="50" spans="1:16" s="28" customFormat="1" ht="12.9" customHeight="1">
      <c r="A50" s="595"/>
      <c r="B50" s="587"/>
      <c r="C50" s="66" t="s">
        <v>47</v>
      </c>
      <c r="D50" s="257">
        <v>37.909999999999997</v>
      </c>
      <c r="E50" s="257">
        <v>31.349999999999998</v>
      </c>
      <c r="F50" s="257">
        <v>32.44</v>
      </c>
      <c r="G50" s="257">
        <v>33.340000000000003</v>
      </c>
      <c r="H50" s="257">
        <v>31.34</v>
      </c>
      <c r="I50" s="367">
        <v>30.570000000000004</v>
      </c>
      <c r="J50" s="257">
        <v>35.71</v>
      </c>
      <c r="K50" s="257">
        <v>32.03</v>
      </c>
      <c r="L50" s="257">
        <v>29.4</v>
      </c>
      <c r="M50" s="257">
        <v>34.520000000000003</v>
      </c>
      <c r="N50" s="257">
        <v>35.03</v>
      </c>
      <c r="O50" s="257">
        <v>27.87</v>
      </c>
      <c r="P50" s="223">
        <v>37.18</v>
      </c>
    </row>
    <row r="51" spans="1:16" s="28" customFormat="1" ht="12.9" customHeight="1">
      <c r="A51" s="595"/>
      <c r="B51" s="587"/>
      <c r="C51" s="65" t="s">
        <v>22</v>
      </c>
      <c r="D51" s="256">
        <v>4.7</v>
      </c>
      <c r="E51" s="256">
        <v>9.26</v>
      </c>
      <c r="F51" s="256">
        <v>9.7999999999999989</v>
      </c>
      <c r="G51" s="256">
        <v>5.53</v>
      </c>
      <c r="H51" s="256">
        <v>10.24</v>
      </c>
      <c r="I51" s="365">
        <v>12.32</v>
      </c>
      <c r="J51" s="256">
        <v>14.89</v>
      </c>
      <c r="K51" s="256">
        <v>15.22</v>
      </c>
      <c r="L51" s="256">
        <v>10.38</v>
      </c>
      <c r="M51" s="256">
        <v>9.68</v>
      </c>
      <c r="N51" s="256">
        <v>8.1199999999999992</v>
      </c>
      <c r="O51" s="256">
        <v>11.37</v>
      </c>
      <c r="P51" s="222">
        <v>10.7</v>
      </c>
    </row>
    <row r="52" spans="1:16" s="28" customFormat="1" ht="12.9" customHeight="1">
      <c r="A52" s="595"/>
      <c r="B52" s="587"/>
      <c r="C52" s="65" t="s">
        <v>23</v>
      </c>
      <c r="D52" s="256">
        <v>37.72</v>
      </c>
      <c r="E52" s="256">
        <v>34.049999999999997</v>
      </c>
      <c r="F52" s="256">
        <v>38.909999999999997</v>
      </c>
      <c r="G52" s="256">
        <v>34.070000000000007</v>
      </c>
      <c r="H52" s="256">
        <v>34.870000000000005</v>
      </c>
      <c r="I52" s="365">
        <v>36.839999999999996</v>
      </c>
      <c r="J52" s="256">
        <v>29.799999999999997</v>
      </c>
      <c r="K52" s="256">
        <v>24.339999999999996</v>
      </c>
      <c r="L52" s="256">
        <v>26.66</v>
      </c>
      <c r="M52" s="256">
        <v>26.79</v>
      </c>
      <c r="N52" s="256">
        <v>18.690000000000001</v>
      </c>
      <c r="O52" s="256">
        <v>18.11</v>
      </c>
      <c r="P52" s="222">
        <v>10.56</v>
      </c>
    </row>
    <row r="53" spans="1:16" s="28" customFormat="1" ht="12.9" customHeight="1" thickBot="1">
      <c r="A53" s="595"/>
      <c r="B53" s="587"/>
      <c r="C53" s="133" t="s">
        <v>24</v>
      </c>
      <c r="D53" s="181">
        <f t="shared" ref="D53:E53" si="26">SUM(D50:D52)</f>
        <v>80.33</v>
      </c>
      <c r="E53" s="181">
        <f t="shared" si="26"/>
        <v>74.66</v>
      </c>
      <c r="F53" s="181">
        <f t="shared" ref="F53:M53" si="27">SUM(F50:F52)</f>
        <v>81.149999999999991</v>
      </c>
      <c r="G53" s="181">
        <f t="shared" si="27"/>
        <v>72.940000000000012</v>
      </c>
      <c r="H53" s="181">
        <f t="shared" si="27"/>
        <v>76.45</v>
      </c>
      <c r="I53" s="368">
        <f t="shared" si="27"/>
        <v>79.72999999999999</v>
      </c>
      <c r="J53" s="181">
        <f t="shared" si="27"/>
        <v>80.400000000000006</v>
      </c>
      <c r="K53" s="181">
        <f t="shared" si="27"/>
        <v>71.59</v>
      </c>
      <c r="L53" s="181">
        <f t="shared" si="27"/>
        <v>66.44</v>
      </c>
      <c r="M53" s="181">
        <f t="shared" si="27"/>
        <v>70.990000000000009</v>
      </c>
      <c r="N53" s="181">
        <f t="shared" ref="N53:O53" si="28">SUM(N50:N52)</f>
        <v>61.84</v>
      </c>
      <c r="O53" s="181">
        <f t="shared" si="28"/>
        <v>57.35</v>
      </c>
      <c r="P53" s="224">
        <v>58.44</v>
      </c>
    </row>
    <row r="54" spans="1:16" s="28" customFormat="1" ht="12" customHeight="1" thickBot="1">
      <c r="A54" s="596"/>
      <c r="B54" s="599"/>
      <c r="C54" s="80" t="s">
        <v>1</v>
      </c>
      <c r="D54" s="280">
        <f t="shared" ref="D54:M54" si="29">SUM(D47:D49,D53)</f>
        <v>2836.2</v>
      </c>
      <c r="E54" s="280">
        <f t="shared" si="29"/>
        <v>2851.41</v>
      </c>
      <c r="F54" s="280">
        <f t="shared" si="29"/>
        <v>2872.68</v>
      </c>
      <c r="G54" s="240">
        <f t="shared" si="29"/>
        <v>2949.8399999999997</v>
      </c>
      <c r="H54" s="280">
        <f t="shared" si="29"/>
        <v>3058.91</v>
      </c>
      <c r="I54" s="427">
        <f t="shared" si="29"/>
        <v>3229.9599999999996</v>
      </c>
      <c r="J54" s="280">
        <f t="shared" si="29"/>
        <v>3160.77</v>
      </c>
      <c r="K54" s="240">
        <f t="shared" si="29"/>
        <v>3143.63</v>
      </c>
      <c r="L54" s="280">
        <f t="shared" si="29"/>
        <v>2864.14</v>
      </c>
      <c r="M54" s="280">
        <f t="shared" si="29"/>
        <v>2818.8900000000003</v>
      </c>
      <c r="N54" s="505">
        <f t="shared" ref="N54:O54" si="30">SUM(N47:N49,N53)</f>
        <v>2704.5200000000004</v>
      </c>
      <c r="O54" s="505">
        <f t="shared" si="30"/>
        <v>2652.41</v>
      </c>
      <c r="P54" s="506">
        <v>2646.95</v>
      </c>
    </row>
    <row r="55" spans="1:16" s="28" customFormat="1" ht="12.9" customHeight="1">
      <c r="A55" s="669" t="s">
        <v>142</v>
      </c>
      <c r="B55" s="670">
        <v>3342</v>
      </c>
      <c r="C55" s="130" t="s">
        <v>19</v>
      </c>
      <c r="D55" s="334">
        <v>1041.0900000000001</v>
      </c>
      <c r="E55" s="334">
        <v>1078.78</v>
      </c>
      <c r="F55" s="334">
        <v>976.48</v>
      </c>
      <c r="G55" s="334">
        <v>1019.74</v>
      </c>
      <c r="H55" s="334">
        <v>909.87000000000012</v>
      </c>
      <c r="I55" s="434">
        <v>765.15</v>
      </c>
      <c r="J55" s="334">
        <v>637.06000000000006</v>
      </c>
      <c r="K55" s="334">
        <v>557.96</v>
      </c>
      <c r="L55" s="334">
        <v>488</v>
      </c>
      <c r="M55" s="334">
        <v>435.31</v>
      </c>
      <c r="N55" s="334">
        <v>291.87</v>
      </c>
      <c r="O55" s="535">
        <v>236.5</v>
      </c>
      <c r="P55" s="509">
        <v>163.78</v>
      </c>
    </row>
    <row r="56" spans="1:16" s="28" customFormat="1" ht="12.9" customHeight="1">
      <c r="A56" s="647"/>
      <c r="B56" s="587"/>
      <c r="C56" s="65" t="s">
        <v>20</v>
      </c>
      <c r="D56" s="256">
        <v>4437.3599999999997</v>
      </c>
      <c r="E56" s="256">
        <v>4402.8700000000008</v>
      </c>
      <c r="F56" s="256">
        <v>4329.2699999999995</v>
      </c>
      <c r="G56" s="256">
        <v>4371.92</v>
      </c>
      <c r="H56" s="256">
        <v>3749.51</v>
      </c>
      <c r="I56" s="365">
        <v>3328.8799999999997</v>
      </c>
      <c r="J56" s="256">
        <v>2832.4100000000003</v>
      </c>
      <c r="K56" s="256">
        <v>2440.08</v>
      </c>
      <c r="L56" s="256">
        <v>2063.46</v>
      </c>
      <c r="M56" s="256">
        <v>1671.96</v>
      </c>
      <c r="N56" s="256">
        <v>1267.28</v>
      </c>
      <c r="O56" s="256">
        <v>973.57</v>
      </c>
      <c r="P56" s="222">
        <v>629.59</v>
      </c>
    </row>
    <row r="57" spans="1:16" s="28" customFormat="1" ht="12.9" customHeight="1">
      <c r="A57" s="647"/>
      <c r="B57" s="587"/>
      <c r="C57" s="131" t="s">
        <v>21</v>
      </c>
      <c r="D57" s="220">
        <v>2377.9400000000005</v>
      </c>
      <c r="E57" s="220">
        <v>2377.0400000000004</v>
      </c>
      <c r="F57" s="220">
        <v>2307.77</v>
      </c>
      <c r="G57" s="220">
        <v>2268.4300000000003</v>
      </c>
      <c r="H57" s="220">
        <v>1866.7399999999998</v>
      </c>
      <c r="I57" s="366">
        <v>1649.6899999999998</v>
      </c>
      <c r="J57" s="220">
        <v>1392.27</v>
      </c>
      <c r="K57" s="220">
        <v>1172.4699999999998</v>
      </c>
      <c r="L57" s="220">
        <v>960</v>
      </c>
      <c r="M57" s="220">
        <v>794.59</v>
      </c>
      <c r="N57" s="220">
        <v>629.45000000000005</v>
      </c>
      <c r="O57" s="220">
        <v>459.5</v>
      </c>
      <c r="P57" s="273">
        <v>288.02999999999997</v>
      </c>
    </row>
    <row r="58" spans="1:16" s="28" customFormat="1" ht="12.9" customHeight="1">
      <c r="A58" s="647"/>
      <c r="B58" s="587"/>
      <c r="C58" s="66" t="s">
        <v>47</v>
      </c>
      <c r="D58" s="257">
        <v>87.75</v>
      </c>
      <c r="E58" s="257">
        <v>100.37</v>
      </c>
      <c r="F58" s="257">
        <v>88.579999999999984</v>
      </c>
      <c r="G58" s="257">
        <v>88.25</v>
      </c>
      <c r="H58" s="257">
        <v>69.830000000000013</v>
      </c>
      <c r="I58" s="367">
        <v>56.779999999999994</v>
      </c>
      <c r="J58" s="257">
        <v>55.97</v>
      </c>
      <c r="K58" s="257">
        <v>41.019999999999996</v>
      </c>
      <c r="L58" s="257">
        <v>38.68</v>
      </c>
      <c r="M58" s="257">
        <v>31.14</v>
      </c>
      <c r="N58" s="257">
        <v>27.74</v>
      </c>
      <c r="O58" s="257">
        <v>24.45</v>
      </c>
      <c r="P58" s="223">
        <v>14.13</v>
      </c>
    </row>
    <row r="59" spans="1:16" s="28" customFormat="1" ht="12.9" customHeight="1">
      <c r="A59" s="647"/>
      <c r="B59" s="587"/>
      <c r="C59" s="65" t="s">
        <v>22</v>
      </c>
      <c r="D59" s="256">
        <v>39.54</v>
      </c>
      <c r="E59" s="256">
        <v>39.19</v>
      </c>
      <c r="F59" s="256">
        <v>41.89</v>
      </c>
      <c r="G59" s="256">
        <v>42.54</v>
      </c>
      <c r="H59" s="256">
        <v>23.490000000000002</v>
      </c>
      <c r="I59" s="365">
        <v>29.53</v>
      </c>
      <c r="J59" s="256">
        <v>25.48</v>
      </c>
      <c r="K59" s="256">
        <v>30.86</v>
      </c>
      <c r="L59" s="256">
        <v>12.84</v>
      </c>
      <c r="M59" s="256">
        <v>13.33</v>
      </c>
      <c r="N59" s="256">
        <v>7.83</v>
      </c>
      <c r="O59" s="256">
        <v>13.62</v>
      </c>
      <c r="P59" s="222">
        <v>2.61</v>
      </c>
    </row>
    <row r="60" spans="1:16" s="28" customFormat="1" ht="12.9" customHeight="1">
      <c r="A60" s="647"/>
      <c r="B60" s="587"/>
      <c r="C60" s="65" t="s">
        <v>23</v>
      </c>
      <c r="D60" s="256">
        <v>121</v>
      </c>
      <c r="E60" s="256">
        <v>133.96</v>
      </c>
      <c r="F60" s="256">
        <v>127.87</v>
      </c>
      <c r="G60" s="256">
        <v>118.55</v>
      </c>
      <c r="H60" s="256">
        <v>88.55</v>
      </c>
      <c r="I60" s="365">
        <v>86.42</v>
      </c>
      <c r="J60" s="256">
        <v>68.209999999999994</v>
      </c>
      <c r="K60" s="256">
        <v>53.05</v>
      </c>
      <c r="L60" s="256">
        <v>46.16</v>
      </c>
      <c r="M60" s="256">
        <v>37.86</v>
      </c>
      <c r="N60" s="256">
        <v>30.11</v>
      </c>
      <c r="O60" s="256">
        <v>20.58</v>
      </c>
      <c r="P60" s="222">
        <v>6.95</v>
      </c>
    </row>
    <row r="61" spans="1:16" s="28" customFormat="1" ht="12.9" customHeight="1" thickBot="1">
      <c r="A61" s="647"/>
      <c r="B61" s="587"/>
      <c r="C61" s="133" t="s">
        <v>24</v>
      </c>
      <c r="D61" s="181">
        <f t="shared" ref="D61:E61" si="31">SUM(D58:D60)</f>
        <v>248.29</v>
      </c>
      <c r="E61" s="181">
        <f t="shared" si="31"/>
        <v>273.52</v>
      </c>
      <c r="F61" s="181">
        <f t="shared" ref="F61:M61" si="32">SUM(F58:F60)</f>
        <v>258.33999999999997</v>
      </c>
      <c r="G61" s="181">
        <f t="shared" si="32"/>
        <v>249.33999999999997</v>
      </c>
      <c r="H61" s="181">
        <f t="shared" si="32"/>
        <v>181.87</v>
      </c>
      <c r="I61" s="368">
        <f t="shared" si="32"/>
        <v>172.73000000000002</v>
      </c>
      <c r="J61" s="181">
        <f t="shared" si="32"/>
        <v>149.66</v>
      </c>
      <c r="K61" s="181">
        <f t="shared" si="32"/>
        <v>124.92999999999999</v>
      </c>
      <c r="L61" s="181">
        <f t="shared" si="32"/>
        <v>97.679999999999993</v>
      </c>
      <c r="M61" s="181">
        <f t="shared" si="32"/>
        <v>82.33</v>
      </c>
      <c r="N61" s="181">
        <f t="shared" ref="N61:O61" si="33">SUM(N58:N60)</f>
        <v>65.680000000000007</v>
      </c>
      <c r="O61" s="181">
        <f t="shared" si="33"/>
        <v>58.65</v>
      </c>
      <c r="P61" s="224">
        <v>23.69</v>
      </c>
    </row>
    <row r="62" spans="1:16" s="28" customFormat="1" ht="12" customHeight="1" thickBot="1">
      <c r="A62" s="648"/>
      <c r="B62" s="599"/>
      <c r="C62" s="80" t="s">
        <v>1</v>
      </c>
      <c r="D62" s="280">
        <f t="shared" ref="D62:M62" si="34">SUM(D55:D57,D61)</f>
        <v>8104.68</v>
      </c>
      <c r="E62" s="280">
        <f t="shared" si="34"/>
        <v>8132.2100000000009</v>
      </c>
      <c r="F62" s="280">
        <f t="shared" si="34"/>
        <v>7871.8600000000006</v>
      </c>
      <c r="G62" s="240">
        <f t="shared" si="34"/>
        <v>7909.43</v>
      </c>
      <c r="H62" s="280">
        <f t="shared" si="34"/>
        <v>6707.99</v>
      </c>
      <c r="I62" s="427">
        <f t="shared" si="34"/>
        <v>5916.4499999999989</v>
      </c>
      <c r="J62" s="280">
        <f t="shared" si="34"/>
        <v>5011.3999999999996</v>
      </c>
      <c r="K62" s="280">
        <f t="shared" si="34"/>
        <v>4295.4400000000005</v>
      </c>
      <c r="L62" s="280">
        <f t="shared" si="34"/>
        <v>3609.14</v>
      </c>
      <c r="M62" s="280">
        <f t="shared" si="34"/>
        <v>2984.19</v>
      </c>
      <c r="N62" s="505">
        <f t="shared" ref="N62:O62" si="35">SUM(N55:N57,N61)</f>
        <v>2254.2800000000002</v>
      </c>
      <c r="O62" s="505">
        <f t="shared" si="35"/>
        <v>1728.2200000000003</v>
      </c>
      <c r="P62" s="506">
        <v>1105.0900000000001</v>
      </c>
    </row>
    <row r="63" spans="1:16" s="28" customFormat="1" ht="12.9" customHeight="1">
      <c r="A63" s="669" t="s">
        <v>143</v>
      </c>
      <c r="B63" s="670">
        <v>3343</v>
      </c>
      <c r="C63" s="130" t="s">
        <v>19</v>
      </c>
      <c r="D63" s="334">
        <v>274.59000000000003</v>
      </c>
      <c r="E63" s="334">
        <v>298.81</v>
      </c>
      <c r="F63" s="334">
        <v>270.57</v>
      </c>
      <c r="G63" s="334">
        <v>281.51</v>
      </c>
      <c r="H63" s="334">
        <v>283.07000000000005</v>
      </c>
      <c r="I63" s="434">
        <v>306.46999999999997</v>
      </c>
      <c r="J63" s="334">
        <v>282.91000000000003</v>
      </c>
      <c r="K63" s="334">
        <v>326.39999999999998</v>
      </c>
      <c r="L63" s="334">
        <v>302.62</v>
      </c>
      <c r="M63" s="334">
        <v>305.95999999999998</v>
      </c>
      <c r="N63" s="334">
        <v>292.58</v>
      </c>
      <c r="O63" s="535">
        <v>287.19</v>
      </c>
      <c r="P63" s="509">
        <v>321.2</v>
      </c>
    </row>
    <row r="64" spans="1:16" s="28" customFormat="1" ht="12.9" customHeight="1">
      <c r="A64" s="595"/>
      <c r="B64" s="587"/>
      <c r="C64" s="65" t="s">
        <v>20</v>
      </c>
      <c r="D64" s="256">
        <v>1308.83</v>
      </c>
      <c r="E64" s="256">
        <v>1328.55</v>
      </c>
      <c r="F64" s="256">
        <v>1353.47</v>
      </c>
      <c r="G64" s="256">
        <v>1339.3800000000003</v>
      </c>
      <c r="H64" s="256">
        <v>1339.0600000000004</v>
      </c>
      <c r="I64" s="365">
        <v>1398.4199999999998</v>
      </c>
      <c r="J64" s="256">
        <v>1383.0700000000002</v>
      </c>
      <c r="K64" s="256">
        <v>1388.6599999999999</v>
      </c>
      <c r="L64" s="256">
        <v>1345.03</v>
      </c>
      <c r="M64" s="256">
        <v>1318.44</v>
      </c>
      <c r="N64" s="256">
        <v>1301.98</v>
      </c>
      <c r="O64" s="256">
        <v>1272.4100000000001</v>
      </c>
      <c r="P64" s="222">
        <v>1256.1400000000001</v>
      </c>
    </row>
    <row r="65" spans="1:16" s="28" customFormat="1" ht="12.9" customHeight="1">
      <c r="A65" s="595"/>
      <c r="B65" s="587"/>
      <c r="C65" s="131" t="s">
        <v>21</v>
      </c>
      <c r="D65" s="220">
        <v>681.11</v>
      </c>
      <c r="E65" s="220">
        <v>705.37000000000012</v>
      </c>
      <c r="F65" s="220">
        <v>737.58999999999992</v>
      </c>
      <c r="G65" s="220">
        <v>745.82</v>
      </c>
      <c r="H65" s="220">
        <v>758.87</v>
      </c>
      <c r="I65" s="366">
        <v>758.78</v>
      </c>
      <c r="J65" s="220">
        <v>778.31000000000006</v>
      </c>
      <c r="K65" s="220">
        <v>742.17</v>
      </c>
      <c r="L65" s="220">
        <v>676.31</v>
      </c>
      <c r="M65" s="220">
        <v>676.58</v>
      </c>
      <c r="N65" s="220">
        <v>657.66</v>
      </c>
      <c r="O65" s="220">
        <v>653.84</v>
      </c>
      <c r="P65" s="273">
        <v>616.64</v>
      </c>
    </row>
    <row r="66" spans="1:16" s="28" customFormat="1" ht="12.9" customHeight="1">
      <c r="A66" s="595"/>
      <c r="B66" s="587"/>
      <c r="C66" s="66" t="s">
        <v>47</v>
      </c>
      <c r="D66" s="257">
        <v>28.46</v>
      </c>
      <c r="E66" s="257">
        <v>22.49</v>
      </c>
      <c r="F66" s="257">
        <v>27.56</v>
      </c>
      <c r="G66" s="257">
        <v>28.25</v>
      </c>
      <c r="H66" s="257">
        <v>28.77</v>
      </c>
      <c r="I66" s="367">
        <v>23.97</v>
      </c>
      <c r="J66" s="257">
        <v>26.76</v>
      </c>
      <c r="K66" s="257">
        <v>24.21</v>
      </c>
      <c r="L66" s="257">
        <v>25.8</v>
      </c>
      <c r="M66" s="257">
        <v>25.73</v>
      </c>
      <c r="N66" s="257">
        <v>23.45</v>
      </c>
      <c r="O66" s="257">
        <v>22.79</v>
      </c>
      <c r="P66" s="223">
        <v>27.49</v>
      </c>
    </row>
    <row r="67" spans="1:16" s="28" customFormat="1" ht="12.9" customHeight="1">
      <c r="A67" s="595"/>
      <c r="B67" s="587"/>
      <c r="C67" s="65" t="s">
        <v>22</v>
      </c>
      <c r="D67" s="256">
        <v>9.3800000000000008</v>
      </c>
      <c r="E67" s="256">
        <v>7.29</v>
      </c>
      <c r="F67" s="256">
        <v>8.61</v>
      </c>
      <c r="G67" s="256">
        <v>9.57</v>
      </c>
      <c r="H67" s="256">
        <v>10.98</v>
      </c>
      <c r="I67" s="365">
        <v>11.12</v>
      </c>
      <c r="J67" s="256">
        <v>8.7000000000000011</v>
      </c>
      <c r="K67" s="256">
        <v>9.0299999999999994</v>
      </c>
      <c r="L67" s="256">
        <v>8.0500000000000007</v>
      </c>
      <c r="M67" s="256">
        <v>5.82</v>
      </c>
      <c r="N67" s="256">
        <v>8.09</v>
      </c>
      <c r="O67" s="256">
        <v>9.3800000000000008</v>
      </c>
      <c r="P67" s="222">
        <v>8.11</v>
      </c>
    </row>
    <row r="68" spans="1:16" s="28" customFormat="1" ht="12.9" customHeight="1">
      <c r="A68" s="595"/>
      <c r="B68" s="587"/>
      <c r="C68" s="65" t="s">
        <v>23</v>
      </c>
      <c r="D68" s="256">
        <v>18.8</v>
      </c>
      <c r="E68" s="256">
        <v>26.25</v>
      </c>
      <c r="F68" s="256">
        <v>27.060000000000002</v>
      </c>
      <c r="G68" s="256">
        <v>25.2</v>
      </c>
      <c r="H68" s="256">
        <v>19.740000000000002</v>
      </c>
      <c r="I68" s="365">
        <v>24.47</v>
      </c>
      <c r="J68" s="256">
        <v>29.53</v>
      </c>
      <c r="K68" s="256">
        <v>25.29</v>
      </c>
      <c r="L68" s="256">
        <v>26.18</v>
      </c>
      <c r="M68" s="256">
        <v>25.29</v>
      </c>
      <c r="N68" s="256">
        <v>21.84</v>
      </c>
      <c r="O68" s="256">
        <v>20.75</v>
      </c>
      <c r="P68" s="222">
        <v>13.84</v>
      </c>
    </row>
    <row r="69" spans="1:16" s="28" customFormat="1" ht="12.9" customHeight="1" thickBot="1">
      <c r="A69" s="595"/>
      <c r="B69" s="587"/>
      <c r="C69" s="133" t="s">
        <v>24</v>
      </c>
      <c r="D69" s="181">
        <f t="shared" ref="D69:E69" si="36">SUM(D66:D68)</f>
        <v>56.64</v>
      </c>
      <c r="E69" s="181">
        <f t="shared" si="36"/>
        <v>56.03</v>
      </c>
      <c r="F69" s="181">
        <f t="shared" ref="F69:M69" si="37">SUM(F66:F68)</f>
        <v>63.230000000000004</v>
      </c>
      <c r="G69" s="181">
        <f t="shared" si="37"/>
        <v>63.019999999999996</v>
      </c>
      <c r="H69" s="181">
        <f t="shared" si="37"/>
        <v>59.49</v>
      </c>
      <c r="I69" s="368">
        <f t="shared" si="37"/>
        <v>59.559999999999995</v>
      </c>
      <c r="J69" s="181">
        <f t="shared" si="37"/>
        <v>64.990000000000009</v>
      </c>
      <c r="K69" s="181">
        <f t="shared" si="37"/>
        <v>58.53</v>
      </c>
      <c r="L69" s="181">
        <f t="shared" si="37"/>
        <v>60.03</v>
      </c>
      <c r="M69" s="181">
        <f t="shared" si="37"/>
        <v>56.84</v>
      </c>
      <c r="N69" s="181">
        <f t="shared" ref="N69:O69" si="38">SUM(N66:N68)</f>
        <v>53.379999999999995</v>
      </c>
      <c r="O69" s="181">
        <f t="shared" si="38"/>
        <v>52.92</v>
      </c>
      <c r="P69" s="224">
        <v>49.44</v>
      </c>
    </row>
    <row r="70" spans="1:16" s="28" customFormat="1" ht="12" customHeight="1" thickBot="1">
      <c r="A70" s="596"/>
      <c r="B70" s="599"/>
      <c r="C70" s="80" t="s">
        <v>1</v>
      </c>
      <c r="D70" s="280">
        <f t="shared" ref="D70:M70" si="39">SUM(D63:D65,D69)</f>
        <v>2321.17</v>
      </c>
      <c r="E70" s="280">
        <f t="shared" si="39"/>
        <v>2388.7600000000002</v>
      </c>
      <c r="F70" s="280">
        <f t="shared" si="39"/>
        <v>2424.86</v>
      </c>
      <c r="G70" s="240">
        <f t="shared" si="39"/>
        <v>2429.7300000000005</v>
      </c>
      <c r="H70" s="280">
        <f t="shared" si="39"/>
        <v>2440.4900000000002</v>
      </c>
      <c r="I70" s="427">
        <f t="shared" si="39"/>
        <v>2523.23</v>
      </c>
      <c r="J70" s="280">
        <f t="shared" si="39"/>
        <v>2509.2800000000007</v>
      </c>
      <c r="K70" s="280">
        <f t="shared" si="39"/>
        <v>2515.7600000000002</v>
      </c>
      <c r="L70" s="280">
        <f t="shared" si="39"/>
        <v>2383.9900000000002</v>
      </c>
      <c r="M70" s="280">
        <f t="shared" si="39"/>
        <v>2357.8200000000002</v>
      </c>
      <c r="N70" s="505">
        <f t="shared" ref="N70:O70" si="40">SUM(N63:N65,N69)</f>
        <v>2305.6</v>
      </c>
      <c r="O70" s="505">
        <f t="shared" si="40"/>
        <v>2266.36</v>
      </c>
      <c r="P70" s="506">
        <v>2243.42</v>
      </c>
    </row>
    <row r="71" spans="1:16" s="28" customFormat="1" ht="13.5" customHeight="1">
      <c r="A71" s="663" t="s">
        <v>144</v>
      </c>
      <c r="B71" s="670">
        <v>3352</v>
      </c>
      <c r="C71" s="130" t="s">
        <v>19</v>
      </c>
      <c r="D71" s="335">
        <v>826.08999999999992</v>
      </c>
      <c r="E71" s="335">
        <v>813.2700000000001</v>
      </c>
      <c r="F71" s="335">
        <v>818.27</v>
      </c>
      <c r="G71" s="335">
        <v>852.98</v>
      </c>
      <c r="H71" s="335">
        <v>724.74</v>
      </c>
      <c r="I71" s="435">
        <v>615.27</v>
      </c>
      <c r="J71" s="335">
        <v>512.66</v>
      </c>
      <c r="K71" s="335">
        <v>459.46000000000004</v>
      </c>
      <c r="L71" s="335">
        <v>390.1</v>
      </c>
      <c r="M71" s="335">
        <v>318.32</v>
      </c>
      <c r="N71" s="335">
        <v>267.42</v>
      </c>
      <c r="O71" s="536">
        <v>198.21</v>
      </c>
      <c r="P71" s="510">
        <v>129.08000000000001</v>
      </c>
    </row>
    <row r="72" spans="1:16" s="28" customFormat="1" ht="13.5" customHeight="1">
      <c r="A72" s="664"/>
      <c r="B72" s="587"/>
      <c r="C72" s="65" t="s">
        <v>20</v>
      </c>
      <c r="D72" s="254">
        <v>3660.98</v>
      </c>
      <c r="E72" s="254">
        <v>3663.78</v>
      </c>
      <c r="F72" s="254">
        <v>3566.9799999999996</v>
      </c>
      <c r="G72" s="254">
        <v>3586.99</v>
      </c>
      <c r="H72" s="254">
        <v>3081.3500000000004</v>
      </c>
      <c r="I72" s="352">
        <v>2690.9200000000005</v>
      </c>
      <c r="J72" s="254">
        <v>2295.6999999999998</v>
      </c>
      <c r="K72" s="254">
        <v>1963.9299999999998</v>
      </c>
      <c r="L72" s="254">
        <v>1675.78</v>
      </c>
      <c r="M72" s="254">
        <v>1411.3</v>
      </c>
      <c r="N72" s="254">
        <v>1067.8800000000001</v>
      </c>
      <c r="O72" s="254">
        <v>792.93</v>
      </c>
      <c r="P72" s="218">
        <v>484.27</v>
      </c>
    </row>
    <row r="73" spans="1:16" s="28" customFormat="1" ht="13.5" customHeight="1">
      <c r="A73" s="664"/>
      <c r="B73" s="587"/>
      <c r="C73" s="131" t="s">
        <v>21</v>
      </c>
      <c r="D73" s="221">
        <v>1994.16</v>
      </c>
      <c r="E73" s="221">
        <v>2034.3500000000001</v>
      </c>
      <c r="F73" s="221">
        <v>1948.1500000000003</v>
      </c>
      <c r="G73" s="221">
        <v>1928.06</v>
      </c>
      <c r="H73" s="221">
        <v>1599.3799999999999</v>
      </c>
      <c r="I73" s="369">
        <v>1406.9</v>
      </c>
      <c r="J73" s="221">
        <v>1196.4299999999998</v>
      </c>
      <c r="K73" s="221">
        <v>1032.0200000000002</v>
      </c>
      <c r="L73" s="221">
        <v>832.57</v>
      </c>
      <c r="M73" s="221">
        <v>704.24</v>
      </c>
      <c r="N73" s="221">
        <v>551.1</v>
      </c>
      <c r="O73" s="221">
        <v>377.49</v>
      </c>
      <c r="P73" s="274">
        <v>246.33</v>
      </c>
    </row>
    <row r="74" spans="1:16" s="28" customFormat="1" ht="13.5" customHeight="1">
      <c r="A74" s="664"/>
      <c r="B74" s="587"/>
      <c r="C74" s="66" t="s">
        <v>47</v>
      </c>
      <c r="D74" s="247">
        <v>74.34999999999998</v>
      </c>
      <c r="E74" s="247">
        <v>92.88</v>
      </c>
      <c r="F74" s="247">
        <v>79.760000000000005</v>
      </c>
      <c r="G74" s="247">
        <v>84.179999999999993</v>
      </c>
      <c r="H74" s="247">
        <v>58.75</v>
      </c>
      <c r="I74" s="353">
        <v>53.52</v>
      </c>
      <c r="J74" s="247">
        <v>47.989999999999995</v>
      </c>
      <c r="K74" s="247">
        <v>41.49</v>
      </c>
      <c r="L74" s="247">
        <v>38.01</v>
      </c>
      <c r="M74" s="247">
        <v>31.66</v>
      </c>
      <c r="N74" s="247">
        <v>32.01</v>
      </c>
      <c r="O74" s="247">
        <v>21.68</v>
      </c>
      <c r="P74" s="209">
        <v>13.99</v>
      </c>
    </row>
    <row r="75" spans="1:16" s="28" customFormat="1" ht="13.5" customHeight="1">
      <c r="A75" s="664"/>
      <c r="B75" s="587"/>
      <c r="C75" s="65" t="s">
        <v>22</v>
      </c>
      <c r="D75" s="254">
        <v>27.1</v>
      </c>
      <c r="E75" s="254">
        <v>35.14</v>
      </c>
      <c r="F75" s="254">
        <v>26.54</v>
      </c>
      <c r="G75" s="254">
        <v>26.759999999999998</v>
      </c>
      <c r="H75" s="254">
        <v>18.82</v>
      </c>
      <c r="I75" s="352">
        <v>13.83</v>
      </c>
      <c r="J75" s="254">
        <v>22.57</v>
      </c>
      <c r="K75" s="254">
        <v>20.7</v>
      </c>
      <c r="L75" s="254">
        <v>9.48</v>
      </c>
      <c r="M75" s="254">
        <v>10.42</v>
      </c>
      <c r="N75" s="254">
        <v>13.4</v>
      </c>
      <c r="O75" s="254">
        <v>7.92</v>
      </c>
      <c r="P75" s="218">
        <v>0.91</v>
      </c>
    </row>
    <row r="76" spans="1:16" s="28" customFormat="1" ht="13.5" customHeight="1">
      <c r="A76" s="664"/>
      <c r="B76" s="587"/>
      <c r="C76" s="65" t="s">
        <v>23</v>
      </c>
      <c r="D76" s="254">
        <v>98.51</v>
      </c>
      <c r="E76" s="254">
        <v>91.54</v>
      </c>
      <c r="F76" s="254">
        <v>97.429999999999993</v>
      </c>
      <c r="G76" s="254">
        <v>115.66</v>
      </c>
      <c r="H76" s="254">
        <v>70.900000000000006</v>
      </c>
      <c r="I76" s="352">
        <v>68.69</v>
      </c>
      <c r="J76" s="254">
        <v>52.669999999999995</v>
      </c>
      <c r="K76" s="254">
        <v>40.65</v>
      </c>
      <c r="L76" s="254">
        <v>29.53</v>
      </c>
      <c r="M76" s="254">
        <v>44.63</v>
      </c>
      <c r="N76" s="254">
        <v>23.13</v>
      </c>
      <c r="O76" s="254">
        <v>16.260000000000002</v>
      </c>
      <c r="P76" s="218">
        <v>5.86</v>
      </c>
    </row>
    <row r="77" spans="1:16" s="28" customFormat="1" ht="13.5" customHeight="1" thickBot="1">
      <c r="A77" s="664"/>
      <c r="B77" s="587"/>
      <c r="C77" s="133" t="s">
        <v>24</v>
      </c>
      <c r="D77" s="182">
        <f t="shared" ref="D77:E77" si="41">SUM(D74:D76)</f>
        <v>199.95999999999998</v>
      </c>
      <c r="E77" s="182">
        <f t="shared" si="41"/>
        <v>219.56</v>
      </c>
      <c r="F77" s="182">
        <f t="shared" ref="F77:M77" si="42">SUM(F74:F76)</f>
        <v>203.73000000000002</v>
      </c>
      <c r="G77" s="182">
        <f t="shared" si="42"/>
        <v>226.6</v>
      </c>
      <c r="H77" s="182">
        <f t="shared" si="42"/>
        <v>148.47</v>
      </c>
      <c r="I77" s="370">
        <f t="shared" si="42"/>
        <v>136.04000000000002</v>
      </c>
      <c r="J77" s="182">
        <f t="shared" si="42"/>
        <v>123.22999999999999</v>
      </c>
      <c r="K77" s="182">
        <f t="shared" si="42"/>
        <v>102.84</v>
      </c>
      <c r="L77" s="182">
        <f t="shared" si="42"/>
        <v>77.02</v>
      </c>
      <c r="M77" s="182">
        <f t="shared" si="42"/>
        <v>86.710000000000008</v>
      </c>
      <c r="N77" s="182">
        <f t="shared" ref="N77:O77" si="43">SUM(N74:N76)</f>
        <v>68.539999999999992</v>
      </c>
      <c r="O77" s="182">
        <f t="shared" si="43"/>
        <v>45.86</v>
      </c>
      <c r="P77" s="225">
        <v>20.76</v>
      </c>
    </row>
    <row r="78" spans="1:16" s="28" customFormat="1" ht="12" customHeight="1" thickBot="1">
      <c r="A78" s="665"/>
      <c r="B78" s="599"/>
      <c r="C78" s="80" t="s">
        <v>1</v>
      </c>
      <c r="D78" s="280">
        <f t="shared" ref="D78:M78" si="44">SUM(D71:D73,D77)</f>
        <v>6681.19</v>
      </c>
      <c r="E78" s="280">
        <f t="shared" si="44"/>
        <v>6730.9600000000009</v>
      </c>
      <c r="F78" s="280">
        <f t="shared" si="44"/>
        <v>6537.130000000001</v>
      </c>
      <c r="G78" s="240">
        <f t="shared" si="44"/>
        <v>6594.6299999999992</v>
      </c>
      <c r="H78" s="280">
        <f t="shared" si="44"/>
        <v>5553.9400000000005</v>
      </c>
      <c r="I78" s="427">
        <f t="shared" si="44"/>
        <v>4849.13</v>
      </c>
      <c r="J78" s="280">
        <f t="shared" si="44"/>
        <v>4128.0199999999995</v>
      </c>
      <c r="K78" s="280">
        <f t="shared" si="44"/>
        <v>3558.25</v>
      </c>
      <c r="L78" s="280">
        <f t="shared" si="44"/>
        <v>2975.4700000000003</v>
      </c>
      <c r="M78" s="280">
        <f t="shared" si="44"/>
        <v>2520.5699999999997</v>
      </c>
      <c r="N78" s="505">
        <f t="shared" ref="N78:O78" si="45">SUM(N71:N73,N77)</f>
        <v>1954.94</v>
      </c>
      <c r="O78" s="505">
        <f t="shared" si="45"/>
        <v>1414.49</v>
      </c>
      <c r="P78" s="506">
        <v>880.44</v>
      </c>
    </row>
    <row r="79" spans="1:16" s="28" customFormat="1" ht="13.5" customHeight="1">
      <c r="A79" s="663" t="s">
        <v>145</v>
      </c>
      <c r="B79" s="670">
        <v>3353</v>
      </c>
      <c r="C79" s="130" t="s">
        <v>19</v>
      </c>
      <c r="D79" s="335">
        <v>224.32999999999998</v>
      </c>
      <c r="E79" s="335">
        <v>223.33</v>
      </c>
      <c r="F79" s="335">
        <v>213.56</v>
      </c>
      <c r="G79" s="335">
        <v>231.17000000000002</v>
      </c>
      <c r="H79" s="335">
        <v>244.03</v>
      </c>
      <c r="I79" s="435">
        <v>241.61999999999998</v>
      </c>
      <c r="J79" s="335">
        <v>245.28</v>
      </c>
      <c r="K79" s="335">
        <v>252.83</v>
      </c>
      <c r="L79" s="335">
        <v>217.61</v>
      </c>
      <c r="M79" s="335">
        <v>219.91</v>
      </c>
      <c r="N79" s="335">
        <v>205.98</v>
      </c>
      <c r="O79" s="536">
        <v>238.53</v>
      </c>
      <c r="P79" s="510">
        <v>229.26</v>
      </c>
    </row>
    <row r="80" spans="1:16" s="28" customFormat="1" ht="13.5" customHeight="1">
      <c r="A80" s="664"/>
      <c r="B80" s="587"/>
      <c r="C80" s="65" t="s">
        <v>20</v>
      </c>
      <c r="D80" s="254">
        <v>1125.52</v>
      </c>
      <c r="E80" s="254">
        <v>1146.3</v>
      </c>
      <c r="F80" s="254">
        <v>1153.49</v>
      </c>
      <c r="G80" s="254">
        <v>1125.1099999999999</v>
      </c>
      <c r="H80" s="254">
        <v>1133.4100000000001</v>
      </c>
      <c r="I80" s="352">
        <v>1150.7</v>
      </c>
      <c r="J80" s="254">
        <v>1183.6100000000001</v>
      </c>
      <c r="K80" s="254">
        <v>1154.3700000000001</v>
      </c>
      <c r="L80" s="254">
        <v>1081.8</v>
      </c>
      <c r="M80" s="254">
        <v>1102.44</v>
      </c>
      <c r="N80" s="254">
        <v>1046.23</v>
      </c>
      <c r="O80" s="254">
        <v>1046.52</v>
      </c>
      <c r="P80" s="218">
        <v>1012.68</v>
      </c>
    </row>
    <row r="81" spans="1:16" s="28" customFormat="1" ht="13.5" customHeight="1">
      <c r="A81" s="664"/>
      <c r="B81" s="587"/>
      <c r="C81" s="131" t="s">
        <v>21</v>
      </c>
      <c r="D81" s="221">
        <v>544.49</v>
      </c>
      <c r="E81" s="221">
        <v>586.37</v>
      </c>
      <c r="F81" s="221">
        <v>608.84999999999991</v>
      </c>
      <c r="G81" s="221">
        <v>631.30999999999995</v>
      </c>
      <c r="H81" s="221">
        <v>612.53</v>
      </c>
      <c r="I81" s="369">
        <v>655.94999999999993</v>
      </c>
      <c r="J81" s="221">
        <v>668.1</v>
      </c>
      <c r="K81" s="221">
        <v>672.79</v>
      </c>
      <c r="L81" s="221">
        <v>615.94000000000005</v>
      </c>
      <c r="M81" s="221">
        <v>574.74</v>
      </c>
      <c r="N81" s="221">
        <v>578.51</v>
      </c>
      <c r="O81" s="221">
        <v>574.03</v>
      </c>
      <c r="P81" s="274">
        <v>556.74</v>
      </c>
    </row>
    <row r="82" spans="1:16" s="28" customFormat="1" ht="13.5" customHeight="1">
      <c r="A82" s="664"/>
      <c r="B82" s="587"/>
      <c r="C82" s="66" t="s">
        <v>47</v>
      </c>
      <c r="D82" s="247">
        <v>21.37</v>
      </c>
      <c r="E82" s="247">
        <v>24.080000000000002</v>
      </c>
      <c r="F82" s="247">
        <v>20.240000000000002</v>
      </c>
      <c r="G82" s="247">
        <v>22.02</v>
      </c>
      <c r="H82" s="247">
        <v>23.39</v>
      </c>
      <c r="I82" s="353">
        <v>31.09</v>
      </c>
      <c r="J82" s="247">
        <v>27.37</v>
      </c>
      <c r="K82" s="247">
        <v>24.92</v>
      </c>
      <c r="L82" s="247">
        <v>23.13</v>
      </c>
      <c r="M82" s="247">
        <v>19.96</v>
      </c>
      <c r="N82" s="247">
        <v>14.13</v>
      </c>
      <c r="O82" s="247">
        <v>19.25</v>
      </c>
      <c r="P82" s="209">
        <v>21.36</v>
      </c>
    </row>
    <row r="83" spans="1:16" s="28" customFormat="1" ht="13.5" customHeight="1">
      <c r="A83" s="664"/>
      <c r="B83" s="587"/>
      <c r="C83" s="65" t="s">
        <v>22</v>
      </c>
      <c r="D83" s="254">
        <v>8.14</v>
      </c>
      <c r="E83" s="254">
        <v>10.039999999999999</v>
      </c>
      <c r="F83" s="254">
        <v>7.55</v>
      </c>
      <c r="G83" s="254">
        <v>5.91</v>
      </c>
      <c r="H83" s="254">
        <v>11.19</v>
      </c>
      <c r="I83" s="352">
        <v>11.52</v>
      </c>
      <c r="J83" s="254">
        <v>10.32</v>
      </c>
      <c r="K83" s="254">
        <v>5.9700000000000006</v>
      </c>
      <c r="L83" s="254">
        <v>11.17</v>
      </c>
      <c r="M83" s="254">
        <v>4</v>
      </c>
      <c r="N83" s="254">
        <v>4.97</v>
      </c>
      <c r="O83" s="254">
        <v>7.58</v>
      </c>
      <c r="P83" s="218">
        <v>3.66</v>
      </c>
    </row>
    <row r="84" spans="1:16" s="28" customFormat="1" ht="13.5" customHeight="1">
      <c r="A84" s="664"/>
      <c r="B84" s="587"/>
      <c r="C84" s="65" t="s">
        <v>23</v>
      </c>
      <c r="D84" s="254">
        <v>13.999999999999998</v>
      </c>
      <c r="E84" s="254">
        <v>18.3</v>
      </c>
      <c r="F84" s="254">
        <v>19.45</v>
      </c>
      <c r="G84" s="254">
        <v>15.34</v>
      </c>
      <c r="H84" s="254">
        <v>23.48</v>
      </c>
      <c r="I84" s="352">
        <v>25.54</v>
      </c>
      <c r="J84" s="254">
        <v>19.95</v>
      </c>
      <c r="K84" s="254">
        <v>25.85</v>
      </c>
      <c r="L84" s="254">
        <v>15.79</v>
      </c>
      <c r="M84" s="254">
        <v>23.22</v>
      </c>
      <c r="N84" s="254">
        <v>17.52</v>
      </c>
      <c r="O84" s="254">
        <v>16.239999999999998</v>
      </c>
      <c r="P84" s="218">
        <v>7.03</v>
      </c>
    </row>
    <row r="85" spans="1:16" s="28" customFormat="1" ht="13.5" customHeight="1" thickBot="1">
      <c r="A85" s="664"/>
      <c r="B85" s="587"/>
      <c r="C85" s="133" t="s">
        <v>24</v>
      </c>
      <c r="D85" s="182">
        <f t="shared" ref="D85:E85" si="46">SUM(D82:D84)</f>
        <v>43.51</v>
      </c>
      <c r="E85" s="182">
        <f t="shared" si="46"/>
        <v>52.42</v>
      </c>
      <c r="F85" s="182">
        <f t="shared" ref="F85:M85" si="47">SUM(F82:F84)</f>
        <v>47.24</v>
      </c>
      <c r="G85" s="182">
        <f t="shared" si="47"/>
        <v>43.269999999999996</v>
      </c>
      <c r="H85" s="182">
        <f t="shared" si="47"/>
        <v>58.06</v>
      </c>
      <c r="I85" s="370">
        <f t="shared" si="47"/>
        <v>68.150000000000006</v>
      </c>
      <c r="J85" s="182">
        <f t="shared" si="47"/>
        <v>57.64</v>
      </c>
      <c r="K85" s="182">
        <f t="shared" si="47"/>
        <v>56.74</v>
      </c>
      <c r="L85" s="182">
        <f t="shared" si="47"/>
        <v>50.089999999999996</v>
      </c>
      <c r="M85" s="182">
        <f t="shared" si="47"/>
        <v>47.18</v>
      </c>
      <c r="N85" s="182">
        <f t="shared" ref="N85:O85" si="48">SUM(N82:N84)</f>
        <v>36.620000000000005</v>
      </c>
      <c r="O85" s="182">
        <f t="shared" si="48"/>
        <v>43.069999999999993</v>
      </c>
      <c r="P85" s="225">
        <v>32.049999999999997</v>
      </c>
    </row>
    <row r="86" spans="1:16" s="28" customFormat="1" ht="12" customHeight="1" thickBot="1">
      <c r="A86" s="665"/>
      <c r="B86" s="599"/>
      <c r="C86" s="80" t="s">
        <v>1</v>
      </c>
      <c r="D86" s="280">
        <f t="shared" ref="D86:M86" si="49">SUM(D79:D81,D85)</f>
        <v>1937.85</v>
      </c>
      <c r="E86" s="280">
        <f t="shared" si="49"/>
        <v>2008.42</v>
      </c>
      <c r="F86" s="280">
        <f t="shared" si="49"/>
        <v>2023.1399999999999</v>
      </c>
      <c r="G86" s="240">
        <f t="shared" si="49"/>
        <v>2030.86</v>
      </c>
      <c r="H86" s="280">
        <f t="shared" si="49"/>
        <v>2048.0300000000002</v>
      </c>
      <c r="I86" s="427">
        <f t="shared" si="49"/>
        <v>2116.42</v>
      </c>
      <c r="J86" s="280">
        <f t="shared" si="49"/>
        <v>2154.63</v>
      </c>
      <c r="K86" s="280">
        <f t="shared" si="49"/>
        <v>2136.7299999999996</v>
      </c>
      <c r="L86" s="280">
        <f t="shared" si="49"/>
        <v>1965.4399999999998</v>
      </c>
      <c r="M86" s="280">
        <f t="shared" si="49"/>
        <v>1944.2700000000002</v>
      </c>
      <c r="N86" s="505">
        <f t="shared" ref="N86:O86" si="50">SUM(N79:N81,N85)</f>
        <v>1867.3400000000001</v>
      </c>
      <c r="O86" s="505">
        <f t="shared" si="50"/>
        <v>1902.1499999999999</v>
      </c>
      <c r="P86" s="506">
        <v>1830.73</v>
      </c>
    </row>
    <row r="87" spans="1:16" s="28" customFormat="1" ht="13.5" customHeight="1">
      <c r="A87" s="663" t="s">
        <v>146</v>
      </c>
      <c r="B87" s="670">
        <v>3360</v>
      </c>
      <c r="C87" s="130" t="s">
        <v>19</v>
      </c>
      <c r="D87" s="335">
        <v>674.32999999999993</v>
      </c>
      <c r="E87" s="335">
        <v>704.47000000000014</v>
      </c>
      <c r="F87" s="335">
        <v>672.23</v>
      </c>
      <c r="G87" s="335">
        <v>685.70999999999992</v>
      </c>
      <c r="H87" s="335">
        <v>585.45999999999992</v>
      </c>
      <c r="I87" s="435">
        <v>533.64</v>
      </c>
      <c r="J87" s="335">
        <v>430.62</v>
      </c>
      <c r="K87" s="335">
        <v>386.95</v>
      </c>
      <c r="L87" s="335">
        <v>337.83</v>
      </c>
      <c r="M87" s="335">
        <v>304.25</v>
      </c>
      <c r="N87" s="335">
        <v>227.58</v>
      </c>
      <c r="O87" s="536">
        <v>162</v>
      </c>
      <c r="P87" s="510">
        <v>106.21</v>
      </c>
    </row>
    <row r="88" spans="1:16" s="28" customFormat="1" ht="13.5" customHeight="1">
      <c r="A88" s="664"/>
      <c r="B88" s="587"/>
      <c r="C88" s="65" t="s">
        <v>20</v>
      </c>
      <c r="D88" s="254">
        <v>3118.48</v>
      </c>
      <c r="E88" s="254">
        <v>3135.4100000000003</v>
      </c>
      <c r="F88" s="254">
        <v>3002.66</v>
      </c>
      <c r="G88" s="254">
        <v>3024.9799999999996</v>
      </c>
      <c r="H88" s="254">
        <v>2577.38</v>
      </c>
      <c r="I88" s="352">
        <v>2265.3999999999996</v>
      </c>
      <c r="J88" s="254">
        <v>1963.74</v>
      </c>
      <c r="K88" s="254">
        <v>1655.77</v>
      </c>
      <c r="L88" s="254">
        <v>1355.42</v>
      </c>
      <c r="M88" s="254">
        <v>1118.21</v>
      </c>
      <c r="N88" s="254">
        <v>892.94</v>
      </c>
      <c r="O88" s="254">
        <v>646.94000000000005</v>
      </c>
      <c r="P88" s="218">
        <v>413.54</v>
      </c>
    </row>
    <row r="89" spans="1:16" s="28" customFormat="1" ht="13.5" customHeight="1">
      <c r="A89" s="664"/>
      <c r="B89" s="587"/>
      <c r="C89" s="131" t="s">
        <v>21</v>
      </c>
      <c r="D89" s="221">
        <v>1601.7</v>
      </c>
      <c r="E89" s="221">
        <v>1660.61</v>
      </c>
      <c r="F89" s="221">
        <v>1625.0199999999998</v>
      </c>
      <c r="G89" s="221">
        <v>1585.9899999999998</v>
      </c>
      <c r="H89" s="221">
        <v>1269.6499999999999</v>
      </c>
      <c r="I89" s="369">
        <v>1132.7699999999998</v>
      </c>
      <c r="J89" s="221">
        <v>977.8599999999999</v>
      </c>
      <c r="K89" s="221">
        <v>832.71999999999991</v>
      </c>
      <c r="L89" s="221">
        <v>687.94</v>
      </c>
      <c r="M89" s="221">
        <v>575.63</v>
      </c>
      <c r="N89" s="221">
        <v>470.83</v>
      </c>
      <c r="O89" s="221">
        <v>332.81</v>
      </c>
      <c r="P89" s="274">
        <v>215.12</v>
      </c>
    </row>
    <row r="90" spans="1:16" s="28" customFormat="1" ht="13.5" customHeight="1">
      <c r="A90" s="664"/>
      <c r="B90" s="587"/>
      <c r="C90" s="66" t="s">
        <v>47</v>
      </c>
      <c r="D90" s="247">
        <v>73.349999999999994</v>
      </c>
      <c r="E90" s="247">
        <v>73.430000000000007</v>
      </c>
      <c r="F90" s="247">
        <v>83.72</v>
      </c>
      <c r="G90" s="247">
        <v>66.339999999999989</v>
      </c>
      <c r="H90" s="247">
        <v>61.489999999999995</v>
      </c>
      <c r="I90" s="353">
        <v>46.769999999999996</v>
      </c>
      <c r="J90" s="247">
        <v>38.26</v>
      </c>
      <c r="K90" s="247">
        <v>31.18</v>
      </c>
      <c r="L90" s="247">
        <v>31.27</v>
      </c>
      <c r="M90" s="247">
        <v>25.54</v>
      </c>
      <c r="N90" s="247">
        <v>13.19</v>
      </c>
      <c r="O90" s="247">
        <v>12.86</v>
      </c>
      <c r="P90" s="209">
        <v>8.7100000000000009</v>
      </c>
    </row>
    <row r="91" spans="1:16" s="28" customFormat="1" ht="13.5" customHeight="1">
      <c r="A91" s="664"/>
      <c r="B91" s="587"/>
      <c r="C91" s="65" t="s">
        <v>22</v>
      </c>
      <c r="D91" s="254">
        <v>30.91</v>
      </c>
      <c r="E91" s="254">
        <v>29.71</v>
      </c>
      <c r="F91" s="254">
        <v>31</v>
      </c>
      <c r="G91" s="254">
        <v>30.98</v>
      </c>
      <c r="H91" s="254">
        <v>22.54</v>
      </c>
      <c r="I91" s="352">
        <v>19.86</v>
      </c>
      <c r="J91" s="254">
        <v>22.07</v>
      </c>
      <c r="K91" s="254">
        <v>15.17</v>
      </c>
      <c r="L91" s="254">
        <v>7.18</v>
      </c>
      <c r="M91" s="254">
        <v>9.52</v>
      </c>
      <c r="N91" s="254">
        <v>7.3</v>
      </c>
      <c r="O91" s="254">
        <v>10.47</v>
      </c>
      <c r="P91" s="218">
        <v>1.7</v>
      </c>
    </row>
    <row r="92" spans="1:16" s="28" customFormat="1" ht="13.5" customHeight="1">
      <c r="A92" s="664"/>
      <c r="B92" s="587"/>
      <c r="C92" s="65" t="s">
        <v>23</v>
      </c>
      <c r="D92" s="254">
        <v>74.779999999999987</v>
      </c>
      <c r="E92" s="254">
        <v>73.03</v>
      </c>
      <c r="F92" s="254">
        <v>76.14</v>
      </c>
      <c r="G92" s="254">
        <v>86.66</v>
      </c>
      <c r="H92" s="254">
        <v>52.71</v>
      </c>
      <c r="I92" s="352">
        <v>39.14</v>
      </c>
      <c r="J92" s="254">
        <v>34.709999999999994</v>
      </c>
      <c r="K92" s="254">
        <v>35.699999999999996</v>
      </c>
      <c r="L92" s="254">
        <v>24.27</v>
      </c>
      <c r="M92" s="254">
        <v>15.1</v>
      </c>
      <c r="N92" s="254">
        <v>12.23</v>
      </c>
      <c r="O92" s="254">
        <v>12.54</v>
      </c>
      <c r="P92" s="218">
        <v>7.46</v>
      </c>
    </row>
    <row r="93" spans="1:16" s="28" customFormat="1" ht="13.5" customHeight="1" thickBot="1">
      <c r="A93" s="664"/>
      <c r="B93" s="587"/>
      <c r="C93" s="133" t="s">
        <v>24</v>
      </c>
      <c r="D93" s="182">
        <f t="shared" ref="D93:E93" si="51">SUM(D90:D92)</f>
        <v>179.03999999999996</v>
      </c>
      <c r="E93" s="182">
        <f t="shared" si="51"/>
        <v>176.17000000000002</v>
      </c>
      <c r="F93" s="182">
        <f t="shared" ref="F93:M93" si="52">SUM(F90:F92)</f>
        <v>190.86</v>
      </c>
      <c r="G93" s="182">
        <f t="shared" si="52"/>
        <v>183.98</v>
      </c>
      <c r="H93" s="182">
        <f t="shared" si="52"/>
        <v>136.74</v>
      </c>
      <c r="I93" s="370">
        <f t="shared" si="52"/>
        <v>105.77</v>
      </c>
      <c r="J93" s="182">
        <f t="shared" si="52"/>
        <v>95.039999999999992</v>
      </c>
      <c r="K93" s="182">
        <f t="shared" si="52"/>
        <v>82.05</v>
      </c>
      <c r="L93" s="182">
        <f t="shared" si="52"/>
        <v>62.72</v>
      </c>
      <c r="M93" s="182">
        <f t="shared" si="52"/>
        <v>50.160000000000004</v>
      </c>
      <c r="N93" s="182">
        <f t="shared" ref="N93:O93" si="53">SUM(N90:N92)</f>
        <v>32.72</v>
      </c>
      <c r="O93" s="182">
        <f t="shared" si="53"/>
        <v>35.869999999999997</v>
      </c>
      <c r="P93" s="225">
        <v>17.87</v>
      </c>
    </row>
    <row r="94" spans="1:16" s="28" customFormat="1" ht="12" customHeight="1" thickBot="1">
      <c r="A94" s="665"/>
      <c r="B94" s="599"/>
      <c r="C94" s="80" t="s">
        <v>1</v>
      </c>
      <c r="D94" s="280">
        <f t="shared" ref="D94:M94" si="54">SUM(D87:D89,D93)</f>
        <v>5573.55</v>
      </c>
      <c r="E94" s="280">
        <f t="shared" si="54"/>
        <v>5676.6600000000008</v>
      </c>
      <c r="F94" s="280">
        <f t="shared" si="54"/>
        <v>5490.7699999999995</v>
      </c>
      <c r="G94" s="240">
        <f t="shared" si="54"/>
        <v>5480.6599999999989</v>
      </c>
      <c r="H94" s="280">
        <f t="shared" si="54"/>
        <v>4569.2299999999996</v>
      </c>
      <c r="I94" s="427">
        <f t="shared" si="54"/>
        <v>4037.5799999999995</v>
      </c>
      <c r="J94" s="280">
        <f t="shared" si="54"/>
        <v>3467.26</v>
      </c>
      <c r="K94" s="280">
        <f t="shared" si="54"/>
        <v>2957.4900000000002</v>
      </c>
      <c r="L94" s="280">
        <f t="shared" si="54"/>
        <v>2443.91</v>
      </c>
      <c r="M94" s="280">
        <f t="shared" si="54"/>
        <v>2048.25</v>
      </c>
      <c r="N94" s="505">
        <f t="shared" ref="N94:O94" si="55">SUM(N87:N89,N93)</f>
        <v>1624.07</v>
      </c>
      <c r="O94" s="505">
        <f t="shared" si="55"/>
        <v>1177.6199999999999</v>
      </c>
      <c r="P94" s="506">
        <v>752.74</v>
      </c>
    </row>
    <row r="95" spans="1:16" s="28" customFormat="1" ht="13.5" customHeight="1">
      <c r="A95" s="669" t="s">
        <v>147</v>
      </c>
      <c r="B95" s="670">
        <v>3361</v>
      </c>
      <c r="C95" s="130" t="s">
        <v>19</v>
      </c>
      <c r="D95" s="335">
        <v>193.37</v>
      </c>
      <c r="E95" s="335">
        <v>198.17000000000002</v>
      </c>
      <c r="F95" s="335">
        <v>183.42000000000002</v>
      </c>
      <c r="G95" s="335">
        <v>181.79</v>
      </c>
      <c r="H95" s="335">
        <v>195.29</v>
      </c>
      <c r="I95" s="435">
        <v>223.89000000000001</v>
      </c>
      <c r="J95" s="335">
        <v>219.51000000000002</v>
      </c>
      <c r="K95" s="335">
        <v>203.11</v>
      </c>
      <c r="L95" s="335">
        <v>210.56</v>
      </c>
      <c r="M95" s="335">
        <v>203.89</v>
      </c>
      <c r="N95" s="335">
        <v>196.33</v>
      </c>
      <c r="O95" s="536">
        <v>193.53</v>
      </c>
      <c r="P95" s="510">
        <v>216.42</v>
      </c>
    </row>
    <row r="96" spans="1:16" s="28" customFormat="1" ht="13.5" customHeight="1">
      <c r="A96" s="595"/>
      <c r="B96" s="587"/>
      <c r="C96" s="65" t="s">
        <v>20</v>
      </c>
      <c r="D96" s="254">
        <v>986.98000000000013</v>
      </c>
      <c r="E96" s="254">
        <v>989.79</v>
      </c>
      <c r="F96" s="254">
        <v>1012.37</v>
      </c>
      <c r="G96" s="254">
        <v>1028.8799999999999</v>
      </c>
      <c r="H96" s="254">
        <v>990.16</v>
      </c>
      <c r="I96" s="352">
        <v>1005.23</v>
      </c>
      <c r="J96" s="254">
        <v>1000.8900000000001</v>
      </c>
      <c r="K96" s="254">
        <v>1017.65</v>
      </c>
      <c r="L96" s="254">
        <v>961.37</v>
      </c>
      <c r="M96" s="254">
        <v>939.19</v>
      </c>
      <c r="N96" s="254">
        <v>906</v>
      </c>
      <c r="O96" s="254">
        <v>889.66</v>
      </c>
      <c r="P96" s="218">
        <v>805.7</v>
      </c>
    </row>
    <row r="97" spans="1:16" s="28" customFormat="1" ht="13.5" customHeight="1">
      <c r="A97" s="595"/>
      <c r="B97" s="587"/>
      <c r="C97" s="131" t="s">
        <v>21</v>
      </c>
      <c r="D97" s="221">
        <v>446.17</v>
      </c>
      <c r="E97" s="221">
        <v>456.40999999999997</v>
      </c>
      <c r="F97" s="221">
        <v>499.8</v>
      </c>
      <c r="G97" s="221">
        <v>502.31</v>
      </c>
      <c r="H97" s="221">
        <v>507.18</v>
      </c>
      <c r="I97" s="369">
        <v>551.8900000000001</v>
      </c>
      <c r="J97" s="221">
        <v>560.22</v>
      </c>
      <c r="K97" s="221">
        <v>536.41</v>
      </c>
      <c r="L97" s="221">
        <v>485.81</v>
      </c>
      <c r="M97" s="221">
        <v>482.86</v>
      </c>
      <c r="N97" s="221">
        <v>425.45</v>
      </c>
      <c r="O97" s="221">
        <v>443.58</v>
      </c>
      <c r="P97" s="274">
        <v>452.03</v>
      </c>
    </row>
    <row r="98" spans="1:16" s="28" customFormat="1" ht="13.5" customHeight="1">
      <c r="A98" s="595"/>
      <c r="B98" s="587"/>
      <c r="C98" s="66" t="s">
        <v>47</v>
      </c>
      <c r="D98" s="247">
        <v>18.779999999999998</v>
      </c>
      <c r="E98" s="247">
        <v>22.1</v>
      </c>
      <c r="F98" s="247">
        <v>23.18</v>
      </c>
      <c r="G98" s="247">
        <v>15.73</v>
      </c>
      <c r="H98" s="247">
        <v>20.6</v>
      </c>
      <c r="I98" s="353">
        <v>24.450000000000003</v>
      </c>
      <c r="J98" s="247">
        <v>31.009999999999998</v>
      </c>
      <c r="K98" s="247">
        <v>27.55</v>
      </c>
      <c r="L98" s="247">
        <v>21.49</v>
      </c>
      <c r="M98" s="247">
        <v>23.32</v>
      </c>
      <c r="N98" s="247">
        <v>24.74</v>
      </c>
      <c r="O98" s="247">
        <v>23.63</v>
      </c>
      <c r="P98" s="209">
        <v>19.760000000000002</v>
      </c>
    </row>
    <row r="99" spans="1:16" s="28" customFormat="1" ht="13.5" customHeight="1">
      <c r="A99" s="595"/>
      <c r="B99" s="587"/>
      <c r="C99" s="65" t="s">
        <v>22</v>
      </c>
      <c r="D99" s="254">
        <v>1.88</v>
      </c>
      <c r="E99" s="254">
        <v>7.76</v>
      </c>
      <c r="F99" s="254">
        <v>6.47</v>
      </c>
      <c r="G99" s="254">
        <v>6.12</v>
      </c>
      <c r="H99" s="254">
        <v>10.7</v>
      </c>
      <c r="I99" s="352">
        <v>11.52</v>
      </c>
      <c r="J99" s="254">
        <v>5.62</v>
      </c>
      <c r="K99" s="254">
        <v>10.25</v>
      </c>
      <c r="L99" s="254">
        <v>6.83</v>
      </c>
      <c r="M99" s="254">
        <v>5.35</v>
      </c>
      <c r="N99" s="254">
        <v>6.63</v>
      </c>
      <c r="O99" s="254">
        <v>4.55</v>
      </c>
      <c r="P99" s="218">
        <v>7.93</v>
      </c>
    </row>
    <row r="100" spans="1:16" s="28" customFormat="1" ht="13.5" customHeight="1">
      <c r="A100" s="595"/>
      <c r="B100" s="587"/>
      <c r="C100" s="65" t="s">
        <v>23</v>
      </c>
      <c r="D100" s="254">
        <v>15.01</v>
      </c>
      <c r="E100" s="254">
        <v>15.600000000000001</v>
      </c>
      <c r="F100" s="254">
        <v>12.23</v>
      </c>
      <c r="G100" s="254">
        <v>19.77</v>
      </c>
      <c r="H100" s="254">
        <v>12.14</v>
      </c>
      <c r="I100" s="352">
        <v>16.36</v>
      </c>
      <c r="J100" s="254">
        <v>16.05</v>
      </c>
      <c r="K100" s="254">
        <v>12.08</v>
      </c>
      <c r="L100" s="254">
        <v>11.11</v>
      </c>
      <c r="M100" s="254">
        <v>14.14</v>
      </c>
      <c r="N100" s="254">
        <v>10.67</v>
      </c>
      <c r="O100" s="254">
        <v>14.19</v>
      </c>
      <c r="P100" s="218">
        <v>8.49</v>
      </c>
    </row>
    <row r="101" spans="1:16" s="28" customFormat="1" ht="13.5" customHeight="1" thickBot="1">
      <c r="A101" s="595"/>
      <c r="B101" s="587"/>
      <c r="C101" s="133" t="s">
        <v>24</v>
      </c>
      <c r="D101" s="182">
        <f t="shared" ref="D101:E101" si="56">SUM(D98:D100)</f>
        <v>35.669999999999995</v>
      </c>
      <c r="E101" s="182">
        <f t="shared" si="56"/>
        <v>45.46</v>
      </c>
      <c r="F101" s="182">
        <f t="shared" ref="F101:M101" si="57">SUM(F98:F100)</f>
        <v>41.879999999999995</v>
      </c>
      <c r="G101" s="182">
        <f t="shared" si="57"/>
        <v>41.620000000000005</v>
      </c>
      <c r="H101" s="182">
        <f t="shared" si="57"/>
        <v>43.44</v>
      </c>
      <c r="I101" s="370">
        <f t="shared" si="57"/>
        <v>52.33</v>
      </c>
      <c r="J101" s="182">
        <f t="shared" si="57"/>
        <v>52.679999999999993</v>
      </c>
      <c r="K101" s="182">
        <f t="shared" si="57"/>
        <v>49.879999999999995</v>
      </c>
      <c r="L101" s="182">
        <f t="shared" si="57"/>
        <v>39.43</v>
      </c>
      <c r="M101" s="182">
        <f t="shared" si="57"/>
        <v>42.81</v>
      </c>
      <c r="N101" s="182">
        <f t="shared" ref="N101:O101" si="58">SUM(N98:N100)</f>
        <v>42.04</v>
      </c>
      <c r="O101" s="182">
        <f t="shared" si="58"/>
        <v>42.37</v>
      </c>
      <c r="P101" s="225">
        <v>36.18</v>
      </c>
    </row>
    <row r="102" spans="1:16" s="28" customFormat="1" ht="12" customHeight="1" thickBot="1">
      <c r="A102" s="595"/>
      <c r="B102" s="599"/>
      <c r="C102" s="80" t="s">
        <v>1</v>
      </c>
      <c r="D102" s="280">
        <f t="shared" ref="D102:M102" si="59">SUM(D95:D97,D101)</f>
        <v>1662.1900000000003</v>
      </c>
      <c r="E102" s="280">
        <f t="shared" si="59"/>
        <v>1689.83</v>
      </c>
      <c r="F102" s="280">
        <f t="shared" si="59"/>
        <v>1737.4699999999998</v>
      </c>
      <c r="G102" s="240">
        <f t="shared" si="59"/>
        <v>1754.6</v>
      </c>
      <c r="H102" s="280">
        <f t="shared" si="59"/>
        <v>1736.0700000000002</v>
      </c>
      <c r="I102" s="427">
        <f t="shared" si="59"/>
        <v>1833.3400000000001</v>
      </c>
      <c r="J102" s="280">
        <f t="shared" si="59"/>
        <v>1833.3000000000002</v>
      </c>
      <c r="K102" s="280">
        <f t="shared" si="59"/>
        <v>1807.0500000000002</v>
      </c>
      <c r="L102" s="280">
        <f t="shared" si="59"/>
        <v>1697.17</v>
      </c>
      <c r="M102" s="280">
        <f t="shared" si="59"/>
        <v>1668.75</v>
      </c>
      <c r="N102" s="505">
        <f t="shared" ref="N102:O102" si="60">SUM(N95:N97,N101)</f>
        <v>1569.82</v>
      </c>
      <c r="O102" s="505">
        <f t="shared" si="60"/>
        <v>1569.1399999999999</v>
      </c>
      <c r="P102" s="506">
        <v>1510.3300000000002</v>
      </c>
    </row>
    <row r="103" spans="1:16" s="28" customFormat="1" ht="12.75" customHeight="1">
      <c r="A103" s="666" t="s">
        <v>25</v>
      </c>
      <c r="B103" s="636"/>
      <c r="C103" s="128" t="s">
        <v>19</v>
      </c>
      <c r="D103" s="415">
        <f t="shared" ref="D103:M108" si="61">SUM(D7,D15,D23,D31,D39,D47,D55,D63,D71,D79,D87,D95)</f>
        <v>13971.65</v>
      </c>
      <c r="E103" s="415">
        <f t="shared" si="61"/>
        <v>14099.3</v>
      </c>
      <c r="F103" s="414">
        <f t="shared" si="61"/>
        <v>13426.369999999997</v>
      </c>
      <c r="G103" s="415">
        <f t="shared" si="61"/>
        <v>14008.39</v>
      </c>
      <c r="H103" s="415">
        <f t="shared" si="61"/>
        <v>13605.97</v>
      </c>
      <c r="I103" s="414">
        <f t="shared" si="61"/>
        <v>13483.86</v>
      </c>
      <c r="J103" s="415">
        <f t="shared" si="61"/>
        <v>12590.570000000002</v>
      </c>
      <c r="K103" s="415">
        <f t="shared" si="61"/>
        <v>12978.180000000002</v>
      </c>
      <c r="L103" s="463">
        <f t="shared" si="61"/>
        <v>12652.220000000001</v>
      </c>
      <c r="M103" s="463">
        <f t="shared" si="61"/>
        <v>12528.34</v>
      </c>
      <c r="N103" s="463">
        <f t="shared" ref="N103:O103" si="62">SUM(N7,N15,N23,N31,N39,N47,N55,N63,N71,N79,N87,N95)</f>
        <v>11705.189999999999</v>
      </c>
      <c r="O103" s="463">
        <f t="shared" si="62"/>
        <v>11987.060000000001</v>
      </c>
      <c r="P103" s="416">
        <f t="shared" ref="P103" si="63">SUM(P7,P15,P23,P31,P39,P47,P55,P63,P71,P79,P87,P95)</f>
        <v>11753.15</v>
      </c>
    </row>
    <row r="104" spans="1:16" s="28" customFormat="1" ht="12.9" customHeight="1">
      <c r="A104" s="667"/>
      <c r="B104" s="637"/>
      <c r="C104" s="64" t="s">
        <v>20</v>
      </c>
      <c r="D104" s="249">
        <f t="shared" si="61"/>
        <v>61608.72</v>
      </c>
      <c r="E104" s="249">
        <f t="shared" si="61"/>
        <v>62364.720000000008</v>
      </c>
      <c r="F104" s="348">
        <f t="shared" si="61"/>
        <v>61242.169999999991</v>
      </c>
      <c r="G104" s="249">
        <f t="shared" si="61"/>
        <v>62490.57999999998</v>
      </c>
      <c r="H104" s="249">
        <f t="shared" si="61"/>
        <v>60154.880000000012</v>
      </c>
      <c r="I104" s="348">
        <f t="shared" si="61"/>
        <v>59453.469999999987</v>
      </c>
      <c r="J104" s="249">
        <f t="shared" si="61"/>
        <v>56903.989999999991</v>
      </c>
      <c r="K104" s="249">
        <f t="shared" si="61"/>
        <v>57056.570000000007</v>
      </c>
      <c r="L104" s="249">
        <f t="shared" si="61"/>
        <v>55332.100000000013</v>
      </c>
      <c r="M104" s="249">
        <f t="shared" si="61"/>
        <v>54908.830000000016</v>
      </c>
      <c r="N104" s="249">
        <f t="shared" ref="N104:O104" si="64">SUM(N8,N16,N24,N32,N40,N48,N56,N64,N72,N80,N88,N96)</f>
        <v>52633.850000000006</v>
      </c>
      <c r="O104" s="249">
        <f t="shared" si="64"/>
        <v>53103.619999999995</v>
      </c>
      <c r="P104" s="213">
        <f t="shared" ref="P104" si="65">SUM(P8,P16,P24,P32,P40,P48,P56,P64,P72,P80,P88,P96)</f>
        <v>52014.289999999994</v>
      </c>
    </row>
    <row r="105" spans="1:16" s="28" customFormat="1" ht="12.9" customHeight="1">
      <c r="A105" s="667"/>
      <c r="B105" s="637"/>
      <c r="C105" s="129" t="s">
        <v>21</v>
      </c>
      <c r="D105" s="208">
        <f t="shared" si="61"/>
        <v>31538.170000000002</v>
      </c>
      <c r="E105" s="208">
        <f t="shared" si="61"/>
        <v>32335.05</v>
      </c>
      <c r="F105" s="319">
        <f t="shared" si="61"/>
        <v>31771.03</v>
      </c>
      <c r="G105" s="249">
        <f t="shared" si="61"/>
        <v>31984.470000000005</v>
      </c>
      <c r="H105" s="249">
        <f t="shared" si="61"/>
        <v>30390.139999999992</v>
      </c>
      <c r="I105" s="348">
        <f t="shared" si="61"/>
        <v>30354.49</v>
      </c>
      <c r="J105" s="249">
        <f t="shared" si="61"/>
        <v>29062.05</v>
      </c>
      <c r="K105" s="249">
        <f t="shared" si="61"/>
        <v>28997.660000000007</v>
      </c>
      <c r="L105" s="249">
        <f t="shared" si="61"/>
        <v>27858.05</v>
      </c>
      <c r="M105" s="249">
        <f t="shared" si="61"/>
        <v>27977.850000000006</v>
      </c>
      <c r="N105" s="249">
        <f t="shared" ref="N105:O105" si="66">SUM(N9,N17,N25,N33,N41,N49,N57,N65,N73,N81,N89,N97)</f>
        <v>26902.13</v>
      </c>
      <c r="O105" s="249">
        <f t="shared" si="66"/>
        <v>27325.339999999997</v>
      </c>
      <c r="P105" s="213">
        <f t="shared" ref="P105" si="67">SUM(P9,P17,P25,P33,P41,P49,P57,P65,P73,P81,P89,P97)</f>
        <v>26442.89</v>
      </c>
    </row>
    <row r="106" spans="1:16" s="28" customFormat="1" ht="12.9" customHeight="1">
      <c r="A106" s="667"/>
      <c r="B106" s="637"/>
      <c r="C106" s="62" t="s">
        <v>47</v>
      </c>
      <c r="D106" s="151">
        <f t="shared" si="61"/>
        <v>1108.05</v>
      </c>
      <c r="E106" s="151">
        <f t="shared" si="61"/>
        <v>1151.6299999999999</v>
      </c>
      <c r="F106" s="320">
        <f t="shared" si="61"/>
        <v>1143.06</v>
      </c>
      <c r="G106" s="151">
        <f t="shared" si="61"/>
        <v>1092.81</v>
      </c>
      <c r="H106" s="151">
        <f t="shared" si="61"/>
        <v>1028.3900000000001</v>
      </c>
      <c r="I106" s="320">
        <f t="shared" si="61"/>
        <v>1020.1</v>
      </c>
      <c r="J106" s="151">
        <f t="shared" si="61"/>
        <v>987.38000000000011</v>
      </c>
      <c r="K106" s="151">
        <f t="shared" si="61"/>
        <v>973.28999999999974</v>
      </c>
      <c r="L106" s="151">
        <f t="shared" si="61"/>
        <v>958.67</v>
      </c>
      <c r="M106" s="151">
        <f t="shared" si="61"/>
        <v>942.57999999999993</v>
      </c>
      <c r="N106" s="151">
        <f t="shared" ref="N106:O106" si="68">SUM(N10,N18,N26,N34,N42,N50,N58,N66,N74,N82,N90,N98)</f>
        <v>904.18000000000006</v>
      </c>
      <c r="O106" s="537">
        <f t="shared" si="68"/>
        <v>901.57999999999993</v>
      </c>
      <c r="P106" s="511">
        <f t="shared" ref="P106" si="69">SUM(P10,P18,P26,P34,P42,P50,P58,P66,P74,P82,P90,P98)</f>
        <v>967.81000000000006</v>
      </c>
    </row>
    <row r="107" spans="1:16" s="28" customFormat="1" ht="12.9" customHeight="1">
      <c r="A107" s="667"/>
      <c r="B107" s="637"/>
      <c r="C107" s="64" t="s">
        <v>22</v>
      </c>
      <c r="D107" s="249">
        <f t="shared" si="61"/>
        <v>397.42</v>
      </c>
      <c r="E107" s="249">
        <f t="shared" si="61"/>
        <v>467.15</v>
      </c>
      <c r="F107" s="348">
        <f t="shared" si="61"/>
        <v>435.69000000000005</v>
      </c>
      <c r="G107" s="249">
        <f t="shared" si="61"/>
        <v>434.17</v>
      </c>
      <c r="H107" s="249">
        <f t="shared" si="61"/>
        <v>369.75</v>
      </c>
      <c r="I107" s="348">
        <f t="shared" si="61"/>
        <v>406.22999999999996</v>
      </c>
      <c r="J107" s="249">
        <f t="shared" si="61"/>
        <v>403.61</v>
      </c>
      <c r="K107" s="249">
        <f t="shared" si="61"/>
        <v>430.08000000000004</v>
      </c>
      <c r="L107" s="249">
        <f t="shared" si="61"/>
        <v>329.06</v>
      </c>
      <c r="M107" s="249">
        <f t="shared" si="61"/>
        <v>346.16</v>
      </c>
      <c r="N107" s="249">
        <f t="shared" ref="N107:O107" si="70">SUM(N11,N19,N27,N35,N43,N51,N59,N67,N75,N83,N91,N99)</f>
        <v>383.01</v>
      </c>
      <c r="O107" s="249">
        <f t="shared" si="70"/>
        <v>417.90000000000009</v>
      </c>
      <c r="P107" s="213">
        <f t="shared" ref="P107" si="71">SUM(P11,P19,P27,P35,P43,P51,P59,P67,P75,P83,P91,P99)</f>
        <v>326.39000000000004</v>
      </c>
    </row>
    <row r="108" spans="1:16" s="28" customFormat="1" ht="12.9" customHeight="1">
      <c r="A108" s="667"/>
      <c r="B108" s="637"/>
      <c r="C108" s="64" t="s">
        <v>23</v>
      </c>
      <c r="D108" s="249">
        <f t="shared" si="61"/>
        <v>1256.1500000000001</v>
      </c>
      <c r="E108" s="249">
        <f t="shared" si="61"/>
        <v>1342.5099999999998</v>
      </c>
      <c r="F108" s="249">
        <f t="shared" si="61"/>
        <v>1317.43</v>
      </c>
      <c r="G108" s="249">
        <f t="shared" si="61"/>
        <v>1348.73</v>
      </c>
      <c r="H108" s="249">
        <f t="shared" si="61"/>
        <v>1054.53</v>
      </c>
      <c r="I108" s="348">
        <f t="shared" si="61"/>
        <v>1054.44</v>
      </c>
      <c r="J108" s="249">
        <f t="shared" si="61"/>
        <v>975.21</v>
      </c>
      <c r="K108" s="249">
        <f t="shared" si="61"/>
        <v>924.17</v>
      </c>
      <c r="L108" s="249">
        <f t="shared" si="61"/>
        <v>860.78999999999974</v>
      </c>
      <c r="M108" s="249">
        <f t="shared" si="61"/>
        <v>934.49999999999989</v>
      </c>
      <c r="N108" s="249">
        <f t="shared" ref="N108:O108" si="72">SUM(N12,N20,N28,N36,N44,N52,N60,N68,N76,N84,N92,N100)</f>
        <v>905.64</v>
      </c>
      <c r="O108" s="249">
        <f t="shared" si="72"/>
        <v>918.33</v>
      </c>
      <c r="P108" s="213">
        <f t="shared" ref="P108" si="73">SUM(P12,P20,P28,P36,P44,P52,P60,P68,P76,P84,P92,P100)</f>
        <v>708.84</v>
      </c>
    </row>
    <row r="109" spans="1:16" s="28" customFormat="1" ht="12.9" customHeight="1" thickBot="1">
      <c r="A109" s="667"/>
      <c r="B109" s="637"/>
      <c r="C109" s="127" t="s">
        <v>24</v>
      </c>
      <c r="D109" s="172">
        <f t="shared" ref="D109:J109" si="74">SUM(D106:D108)</f>
        <v>2761.62</v>
      </c>
      <c r="E109" s="172">
        <f t="shared" si="74"/>
        <v>2961.2899999999995</v>
      </c>
      <c r="F109" s="172">
        <f t="shared" si="74"/>
        <v>2896.1800000000003</v>
      </c>
      <c r="G109" s="172">
        <f t="shared" ref="G109:H109" si="75">SUM(G106:G108)</f>
        <v>2875.71</v>
      </c>
      <c r="H109" s="172">
        <f t="shared" si="75"/>
        <v>2452.67</v>
      </c>
      <c r="I109" s="251">
        <f t="shared" si="74"/>
        <v>2480.77</v>
      </c>
      <c r="J109" s="172">
        <f t="shared" si="74"/>
        <v>2366.2000000000003</v>
      </c>
      <c r="K109" s="172">
        <f t="shared" ref="K109:M109" si="76">SUM(K106:K108)</f>
        <v>2327.54</v>
      </c>
      <c r="L109" s="172">
        <f t="shared" si="76"/>
        <v>2148.5199999999995</v>
      </c>
      <c r="M109" s="172">
        <f t="shared" si="76"/>
        <v>2223.2399999999998</v>
      </c>
      <c r="N109" s="172">
        <f t="shared" ref="N109:O109" si="77">SUM(N106:N108)</f>
        <v>2192.83</v>
      </c>
      <c r="O109" s="172">
        <f t="shared" si="77"/>
        <v>2237.81</v>
      </c>
      <c r="P109" s="202">
        <f t="shared" ref="P109" si="78">SUM(P106:P108)</f>
        <v>2003.04</v>
      </c>
    </row>
    <row r="110" spans="1:16" s="28" customFormat="1" ht="12" customHeight="1" thickBot="1">
      <c r="A110" s="668"/>
      <c r="B110" s="643"/>
      <c r="C110" s="78" t="s">
        <v>1</v>
      </c>
      <c r="D110" s="240">
        <f t="shared" ref="D110:M110" si="79">SUM(D103:D105,D109)</f>
        <v>109880.15999999999</v>
      </c>
      <c r="E110" s="240">
        <f t="shared" si="79"/>
        <v>111760.36</v>
      </c>
      <c r="F110" s="240">
        <f t="shared" si="79"/>
        <v>109335.75</v>
      </c>
      <c r="G110" s="240">
        <f t="shared" si="79"/>
        <v>111359.14999999998</v>
      </c>
      <c r="H110" s="240">
        <f t="shared" si="79"/>
        <v>106603.65999999999</v>
      </c>
      <c r="I110" s="77">
        <f t="shared" si="79"/>
        <v>105772.59</v>
      </c>
      <c r="J110" s="240">
        <f t="shared" si="79"/>
        <v>100922.81</v>
      </c>
      <c r="K110" s="240">
        <f t="shared" si="79"/>
        <v>101359.95000000001</v>
      </c>
      <c r="L110" s="240">
        <f t="shared" si="79"/>
        <v>97990.890000000014</v>
      </c>
      <c r="M110" s="240">
        <f t="shared" si="79"/>
        <v>97638.260000000024</v>
      </c>
      <c r="N110" s="497">
        <f t="shared" ref="N110:O110" si="80">SUM(N103:N105,N109)</f>
        <v>93434.000000000015</v>
      </c>
      <c r="O110" s="497">
        <f t="shared" si="80"/>
        <v>94653.829999999987</v>
      </c>
      <c r="P110" s="498">
        <f t="shared" ref="P110" si="81">SUM(P103:P105,P109)</f>
        <v>92213.369999999981</v>
      </c>
    </row>
    <row r="111" spans="1:16" s="33" customFormat="1" ht="10.199999999999999">
      <c r="A111" s="2"/>
      <c r="B111" s="32"/>
      <c r="C111" s="4"/>
    </row>
    <row r="112" spans="1:16">
      <c r="A112" s="2"/>
    </row>
    <row r="113" spans="1:1">
      <c r="A113" s="2"/>
    </row>
    <row r="114" spans="1:1">
      <c r="A114" s="2"/>
    </row>
    <row r="115" spans="1:1">
      <c r="A115" s="2"/>
    </row>
  </sheetData>
  <mergeCells count="28">
    <mergeCell ref="B71:B78"/>
    <mergeCell ref="B55:B62"/>
    <mergeCell ref="B63:B70"/>
    <mergeCell ref="A55:A62"/>
    <mergeCell ref="A71:A78"/>
    <mergeCell ref="A63:A70"/>
    <mergeCell ref="B7:B14"/>
    <mergeCell ref="B23:B30"/>
    <mergeCell ref="A23:A30"/>
    <mergeCell ref="A47:A54"/>
    <mergeCell ref="B47:B54"/>
    <mergeCell ref="B39:B46"/>
    <mergeCell ref="A1:P1"/>
    <mergeCell ref="A3:P3"/>
    <mergeCell ref="B103:B110"/>
    <mergeCell ref="A7:A14"/>
    <mergeCell ref="A103:A110"/>
    <mergeCell ref="A15:A22"/>
    <mergeCell ref="A39:A46"/>
    <mergeCell ref="A31:A38"/>
    <mergeCell ref="B31:B38"/>
    <mergeCell ref="B15:B22"/>
    <mergeCell ref="A79:A86"/>
    <mergeCell ref="B79:B86"/>
    <mergeCell ref="B95:B102"/>
    <mergeCell ref="B87:B94"/>
    <mergeCell ref="A95:A102"/>
    <mergeCell ref="A87:A94"/>
  </mergeCells>
  <phoneticPr fontId="26" type="noConversion"/>
  <hyperlinks>
    <hyperlink ref="A4" location="Liste!A1" display="retour liste des tableaux" xr:uid="{00000000-0004-0000-0900-000000000000}"/>
  </hyperlinks>
  <printOptions horizontalCentered="1"/>
  <pageMargins left="0.39370078740157483" right="0.39370078740157483" top="0.59055118110236227" bottom="0.59055118110236227" header="0.31496062992125984" footer="0.31496062992125984"/>
  <pageSetup paperSize="9" scale="20" fitToHeight="2" orientation="landscape" horizontalDpi="4294967293" r:id="rId1"/>
  <headerFooter alignWithMargins="0">
    <oddFooter>&amp;L2/6/2010</oddFooter>
  </headerFooter>
  <pictur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FF"/>
  </sheetPr>
  <dimension ref="A1:P275"/>
  <sheetViews>
    <sheetView view="pageBreakPreview" zoomScale="80" zoomScaleNormal="100" zoomScaleSheetLayoutView="80" workbookViewId="0">
      <selection activeCell="A4" sqref="A4"/>
    </sheetView>
  </sheetViews>
  <sheetFormatPr baseColWidth="10" defaultColWidth="9.109375" defaultRowHeight="13.2"/>
  <cols>
    <col min="1" max="1" width="22.6640625" style="10" customWidth="1"/>
    <col min="2" max="2" width="10.109375" style="11" hidden="1" customWidth="1"/>
    <col min="3" max="3" width="31.6640625" style="10" customWidth="1"/>
    <col min="4" max="16" width="12.5546875" style="10" customWidth="1"/>
    <col min="17" max="16384" width="9.109375" style="10"/>
  </cols>
  <sheetData>
    <row r="1" spans="1:16" s="8" customFormat="1" ht="20.100000000000001" customHeight="1">
      <c r="A1" s="577" t="s">
        <v>100</v>
      </c>
      <c r="B1" s="577"/>
      <c r="C1" s="577"/>
      <c r="D1" s="575"/>
      <c r="E1" s="575"/>
      <c r="F1" s="575"/>
      <c r="G1" s="575"/>
      <c r="H1" s="575"/>
      <c r="I1" s="575"/>
      <c r="J1" s="575"/>
      <c r="K1" s="575"/>
      <c r="L1" s="575"/>
      <c r="M1" s="575"/>
      <c r="N1" s="575"/>
      <c r="O1" s="575"/>
      <c r="P1" s="575"/>
    </row>
    <row r="2" spans="1:16" s="8" customFormat="1" ht="20.100000000000001" customHeight="1">
      <c r="A2" s="192"/>
      <c r="B2" s="192"/>
      <c r="C2" s="192"/>
      <c r="D2"/>
      <c r="E2"/>
      <c r="F2"/>
      <c r="G2"/>
      <c r="H2"/>
    </row>
    <row r="3" spans="1:16" ht="12.9" customHeight="1">
      <c r="A3" s="573" t="s">
        <v>28</v>
      </c>
      <c r="B3" s="573"/>
      <c r="C3" s="573"/>
      <c r="D3" s="575"/>
      <c r="E3" s="575"/>
      <c r="F3" s="575"/>
      <c r="G3" s="575"/>
      <c r="H3" s="575"/>
      <c r="I3" s="575"/>
      <c r="J3" s="575"/>
      <c r="K3" s="575"/>
      <c r="L3" s="575"/>
      <c r="M3" s="575"/>
      <c r="N3" s="575"/>
      <c r="O3" s="575"/>
      <c r="P3" s="575"/>
    </row>
    <row r="4" spans="1:16" ht="12.9" customHeight="1">
      <c r="A4" s="26" t="s">
        <v>44</v>
      </c>
      <c r="B4" s="7"/>
      <c r="C4" s="7"/>
      <c r="D4"/>
      <c r="E4"/>
      <c r="F4"/>
      <c r="G4"/>
      <c r="H4"/>
    </row>
    <row r="5" spans="1:16" ht="12.9" customHeight="1" thickBot="1">
      <c r="A5" s="23" t="s">
        <v>34</v>
      </c>
      <c r="B5" s="7"/>
    </row>
    <row r="6" spans="1:16" ht="38.1" customHeight="1">
      <c r="A6" s="98" t="s">
        <v>27</v>
      </c>
      <c r="B6" s="134" t="s">
        <v>5</v>
      </c>
      <c r="C6" s="118" t="s">
        <v>18</v>
      </c>
      <c r="D6" s="420">
        <v>20231</v>
      </c>
      <c r="E6" s="420">
        <v>20232</v>
      </c>
      <c r="F6" s="420">
        <v>20233</v>
      </c>
      <c r="G6" s="420">
        <v>20234</v>
      </c>
      <c r="H6" s="420">
        <v>20241</v>
      </c>
      <c r="I6" s="421">
        <v>20242</v>
      </c>
      <c r="J6" s="420">
        <v>20243</v>
      </c>
      <c r="K6" s="420">
        <v>20244</v>
      </c>
      <c r="L6" s="420">
        <v>20251</v>
      </c>
      <c r="M6" s="420">
        <v>20252</v>
      </c>
      <c r="N6" s="420">
        <v>20253</v>
      </c>
      <c r="O6" s="420">
        <v>20254</v>
      </c>
      <c r="P6" s="422">
        <v>20261</v>
      </c>
    </row>
    <row r="7" spans="1:16" s="27" customFormat="1" ht="12.9" customHeight="1">
      <c r="A7" s="675" t="s">
        <v>137</v>
      </c>
      <c r="B7" s="670">
        <v>3315</v>
      </c>
      <c r="C7" s="122" t="s">
        <v>19</v>
      </c>
      <c r="D7" s="334">
        <v>14228.65706</v>
      </c>
      <c r="E7" s="334">
        <v>14477.61087</v>
      </c>
      <c r="F7" s="334">
        <v>13574.005580000001</v>
      </c>
      <c r="G7" s="334">
        <v>17403.20248</v>
      </c>
      <c r="H7" s="334">
        <v>13766.804340000001</v>
      </c>
      <c r="I7" s="434">
        <v>14182.48033</v>
      </c>
      <c r="J7" s="334">
        <v>13093.915489999999</v>
      </c>
      <c r="K7" s="334">
        <v>16674.77</v>
      </c>
      <c r="L7" s="334">
        <v>14859.31618</v>
      </c>
      <c r="M7" s="334">
        <v>14470.57026</v>
      </c>
      <c r="N7" s="334">
        <v>13256.50548</v>
      </c>
      <c r="O7" s="535">
        <v>17186.75722</v>
      </c>
      <c r="P7" s="509">
        <v>14236.26698</v>
      </c>
    </row>
    <row r="8" spans="1:16" s="27" customFormat="1" ht="12.9" customHeight="1">
      <c r="A8" s="676"/>
      <c r="B8" s="587"/>
      <c r="C8" s="67" t="s">
        <v>20</v>
      </c>
      <c r="D8" s="256">
        <v>67967.174379999997</v>
      </c>
      <c r="E8" s="256">
        <v>70030.923249999993</v>
      </c>
      <c r="F8" s="256">
        <v>66112.843589999989</v>
      </c>
      <c r="G8" s="256">
        <v>84481.031770000001</v>
      </c>
      <c r="H8" s="256">
        <v>67838.487949999995</v>
      </c>
      <c r="I8" s="365">
        <v>70128.558680000016</v>
      </c>
      <c r="J8" s="256">
        <v>64944.999020000003</v>
      </c>
      <c r="K8" s="256">
        <v>81081.945840000015</v>
      </c>
      <c r="L8" s="256">
        <v>72080.936960000006</v>
      </c>
      <c r="M8" s="256">
        <v>71934.648969999995</v>
      </c>
      <c r="N8" s="256">
        <v>66598.37</v>
      </c>
      <c r="O8" s="256">
        <v>83860.156019999995</v>
      </c>
      <c r="P8" s="222">
        <v>71872.843850000005</v>
      </c>
    </row>
    <row r="9" spans="1:16" s="27" customFormat="1" ht="12.9" customHeight="1">
      <c r="A9" s="676"/>
      <c r="B9" s="587"/>
      <c r="C9" s="123" t="s">
        <v>21</v>
      </c>
      <c r="D9" s="220">
        <v>30185.701349999999</v>
      </c>
      <c r="E9" s="220">
        <v>31830.961810000001</v>
      </c>
      <c r="F9" s="220">
        <v>29414.967990000001</v>
      </c>
      <c r="G9" s="220">
        <v>37908.64228</v>
      </c>
      <c r="H9" s="220">
        <v>30397.810669999999</v>
      </c>
      <c r="I9" s="366">
        <v>31882.792090000003</v>
      </c>
      <c r="J9" s="220">
        <v>29215.266599999999</v>
      </c>
      <c r="K9" s="220">
        <v>37528.659720000011</v>
      </c>
      <c r="L9" s="220">
        <v>32645.084449999998</v>
      </c>
      <c r="M9" s="220">
        <v>32810.122410000004</v>
      </c>
      <c r="N9" s="220">
        <v>29729.807840000001</v>
      </c>
      <c r="O9" s="220">
        <v>39405.486570000001</v>
      </c>
      <c r="P9" s="273">
        <v>32150.313419999999</v>
      </c>
    </row>
    <row r="10" spans="1:16" s="27" customFormat="1" ht="12.9" customHeight="1">
      <c r="A10" s="676"/>
      <c r="B10" s="587"/>
      <c r="C10" s="67" t="s">
        <v>47</v>
      </c>
      <c r="D10" s="257">
        <v>1164.68794</v>
      </c>
      <c r="E10" s="257">
        <v>1208.5941600000001</v>
      </c>
      <c r="F10" s="257">
        <v>1135.09627</v>
      </c>
      <c r="G10" s="257">
        <v>1319.94307</v>
      </c>
      <c r="H10" s="257">
        <v>1031.7857900000001</v>
      </c>
      <c r="I10" s="367">
        <v>1095.3756900000001</v>
      </c>
      <c r="J10" s="257">
        <v>1010.6688399999999</v>
      </c>
      <c r="K10" s="257">
        <v>1251.6243300000001</v>
      </c>
      <c r="L10" s="257">
        <v>1127.9555</v>
      </c>
      <c r="M10" s="257">
        <v>1116.296</v>
      </c>
      <c r="N10" s="257">
        <v>1076.98452</v>
      </c>
      <c r="O10" s="257">
        <v>1296.1913400000001</v>
      </c>
      <c r="P10" s="223">
        <v>1255.4706100000001</v>
      </c>
    </row>
    <row r="11" spans="1:16" s="27" customFormat="1" ht="12.9" customHeight="1">
      <c r="A11" s="676"/>
      <c r="B11" s="587"/>
      <c r="C11" s="67" t="s">
        <v>22</v>
      </c>
      <c r="D11" s="256">
        <v>323.02087</v>
      </c>
      <c r="E11" s="256">
        <v>313.67601999999999</v>
      </c>
      <c r="F11" s="256">
        <v>323.44772</v>
      </c>
      <c r="G11" s="256">
        <v>358.27104999999995</v>
      </c>
      <c r="H11" s="256">
        <v>248.10911000000002</v>
      </c>
      <c r="I11" s="365">
        <v>307.85046</v>
      </c>
      <c r="J11" s="256">
        <v>261.95638000000002</v>
      </c>
      <c r="K11" s="256">
        <v>340.49596000000003</v>
      </c>
      <c r="L11" s="256">
        <v>246.05797999999999</v>
      </c>
      <c r="M11" s="256">
        <v>302.14022999999997</v>
      </c>
      <c r="N11" s="256">
        <v>303.79160000000002</v>
      </c>
      <c r="O11" s="256">
        <v>382.37245999999999</v>
      </c>
      <c r="P11" s="222">
        <v>272.06259</v>
      </c>
    </row>
    <row r="12" spans="1:16" s="27" customFormat="1" ht="12.9" customHeight="1">
      <c r="A12" s="676"/>
      <c r="B12" s="587"/>
      <c r="C12" s="67" t="s">
        <v>23</v>
      </c>
      <c r="D12" s="256">
        <v>897.18703000000005</v>
      </c>
      <c r="E12" s="256">
        <v>1061.41787</v>
      </c>
      <c r="F12" s="256">
        <v>998.43721000000005</v>
      </c>
      <c r="G12" s="256">
        <v>1160.07323</v>
      </c>
      <c r="H12" s="256">
        <v>829.21437000000014</v>
      </c>
      <c r="I12" s="365">
        <v>802.82616999999993</v>
      </c>
      <c r="J12" s="256">
        <v>755.09073000000001</v>
      </c>
      <c r="K12" s="256">
        <v>863.91417999999999</v>
      </c>
      <c r="L12" s="256">
        <v>736.25264000000004</v>
      </c>
      <c r="M12" s="256">
        <v>796.34829000000002</v>
      </c>
      <c r="N12" s="256">
        <v>785.16815999999994</v>
      </c>
      <c r="O12" s="256">
        <v>995.43064000000004</v>
      </c>
      <c r="P12" s="222">
        <v>652.88801000000001</v>
      </c>
    </row>
    <row r="13" spans="1:16" s="27" customFormat="1" ht="12.9" customHeight="1" thickBot="1">
      <c r="A13" s="676"/>
      <c r="B13" s="587"/>
      <c r="C13" s="136" t="s">
        <v>24</v>
      </c>
      <c r="D13" s="181">
        <f t="shared" ref="D13:E13" si="0">SUM(D10:D12)</f>
        <v>2384.8958400000001</v>
      </c>
      <c r="E13" s="181">
        <f t="shared" si="0"/>
        <v>2583.6880499999997</v>
      </c>
      <c r="F13" s="181">
        <f t="shared" ref="F13:M13" si="1">SUM(F10:F12)</f>
        <v>2456.9812000000002</v>
      </c>
      <c r="G13" s="181">
        <f t="shared" si="1"/>
        <v>2838.2873500000001</v>
      </c>
      <c r="H13" s="181">
        <f t="shared" si="1"/>
        <v>2109.1092700000004</v>
      </c>
      <c r="I13" s="368">
        <f t="shared" si="1"/>
        <v>2206.0523199999998</v>
      </c>
      <c r="J13" s="181">
        <f t="shared" si="1"/>
        <v>2027.7159499999998</v>
      </c>
      <c r="K13" s="181">
        <f t="shared" si="1"/>
        <v>2456.0344700000001</v>
      </c>
      <c r="L13" s="181">
        <f t="shared" si="1"/>
        <v>2110.2661200000002</v>
      </c>
      <c r="M13" s="181">
        <f t="shared" si="1"/>
        <v>2214.7845200000002</v>
      </c>
      <c r="N13" s="181">
        <f t="shared" ref="N13:O13" si="2">SUM(N10:N12)</f>
        <v>2165.9442799999997</v>
      </c>
      <c r="O13" s="181">
        <f t="shared" si="2"/>
        <v>2673.9944400000004</v>
      </c>
      <c r="P13" s="224">
        <v>2180.42121</v>
      </c>
    </row>
    <row r="14" spans="1:16" s="27" customFormat="1" ht="12" customHeight="1" thickBot="1">
      <c r="A14" s="677"/>
      <c r="B14" s="599"/>
      <c r="C14" s="81" t="s">
        <v>1</v>
      </c>
      <c r="D14" s="283">
        <f t="shared" ref="D14:M14" si="3">SUM(D7:D9,D13)</f>
        <v>114766.42862999999</v>
      </c>
      <c r="E14" s="283">
        <f t="shared" si="3"/>
        <v>118923.18398</v>
      </c>
      <c r="F14" s="283">
        <f t="shared" si="3"/>
        <v>111558.79835999999</v>
      </c>
      <c r="G14" s="283">
        <f t="shared" si="3"/>
        <v>142631.16388000001</v>
      </c>
      <c r="H14" s="283">
        <f t="shared" si="3"/>
        <v>114112.21222999999</v>
      </c>
      <c r="I14" s="430">
        <f t="shared" si="3"/>
        <v>118399.88342000003</v>
      </c>
      <c r="J14" s="283">
        <f t="shared" si="3"/>
        <v>109281.89706</v>
      </c>
      <c r="K14" s="283">
        <f t="shared" si="3"/>
        <v>137741.41003000003</v>
      </c>
      <c r="L14" s="283">
        <f t="shared" si="3"/>
        <v>121695.60371</v>
      </c>
      <c r="M14" s="283">
        <f t="shared" si="3"/>
        <v>121430.12616</v>
      </c>
      <c r="N14" s="507">
        <f t="shared" ref="N14:O14" si="4">SUM(N7:N9,N13)</f>
        <v>111750.62759999998</v>
      </c>
      <c r="O14" s="507">
        <f t="shared" si="4"/>
        <v>143126.39425000001</v>
      </c>
      <c r="P14" s="508">
        <v>120439.84546000001</v>
      </c>
    </row>
    <row r="15" spans="1:16" s="27" customFormat="1" ht="12.9" customHeight="1">
      <c r="A15" s="671" t="s">
        <v>138</v>
      </c>
      <c r="B15" s="670">
        <v>3324</v>
      </c>
      <c r="C15" s="122" t="s">
        <v>19</v>
      </c>
      <c r="D15" s="334">
        <v>1470.6101200000001</v>
      </c>
      <c r="E15" s="334">
        <v>1358.7337099999997</v>
      </c>
      <c r="F15" s="334">
        <v>1189.7871600000001</v>
      </c>
      <c r="G15" s="334">
        <v>1452.5611199999998</v>
      </c>
      <c r="H15" s="334">
        <v>1295.9291099999998</v>
      </c>
      <c r="I15" s="434">
        <v>1281.6534300000001</v>
      </c>
      <c r="J15" s="334">
        <v>1020.44427</v>
      </c>
      <c r="K15" s="334">
        <v>1298.6206599999998</v>
      </c>
      <c r="L15" s="334">
        <v>1183.56666</v>
      </c>
      <c r="M15" s="334">
        <v>1107.9774199999999</v>
      </c>
      <c r="N15" s="334">
        <v>925.65944000000002</v>
      </c>
      <c r="O15" s="535">
        <v>1245.3598999999999</v>
      </c>
      <c r="P15" s="509">
        <v>1042.15743</v>
      </c>
    </row>
    <row r="16" spans="1:16" s="27" customFormat="1" ht="12.9" customHeight="1">
      <c r="A16" s="664"/>
      <c r="B16" s="587"/>
      <c r="C16" s="67" t="s">
        <v>20</v>
      </c>
      <c r="D16" s="256">
        <v>6159.7263699999994</v>
      </c>
      <c r="E16" s="256">
        <v>5896.4444700000004</v>
      </c>
      <c r="F16" s="256">
        <v>5370.8860699999996</v>
      </c>
      <c r="G16" s="256">
        <v>5968.7054299999991</v>
      </c>
      <c r="H16" s="256">
        <v>5530.33043</v>
      </c>
      <c r="I16" s="365">
        <v>5227.5922499999997</v>
      </c>
      <c r="J16" s="256">
        <v>4803.1181899999992</v>
      </c>
      <c r="K16" s="256">
        <v>5445.6429600000001</v>
      </c>
      <c r="L16" s="256">
        <v>5006.7641700000004</v>
      </c>
      <c r="M16" s="256">
        <v>4597.4053599999997</v>
      </c>
      <c r="N16" s="256">
        <v>4198.51476</v>
      </c>
      <c r="O16" s="256">
        <v>5228.5527700000002</v>
      </c>
      <c r="P16" s="222">
        <v>4722.3108300000004</v>
      </c>
    </row>
    <row r="17" spans="1:16" s="27" customFormat="1" ht="12.9" customHeight="1">
      <c r="A17" s="664"/>
      <c r="B17" s="587"/>
      <c r="C17" s="123" t="s">
        <v>21</v>
      </c>
      <c r="D17" s="220">
        <v>3006.4484699999998</v>
      </c>
      <c r="E17" s="220">
        <v>2930.6761099999999</v>
      </c>
      <c r="F17" s="220">
        <v>2721.9159600000003</v>
      </c>
      <c r="G17" s="220">
        <v>3001.2669600000004</v>
      </c>
      <c r="H17" s="220">
        <v>2699.8940499999999</v>
      </c>
      <c r="I17" s="366">
        <v>2725.6027399999998</v>
      </c>
      <c r="J17" s="220">
        <v>2415.5392000000002</v>
      </c>
      <c r="K17" s="220">
        <v>2763.7673000000004</v>
      </c>
      <c r="L17" s="220">
        <v>2560.8888299999999</v>
      </c>
      <c r="M17" s="220">
        <v>2393.6230300000002</v>
      </c>
      <c r="N17" s="220">
        <v>2257.07231</v>
      </c>
      <c r="O17" s="220">
        <v>2859.2162600000001</v>
      </c>
      <c r="P17" s="273">
        <v>2460.3051599999999</v>
      </c>
    </row>
    <row r="18" spans="1:16" s="27" customFormat="1" ht="12.9" customHeight="1">
      <c r="A18" s="664"/>
      <c r="B18" s="587"/>
      <c r="C18" s="67" t="s">
        <v>47</v>
      </c>
      <c r="D18" s="257">
        <v>107.16937999999999</v>
      </c>
      <c r="E18" s="257">
        <v>103.38109999999999</v>
      </c>
      <c r="F18" s="257">
        <v>104.74406999999999</v>
      </c>
      <c r="G18" s="257">
        <v>122.10658000000001</v>
      </c>
      <c r="H18" s="257">
        <v>109.39664999999999</v>
      </c>
      <c r="I18" s="367">
        <v>95.755970000000005</v>
      </c>
      <c r="J18" s="257">
        <v>87.056719999999999</v>
      </c>
      <c r="K18" s="257">
        <v>108.02151000000001</v>
      </c>
      <c r="L18" s="257">
        <v>95.180319999999995</v>
      </c>
      <c r="M18" s="257">
        <v>99.267619999999994</v>
      </c>
      <c r="N18" s="257">
        <v>66.665220000000005</v>
      </c>
      <c r="O18" s="257">
        <v>97.148259999999993</v>
      </c>
      <c r="P18" s="223">
        <v>98.091679999999997</v>
      </c>
    </row>
    <row r="19" spans="1:16" s="27" customFormat="1" ht="12.9" customHeight="1">
      <c r="A19" s="664"/>
      <c r="B19" s="587"/>
      <c r="C19" s="67" t="s">
        <v>22</v>
      </c>
      <c r="D19" s="256">
        <v>47.003</v>
      </c>
      <c r="E19" s="256">
        <v>66.156669999999991</v>
      </c>
      <c r="F19" s="256">
        <v>45.503189999999996</v>
      </c>
      <c r="G19" s="256">
        <v>63.111269999999998</v>
      </c>
      <c r="H19" s="256">
        <v>35.36862</v>
      </c>
      <c r="I19" s="365">
        <v>44.814970000000002</v>
      </c>
      <c r="J19" s="256">
        <v>49.399990000000003</v>
      </c>
      <c r="K19" s="256">
        <v>68.39443</v>
      </c>
      <c r="L19" s="256">
        <v>37.382989999999999</v>
      </c>
      <c r="M19" s="256">
        <v>47.126779999999997</v>
      </c>
      <c r="N19" s="256">
        <v>37.669499999999999</v>
      </c>
      <c r="O19" s="256">
        <v>67.684740000000005</v>
      </c>
      <c r="P19" s="222">
        <v>49.680019999999999</v>
      </c>
    </row>
    <row r="20" spans="1:16" s="27" customFormat="1" ht="12.9" customHeight="1">
      <c r="A20" s="664"/>
      <c r="B20" s="587"/>
      <c r="C20" s="67" t="s">
        <v>23</v>
      </c>
      <c r="D20" s="256">
        <v>176.22970999999998</v>
      </c>
      <c r="E20" s="256">
        <v>200.35793999999999</v>
      </c>
      <c r="F20" s="256">
        <v>178.92920999999998</v>
      </c>
      <c r="G20" s="256">
        <v>190.13331000000002</v>
      </c>
      <c r="H20" s="256">
        <v>129.85654</v>
      </c>
      <c r="I20" s="365">
        <v>128.98241000000002</v>
      </c>
      <c r="J20" s="256">
        <v>108.96200999999999</v>
      </c>
      <c r="K20" s="256">
        <v>138.22612999999998</v>
      </c>
      <c r="L20" s="256">
        <v>123.00247</v>
      </c>
      <c r="M20" s="256">
        <v>127.96898</v>
      </c>
      <c r="N20" s="256">
        <v>101.65676000000001</v>
      </c>
      <c r="O20" s="256">
        <v>177.34209000000001</v>
      </c>
      <c r="P20" s="222">
        <v>105.91918</v>
      </c>
    </row>
    <row r="21" spans="1:16" s="27" customFormat="1" ht="12.9" customHeight="1" thickBot="1">
      <c r="A21" s="664"/>
      <c r="B21" s="587"/>
      <c r="C21" s="136" t="s">
        <v>24</v>
      </c>
      <c r="D21" s="181">
        <f t="shared" ref="D21:E21" si="5">SUM(D18:D20)</f>
        <v>330.40208999999993</v>
      </c>
      <c r="E21" s="181">
        <f t="shared" si="5"/>
        <v>369.89570999999995</v>
      </c>
      <c r="F21" s="181">
        <f t="shared" ref="F21:M21" si="6">SUM(F18:F20)</f>
        <v>329.17646999999999</v>
      </c>
      <c r="G21" s="181">
        <f t="shared" si="6"/>
        <v>375.35116000000005</v>
      </c>
      <c r="H21" s="181">
        <f t="shared" si="6"/>
        <v>274.62180999999998</v>
      </c>
      <c r="I21" s="368">
        <f t="shared" si="6"/>
        <v>269.55335000000002</v>
      </c>
      <c r="J21" s="181">
        <f t="shared" si="6"/>
        <v>245.41871999999998</v>
      </c>
      <c r="K21" s="181">
        <f t="shared" si="6"/>
        <v>314.64206999999999</v>
      </c>
      <c r="L21" s="181">
        <f t="shared" si="6"/>
        <v>255.56578000000002</v>
      </c>
      <c r="M21" s="181">
        <f t="shared" si="6"/>
        <v>274.36338000000001</v>
      </c>
      <c r="N21" s="181">
        <f t="shared" ref="N21:O21" si="7">SUM(N18:N20)</f>
        <v>205.99148000000002</v>
      </c>
      <c r="O21" s="181">
        <f t="shared" si="7"/>
        <v>342.17509000000001</v>
      </c>
      <c r="P21" s="224">
        <v>253.69087999999999</v>
      </c>
    </row>
    <row r="22" spans="1:16" s="27" customFormat="1" ht="12" customHeight="1" thickBot="1">
      <c r="A22" s="665"/>
      <c r="B22" s="599"/>
      <c r="C22" s="81" t="s">
        <v>1</v>
      </c>
      <c r="D22" s="283">
        <f t="shared" ref="D22:M22" si="8">SUM(D15:D17,D21)</f>
        <v>10967.187049999999</v>
      </c>
      <c r="E22" s="283">
        <f t="shared" si="8"/>
        <v>10555.75</v>
      </c>
      <c r="F22" s="283">
        <f t="shared" si="8"/>
        <v>9611.7656599999991</v>
      </c>
      <c r="G22" s="283">
        <f t="shared" si="8"/>
        <v>10797.884669999999</v>
      </c>
      <c r="H22" s="283">
        <f t="shared" si="8"/>
        <v>9800.7754000000004</v>
      </c>
      <c r="I22" s="430">
        <f t="shared" si="8"/>
        <v>9504.4017700000004</v>
      </c>
      <c r="J22" s="283">
        <f t="shared" si="8"/>
        <v>8484.5203799999999</v>
      </c>
      <c r="K22" s="283">
        <f t="shared" si="8"/>
        <v>9822.6729900000009</v>
      </c>
      <c r="L22" s="283">
        <f t="shared" si="8"/>
        <v>9006.7854400000015</v>
      </c>
      <c r="M22" s="283">
        <f t="shared" si="8"/>
        <v>8373.3691900000013</v>
      </c>
      <c r="N22" s="507">
        <f t="shared" ref="N22:O22" si="9">SUM(N15:N17,N21)</f>
        <v>7587.2379900000005</v>
      </c>
      <c r="O22" s="507">
        <f t="shared" si="9"/>
        <v>9675.3040199999996</v>
      </c>
      <c r="P22" s="508">
        <v>8478.4643000000015</v>
      </c>
    </row>
    <row r="23" spans="1:16" s="27" customFormat="1" ht="12.9" customHeight="1">
      <c r="A23" s="671" t="s">
        <v>139</v>
      </c>
      <c r="B23" s="670">
        <v>3325</v>
      </c>
      <c r="C23" s="122" t="s">
        <v>19</v>
      </c>
      <c r="D23" s="334">
        <v>690.88153</v>
      </c>
      <c r="E23" s="334">
        <v>747.61613</v>
      </c>
      <c r="F23" s="334">
        <v>718.67395999999997</v>
      </c>
      <c r="G23" s="334">
        <v>735.50384000000008</v>
      </c>
      <c r="H23" s="334">
        <v>656.09973000000002</v>
      </c>
      <c r="I23" s="434">
        <v>674.05673000000002</v>
      </c>
      <c r="J23" s="334">
        <v>589.82373999999993</v>
      </c>
      <c r="K23" s="334">
        <v>622.79664000000002</v>
      </c>
      <c r="L23" s="334">
        <v>587.98934999999994</v>
      </c>
      <c r="M23" s="334">
        <v>526.45258999999999</v>
      </c>
      <c r="N23" s="334">
        <v>488.04955000000001</v>
      </c>
      <c r="O23" s="535">
        <v>553.03605000000005</v>
      </c>
      <c r="P23" s="509">
        <v>447.22935000000001</v>
      </c>
    </row>
    <row r="24" spans="1:16" s="27" customFormat="1" ht="12.9" customHeight="1">
      <c r="A24" s="664"/>
      <c r="B24" s="587"/>
      <c r="C24" s="67" t="s">
        <v>20</v>
      </c>
      <c r="D24" s="256">
        <v>3140.63222</v>
      </c>
      <c r="E24" s="256">
        <v>3202.6700300000002</v>
      </c>
      <c r="F24" s="256">
        <v>3121.4639999999999</v>
      </c>
      <c r="G24" s="256">
        <v>3231.3923199999995</v>
      </c>
      <c r="H24" s="256">
        <v>2859.3619900000003</v>
      </c>
      <c r="I24" s="365">
        <v>2807.04439</v>
      </c>
      <c r="J24" s="256">
        <v>2574.8220000000001</v>
      </c>
      <c r="K24" s="256">
        <v>2577.54468</v>
      </c>
      <c r="L24" s="256">
        <v>2463.7803399999998</v>
      </c>
      <c r="M24" s="256">
        <v>2348.3924299999999</v>
      </c>
      <c r="N24" s="256">
        <v>2214.07249</v>
      </c>
      <c r="O24" s="256">
        <v>2373.7551199999998</v>
      </c>
      <c r="P24" s="222">
        <v>2108.22597</v>
      </c>
    </row>
    <row r="25" spans="1:16" s="27" customFormat="1" ht="12.9" customHeight="1">
      <c r="A25" s="664"/>
      <c r="B25" s="587"/>
      <c r="C25" s="123" t="s">
        <v>21</v>
      </c>
      <c r="D25" s="220">
        <v>1627.1060600000001</v>
      </c>
      <c r="E25" s="220">
        <v>1692.0324799999999</v>
      </c>
      <c r="F25" s="220">
        <v>1573.6500899999999</v>
      </c>
      <c r="G25" s="220">
        <v>1556.7232499999998</v>
      </c>
      <c r="H25" s="220">
        <v>1398.5912799999996</v>
      </c>
      <c r="I25" s="366">
        <v>1339.1684899999998</v>
      </c>
      <c r="J25" s="220">
        <v>1278.51424</v>
      </c>
      <c r="K25" s="220">
        <v>1345.3907299999998</v>
      </c>
      <c r="L25" s="220">
        <v>1270.8891599999999</v>
      </c>
      <c r="M25" s="220">
        <v>1201.3346300000001</v>
      </c>
      <c r="N25" s="220">
        <v>1111.8699999999999</v>
      </c>
      <c r="O25" s="220">
        <v>1227.6221</v>
      </c>
      <c r="P25" s="273">
        <v>1127.11014</v>
      </c>
    </row>
    <row r="26" spans="1:16" s="27" customFormat="1" ht="12.9" customHeight="1">
      <c r="A26" s="664"/>
      <c r="B26" s="587"/>
      <c r="C26" s="67" t="s">
        <v>47</v>
      </c>
      <c r="D26" s="257">
        <v>49.059510000000003</v>
      </c>
      <c r="E26" s="257">
        <v>60.239709999999995</v>
      </c>
      <c r="F26" s="257">
        <v>57.090230000000005</v>
      </c>
      <c r="G26" s="257">
        <v>54.845880000000001</v>
      </c>
      <c r="H26" s="257">
        <v>51.942689999999999</v>
      </c>
      <c r="I26" s="367">
        <v>48.774300000000004</v>
      </c>
      <c r="J26" s="257">
        <v>42.142490000000002</v>
      </c>
      <c r="K26" s="257">
        <v>43.037779999999998</v>
      </c>
      <c r="L26" s="257">
        <v>46.225909999999999</v>
      </c>
      <c r="M26" s="257">
        <v>48.774540000000002</v>
      </c>
      <c r="N26" s="257">
        <v>42.109960000000001</v>
      </c>
      <c r="O26" s="257">
        <v>48.863379999999999</v>
      </c>
      <c r="P26" s="223">
        <v>44.802070000000001</v>
      </c>
    </row>
    <row r="27" spans="1:16" s="27" customFormat="1" ht="12.9" customHeight="1">
      <c r="A27" s="664"/>
      <c r="B27" s="587"/>
      <c r="C27" s="67" t="s">
        <v>22</v>
      </c>
      <c r="D27" s="256">
        <v>10.80376</v>
      </c>
      <c r="E27" s="256">
        <v>18.06279</v>
      </c>
      <c r="F27" s="256">
        <v>17.96339</v>
      </c>
      <c r="G27" s="256">
        <v>21.20965</v>
      </c>
      <c r="H27" s="256">
        <v>21.48075</v>
      </c>
      <c r="I27" s="365">
        <v>19.126080000000002</v>
      </c>
      <c r="J27" s="256">
        <v>15.960380000000001</v>
      </c>
      <c r="K27" s="256">
        <v>22.67184</v>
      </c>
      <c r="L27" s="256">
        <v>19.403079999999999</v>
      </c>
      <c r="M27" s="256">
        <v>15.46758</v>
      </c>
      <c r="N27" s="256">
        <v>14.619440000000001</v>
      </c>
      <c r="O27" s="256">
        <v>14.933450000000001</v>
      </c>
      <c r="P27" s="222">
        <v>13.16048</v>
      </c>
    </row>
    <row r="28" spans="1:16" s="27" customFormat="1" ht="12.9" customHeight="1">
      <c r="A28" s="664"/>
      <c r="B28" s="587"/>
      <c r="C28" s="67" t="s">
        <v>23</v>
      </c>
      <c r="D28" s="256">
        <v>55.478720000000003</v>
      </c>
      <c r="E28" s="256">
        <v>64.520210000000006</v>
      </c>
      <c r="F28" s="256">
        <v>60.345230000000001</v>
      </c>
      <c r="G28" s="256">
        <v>86.198469999999986</v>
      </c>
      <c r="H28" s="256">
        <v>56.292069999999995</v>
      </c>
      <c r="I28" s="365">
        <v>56.537050000000001</v>
      </c>
      <c r="J28" s="256">
        <v>51.703440000000001</v>
      </c>
      <c r="K28" s="256">
        <v>51.99765</v>
      </c>
      <c r="L28" s="256">
        <v>46.734349999999999</v>
      </c>
      <c r="M28" s="256">
        <v>47.796909999999997</v>
      </c>
      <c r="N28" s="256">
        <v>48.782589999999999</v>
      </c>
      <c r="O28" s="256">
        <v>55.474499999999999</v>
      </c>
      <c r="P28" s="222">
        <v>36.805370000000003</v>
      </c>
    </row>
    <row r="29" spans="1:16" s="27" customFormat="1" ht="12.9" customHeight="1" thickBot="1">
      <c r="A29" s="664"/>
      <c r="B29" s="587"/>
      <c r="C29" s="136" t="s">
        <v>24</v>
      </c>
      <c r="D29" s="181">
        <f t="shared" ref="D29:E29" si="10">SUM(D26:D28)</f>
        <v>115.34199000000001</v>
      </c>
      <c r="E29" s="181">
        <f t="shared" si="10"/>
        <v>142.82271</v>
      </c>
      <c r="F29" s="181">
        <f t="shared" ref="F29:M29" si="11">SUM(F26:F28)</f>
        <v>135.39885000000001</v>
      </c>
      <c r="G29" s="181">
        <f t="shared" si="11"/>
        <v>162.25399999999999</v>
      </c>
      <c r="H29" s="181">
        <f t="shared" si="11"/>
        <v>129.71550999999999</v>
      </c>
      <c r="I29" s="368">
        <f t="shared" si="11"/>
        <v>124.43743000000001</v>
      </c>
      <c r="J29" s="181">
        <f t="shared" si="11"/>
        <v>109.80631</v>
      </c>
      <c r="K29" s="181">
        <f t="shared" si="11"/>
        <v>117.70726999999999</v>
      </c>
      <c r="L29" s="181">
        <f t="shared" si="11"/>
        <v>112.36333999999999</v>
      </c>
      <c r="M29" s="181">
        <f t="shared" si="11"/>
        <v>112.03903</v>
      </c>
      <c r="N29" s="181">
        <f t="shared" ref="N29:O29" si="12">SUM(N26:N28)</f>
        <v>105.51199</v>
      </c>
      <c r="O29" s="181">
        <f t="shared" si="12"/>
        <v>119.27133000000001</v>
      </c>
      <c r="P29" s="224">
        <v>94.767920000000004</v>
      </c>
    </row>
    <row r="30" spans="1:16" s="27" customFormat="1" ht="12" customHeight="1" thickBot="1">
      <c r="A30" s="665"/>
      <c r="B30" s="599"/>
      <c r="C30" s="81" t="s">
        <v>1</v>
      </c>
      <c r="D30" s="284">
        <f t="shared" ref="D30:M30" si="13">SUM(D23:D25,D29)</f>
        <v>5573.9618</v>
      </c>
      <c r="E30" s="284">
        <f t="shared" si="13"/>
        <v>5785.1413499999999</v>
      </c>
      <c r="F30" s="284">
        <f t="shared" si="13"/>
        <v>5549.1868999999997</v>
      </c>
      <c r="G30" s="284">
        <f t="shared" si="13"/>
        <v>5685.8734099999992</v>
      </c>
      <c r="H30" s="284">
        <f t="shared" si="13"/>
        <v>5043.7685099999999</v>
      </c>
      <c r="I30" s="436">
        <f t="shared" si="13"/>
        <v>4944.7070400000002</v>
      </c>
      <c r="J30" s="284">
        <f t="shared" si="13"/>
        <v>4552.9662900000003</v>
      </c>
      <c r="K30" s="284">
        <f t="shared" si="13"/>
        <v>4663.4393199999995</v>
      </c>
      <c r="L30" s="284">
        <f t="shared" si="13"/>
        <v>4435.0221899999997</v>
      </c>
      <c r="M30" s="284">
        <f t="shared" si="13"/>
        <v>4188.2186799999999</v>
      </c>
      <c r="N30" s="512">
        <f t="shared" ref="N30:O30" si="14">SUM(N23:N25,N29)</f>
        <v>3919.5040300000001</v>
      </c>
      <c r="O30" s="512">
        <f t="shared" si="14"/>
        <v>4273.6845999999996</v>
      </c>
      <c r="P30" s="514">
        <v>3777.33338</v>
      </c>
    </row>
    <row r="31" spans="1:16" s="27" customFormat="1" ht="12" customHeight="1">
      <c r="A31" s="671" t="s">
        <v>103</v>
      </c>
      <c r="B31" s="670">
        <v>3326</v>
      </c>
      <c r="C31" s="122" t="s">
        <v>19</v>
      </c>
      <c r="D31" s="334">
        <v>197.17434999999998</v>
      </c>
      <c r="E31" s="334">
        <v>201.73680999999999</v>
      </c>
      <c r="F31" s="334">
        <v>193.77939999999998</v>
      </c>
      <c r="G31" s="334">
        <v>197.39330000000001</v>
      </c>
      <c r="H31" s="334">
        <v>216.46549000000002</v>
      </c>
      <c r="I31" s="434">
        <v>232.29771</v>
      </c>
      <c r="J31" s="334">
        <v>245.06428</v>
      </c>
      <c r="K31" s="334">
        <v>229.62053999999998</v>
      </c>
      <c r="L31" s="334">
        <v>203.86936</v>
      </c>
      <c r="M31" s="334">
        <v>201.23707999999999</v>
      </c>
      <c r="N31" s="334">
        <v>199.24542</v>
      </c>
      <c r="O31" s="535">
        <v>206.07910999999999</v>
      </c>
      <c r="P31" s="509">
        <v>199.53781000000001</v>
      </c>
    </row>
    <row r="32" spans="1:16" s="27" customFormat="1" ht="12" customHeight="1">
      <c r="A32" s="664"/>
      <c r="B32" s="587"/>
      <c r="C32" s="67" t="s">
        <v>20</v>
      </c>
      <c r="D32" s="256">
        <v>956.90137000000004</v>
      </c>
      <c r="E32" s="256">
        <v>953.22197000000006</v>
      </c>
      <c r="F32" s="256">
        <v>939.49810000000002</v>
      </c>
      <c r="G32" s="256">
        <v>956.60203999999999</v>
      </c>
      <c r="H32" s="256">
        <v>1009.74117</v>
      </c>
      <c r="I32" s="365">
        <v>1043.2045799999999</v>
      </c>
      <c r="J32" s="256">
        <v>1030.1118899999999</v>
      </c>
      <c r="K32" s="256">
        <v>1078.2712700000002</v>
      </c>
      <c r="L32" s="256">
        <v>965.87143000000003</v>
      </c>
      <c r="M32" s="256">
        <v>954.49789999999996</v>
      </c>
      <c r="N32" s="256">
        <v>897.49086</v>
      </c>
      <c r="O32" s="256">
        <v>852.33455000000004</v>
      </c>
      <c r="P32" s="222">
        <v>858.64774999999997</v>
      </c>
    </row>
    <row r="33" spans="1:16" s="27" customFormat="1" ht="12" customHeight="1">
      <c r="A33" s="664"/>
      <c r="B33" s="587"/>
      <c r="C33" s="123" t="s">
        <v>21</v>
      </c>
      <c r="D33" s="220">
        <v>491.00207</v>
      </c>
      <c r="E33" s="220">
        <v>504.74628999999999</v>
      </c>
      <c r="F33" s="220">
        <v>521.27139999999997</v>
      </c>
      <c r="G33" s="220">
        <v>534.66220999999985</v>
      </c>
      <c r="H33" s="220">
        <v>522.19808</v>
      </c>
      <c r="I33" s="366">
        <v>541.70042000000001</v>
      </c>
      <c r="J33" s="220">
        <v>510.11649</v>
      </c>
      <c r="K33" s="220">
        <v>528.81297000000006</v>
      </c>
      <c r="L33" s="220">
        <v>483.42011000000002</v>
      </c>
      <c r="M33" s="220">
        <v>471.76810999999998</v>
      </c>
      <c r="N33" s="220">
        <v>436.52053000000001</v>
      </c>
      <c r="O33" s="220">
        <v>441.63159000000002</v>
      </c>
      <c r="P33" s="273">
        <v>414.45191999999997</v>
      </c>
    </row>
    <row r="34" spans="1:16" s="27" customFormat="1" ht="12" customHeight="1">
      <c r="A34" s="664"/>
      <c r="B34" s="587"/>
      <c r="C34" s="67" t="s">
        <v>47</v>
      </c>
      <c r="D34" s="257">
        <v>13.865019999999998</v>
      </c>
      <c r="E34" s="257">
        <v>14.659780000000001</v>
      </c>
      <c r="F34" s="257">
        <v>16.122600000000002</v>
      </c>
      <c r="G34" s="257">
        <v>17.041910000000001</v>
      </c>
      <c r="H34" s="257">
        <v>18.098489999999998</v>
      </c>
      <c r="I34" s="367">
        <v>19.19613</v>
      </c>
      <c r="J34" s="257">
        <v>17.557970000000001</v>
      </c>
      <c r="K34" s="257">
        <v>19.878900000000002</v>
      </c>
      <c r="L34" s="257">
        <v>19.17672</v>
      </c>
      <c r="M34" s="257">
        <v>13.93918</v>
      </c>
      <c r="N34" s="257">
        <v>11.58836</v>
      </c>
      <c r="O34" s="257">
        <v>15.203440000000001</v>
      </c>
      <c r="P34" s="223">
        <v>11.60324</v>
      </c>
    </row>
    <row r="35" spans="1:16" s="27" customFormat="1" ht="12" customHeight="1">
      <c r="A35" s="664"/>
      <c r="B35" s="587"/>
      <c r="C35" s="67" t="s">
        <v>22</v>
      </c>
      <c r="D35" s="256">
        <v>7.06168</v>
      </c>
      <c r="E35" s="256">
        <v>7.50007</v>
      </c>
      <c r="F35" s="256">
        <v>6.9329900000000002</v>
      </c>
      <c r="G35" s="256">
        <v>6.3974399999999996</v>
      </c>
      <c r="H35" s="256">
        <v>8.91662</v>
      </c>
      <c r="I35" s="365">
        <v>7.13687</v>
      </c>
      <c r="J35" s="256">
        <v>5.5303800000000001</v>
      </c>
      <c r="K35" s="256">
        <v>6.9382799999999998</v>
      </c>
      <c r="L35" s="256">
        <v>6.6183899999999998</v>
      </c>
      <c r="M35" s="256">
        <v>6.6157599999999999</v>
      </c>
      <c r="N35" s="256">
        <v>8.3532399999999996</v>
      </c>
      <c r="O35" s="256">
        <v>6.7568299999999999</v>
      </c>
      <c r="P35" s="222">
        <v>7.1713199999999997</v>
      </c>
    </row>
    <row r="36" spans="1:16" s="27" customFormat="1" ht="12" customHeight="1">
      <c r="A36" s="664"/>
      <c r="B36" s="587"/>
      <c r="C36" s="67" t="s">
        <v>23</v>
      </c>
      <c r="D36" s="256">
        <v>18.100010000000001</v>
      </c>
      <c r="E36" s="256">
        <v>16.185939999999999</v>
      </c>
      <c r="F36" s="256">
        <v>15.526729999999999</v>
      </c>
      <c r="G36" s="256">
        <v>17.263439999999999</v>
      </c>
      <c r="H36" s="256">
        <v>20.01108</v>
      </c>
      <c r="I36" s="365">
        <v>16.638960000000001</v>
      </c>
      <c r="J36" s="256">
        <v>19.743690000000001</v>
      </c>
      <c r="K36" s="256">
        <v>18.11271</v>
      </c>
      <c r="L36" s="256">
        <v>12.716839999999999</v>
      </c>
      <c r="M36" s="256">
        <v>16.021930000000001</v>
      </c>
      <c r="N36" s="256">
        <v>14.35843</v>
      </c>
      <c r="O36" s="256">
        <v>15.634449999999999</v>
      </c>
      <c r="P36" s="222">
        <v>14.117839999999999</v>
      </c>
    </row>
    <row r="37" spans="1:16" s="27" customFormat="1" ht="12" customHeight="1" thickBot="1">
      <c r="A37" s="664"/>
      <c r="B37" s="587"/>
      <c r="C37" s="136" t="s">
        <v>24</v>
      </c>
      <c r="D37" s="181">
        <f t="shared" ref="D37:E37" si="15">SUM(D34:D36)</f>
        <v>39.026709999999994</v>
      </c>
      <c r="E37" s="181">
        <f t="shared" si="15"/>
        <v>38.345790000000001</v>
      </c>
      <c r="F37" s="181">
        <f t="shared" ref="F37:M37" si="16">SUM(F34:F36)</f>
        <v>38.582320000000003</v>
      </c>
      <c r="G37" s="181">
        <f t="shared" si="16"/>
        <v>40.70279</v>
      </c>
      <c r="H37" s="181">
        <f t="shared" si="16"/>
        <v>47.02619</v>
      </c>
      <c r="I37" s="368">
        <f t="shared" si="16"/>
        <v>42.971959999999996</v>
      </c>
      <c r="J37" s="181">
        <f t="shared" si="16"/>
        <v>42.832040000000006</v>
      </c>
      <c r="K37" s="181">
        <f t="shared" si="16"/>
        <v>44.92989</v>
      </c>
      <c r="L37" s="181">
        <f t="shared" si="16"/>
        <v>38.511949999999999</v>
      </c>
      <c r="M37" s="181">
        <f t="shared" si="16"/>
        <v>36.57687</v>
      </c>
      <c r="N37" s="181">
        <f t="shared" ref="N37:O37" si="17">SUM(N34:N36)</f>
        <v>34.30003</v>
      </c>
      <c r="O37" s="181">
        <f t="shared" si="17"/>
        <v>37.594720000000002</v>
      </c>
      <c r="P37" s="224">
        <v>32.892400000000002</v>
      </c>
    </row>
    <row r="38" spans="1:16" s="27" customFormat="1" ht="12" customHeight="1" thickBot="1">
      <c r="A38" s="665"/>
      <c r="B38" s="599"/>
      <c r="C38" s="81" t="s">
        <v>1</v>
      </c>
      <c r="D38" s="284">
        <f t="shared" ref="D38:M38" si="18">SUM(D31:D33,D37)</f>
        <v>1684.1045000000001</v>
      </c>
      <c r="E38" s="284">
        <f t="shared" si="18"/>
        <v>1698.0508600000001</v>
      </c>
      <c r="F38" s="284">
        <f t="shared" si="18"/>
        <v>1693.1312199999998</v>
      </c>
      <c r="G38" s="284">
        <f t="shared" si="18"/>
        <v>1729.36034</v>
      </c>
      <c r="H38" s="284">
        <f t="shared" si="18"/>
        <v>1795.43093</v>
      </c>
      <c r="I38" s="436">
        <f t="shared" si="18"/>
        <v>1860.1746700000001</v>
      </c>
      <c r="J38" s="284">
        <f t="shared" si="18"/>
        <v>1828.1247000000001</v>
      </c>
      <c r="K38" s="284">
        <f t="shared" si="18"/>
        <v>1881.6346699999999</v>
      </c>
      <c r="L38" s="284">
        <f t="shared" si="18"/>
        <v>1691.6728500000002</v>
      </c>
      <c r="M38" s="284">
        <f t="shared" si="18"/>
        <v>1664.07996</v>
      </c>
      <c r="N38" s="512">
        <f t="shared" ref="N38:O38" si="19">SUM(N31:N33,N37)</f>
        <v>1567.5568400000002</v>
      </c>
      <c r="O38" s="512">
        <f t="shared" si="19"/>
        <v>1537.6399699999999</v>
      </c>
      <c r="P38" s="514">
        <v>1505.5298799999998</v>
      </c>
    </row>
    <row r="39" spans="1:16" s="27" customFormat="1" ht="12.9" customHeight="1">
      <c r="A39" s="671" t="s">
        <v>140</v>
      </c>
      <c r="B39" s="670">
        <v>3333</v>
      </c>
      <c r="C39" s="122" t="s">
        <v>19</v>
      </c>
      <c r="D39" s="334">
        <v>1310.2991699999998</v>
      </c>
      <c r="E39" s="334">
        <v>1300.5453400000001</v>
      </c>
      <c r="F39" s="334">
        <v>1209.0110500000001</v>
      </c>
      <c r="G39" s="334">
        <v>1299.5717599999998</v>
      </c>
      <c r="H39" s="334">
        <v>1230.7886000000001</v>
      </c>
      <c r="I39" s="434">
        <v>1157.7450999999999</v>
      </c>
      <c r="J39" s="334">
        <v>1096.8458500000002</v>
      </c>
      <c r="K39" s="334">
        <v>1188.52073</v>
      </c>
      <c r="L39" s="334">
        <v>1126.4910600000001</v>
      </c>
      <c r="M39" s="334">
        <v>1076.0263</v>
      </c>
      <c r="N39" s="334">
        <v>964.48658</v>
      </c>
      <c r="O39" s="535">
        <v>1028.1249800000001</v>
      </c>
      <c r="P39" s="509">
        <v>1000.83394</v>
      </c>
    </row>
    <row r="40" spans="1:16" s="27" customFormat="1" ht="12.9" customHeight="1">
      <c r="A40" s="664"/>
      <c r="B40" s="587"/>
      <c r="C40" s="67" t="s">
        <v>20</v>
      </c>
      <c r="D40" s="256">
        <v>5734.1776799999998</v>
      </c>
      <c r="E40" s="256">
        <v>5649.5138999999999</v>
      </c>
      <c r="F40" s="256">
        <v>5557.6222400000006</v>
      </c>
      <c r="G40" s="256">
        <v>5721.0256399999998</v>
      </c>
      <c r="H40" s="256">
        <v>5367.16039</v>
      </c>
      <c r="I40" s="365">
        <v>5259.3620899999996</v>
      </c>
      <c r="J40" s="256">
        <v>4978.3749599999992</v>
      </c>
      <c r="K40" s="256">
        <v>5245.9425700000002</v>
      </c>
      <c r="L40" s="256">
        <v>5000.6015799999996</v>
      </c>
      <c r="M40" s="256">
        <v>4862.58151</v>
      </c>
      <c r="N40" s="256">
        <v>4619.0347199999997</v>
      </c>
      <c r="O40" s="256">
        <v>4981.5838899999999</v>
      </c>
      <c r="P40" s="222">
        <v>4793.0938100000003</v>
      </c>
    </row>
    <row r="41" spans="1:16" s="27" customFormat="1" ht="12.9" customHeight="1">
      <c r="A41" s="664"/>
      <c r="B41" s="587"/>
      <c r="C41" s="123" t="s">
        <v>21</v>
      </c>
      <c r="D41" s="220">
        <v>3100.7127600000008</v>
      </c>
      <c r="E41" s="220">
        <v>3113.1048200000005</v>
      </c>
      <c r="F41" s="220">
        <v>3002.1415999999999</v>
      </c>
      <c r="G41" s="220">
        <v>3068.3043299999999</v>
      </c>
      <c r="H41" s="220">
        <v>2795.1394700000001</v>
      </c>
      <c r="I41" s="366">
        <v>2716.6080600000005</v>
      </c>
      <c r="J41" s="220">
        <v>2476.8778000000002</v>
      </c>
      <c r="K41" s="220">
        <v>2584.4985800000004</v>
      </c>
      <c r="L41" s="220">
        <v>2465.11735</v>
      </c>
      <c r="M41" s="220">
        <v>2457.2047600000001</v>
      </c>
      <c r="N41" s="220">
        <v>2326.9502299999999</v>
      </c>
      <c r="O41" s="220">
        <v>2622.2451799999999</v>
      </c>
      <c r="P41" s="273">
        <v>2368.5331500000002</v>
      </c>
    </row>
    <row r="42" spans="1:16" s="27" customFormat="1" ht="12.9" customHeight="1">
      <c r="A42" s="664"/>
      <c r="B42" s="587"/>
      <c r="C42" s="67" t="s">
        <v>47</v>
      </c>
      <c r="D42" s="257">
        <v>112.59251999999999</v>
      </c>
      <c r="E42" s="257">
        <v>109.83296</v>
      </c>
      <c r="F42" s="257">
        <v>118.05686</v>
      </c>
      <c r="G42" s="257">
        <v>100.77748</v>
      </c>
      <c r="H42" s="257">
        <v>104.97227000000001</v>
      </c>
      <c r="I42" s="367">
        <v>97.433599999999998</v>
      </c>
      <c r="J42" s="257">
        <v>93.754049999999992</v>
      </c>
      <c r="K42" s="257">
        <v>97.416449999999998</v>
      </c>
      <c r="L42" s="257">
        <v>96.674629999999993</v>
      </c>
      <c r="M42" s="257">
        <v>88.083489999999998</v>
      </c>
      <c r="N42" s="257">
        <v>87.673760000000001</v>
      </c>
      <c r="O42" s="257">
        <v>89.668679999999995</v>
      </c>
      <c r="P42" s="223">
        <v>91.234949999999998</v>
      </c>
    </row>
    <row r="43" spans="1:16" s="27" customFormat="1" ht="12.9" customHeight="1">
      <c r="A43" s="664"/>
      <c r="B43" s="587"/>
      <c r="C43" s="67" t="s">
        <v>22</v>
      </c>
      <c r="D43" s="256">
        <v>38.968699999999998</v>
      </c>
      <c r="E43" s="256">
        <v>56.956890000000001</v>
      </c>
      <c r="F43" s="256">
        <v>43.532290000000003</v>
      </c>
      <c r="G43" s="256">
        <v>42.98827</v>
      </c>
      <c r="H43" s="256">
        <v>38.554919999999996</v>
      </c>
      <c r="I43" s="365">
        <v>40.936720000000001</v>
      </c>
      <c r="J43" s="256">
        <v>44.28349</v>
      </c>
      <c r="K43" s="256">
        <v>53.18094</v>
      </c>
      <c r="L43" s="256">
        <v>45.331919999999997</v>
      </c>
      <c r="M43" s="256">
        <v>31.7011</v>
      </c>
      <c r="N43" s="256">
        <v>39.427439999999997</v>
      </c>
      <c r="O43" s="256">
        <v>53.363860000000003</v>
      </c>
      <c r="P43" s="222">
        <v>32.034610000000001</v>
      </c>
    </row>
    <row r="44" spans="1:16" s="27" customFormat="1" ht="12.9" customHeight="1">
      <c r="A44" s="664"/>
      <c r="B44" s="587"/>
      <c r="C44" s="67" t="s">
        <v>23</v>
      </c>
      <c r="D44" s="256">
        <v>167.38392999999999</v>
      </c>
      <c r="E44" s="256">
        <v>137.13903999999999</v>
      </c>
      <c r="F44" s="256">
        <v>143.11135999999999</v>
      </c>
      <c r="G44" s="256">
        <v>148.51261999999997</v>
      </c>
      <c r="H44" s="256">
        <v>96.373779999999996</v>
      </c>
      <c r="I44" s="365">
        <v>116.93684</v>
      </c>
      <c r="J44" s="256">
        <v>101.40987</v>
      </c>
      <c r="K44" s="256">
        <v>111.62368000000001</v>
      </c>
      <c r="L44" s="256">
        <v>109.59862</v>
      </c>
      <c r="M44" s="256">
        <v>110.55517</v>
      </c>
      <c r="N44" s="256">
        <v>123.69807</v>
      </c>
      <c r="O44" s="256">
        <v>126.39617</v>
      </c>
      <c r="P44" s="222">
        <v>94.300529999999995</v>
      </c>
    </row>
    <row r="45" spans="1:16" s="27" customFormat="1" ht="12.9" customHeight="1" thickBot="1">
      <c r="A45" s="664"/>
      <c r="B45" s="587"/>
      <c r="C45" s="137" t="s">
        <v>24</v>
      </c>
      <c r="D45" s="181">
        <f t="shared" ref="D45:E45" si="20">SUM(D42:D44)</f>
        <v>318.94515000000001</v>
      </c>
      <c r="E45" s="181">
        <f t="shared" si="20"/>
        <v>303.92889000000002</v>
      </c>
      <c r="F45" s="181">
        <f t="shared" ref="F45:M45" si="21">SUM(F42:F44)</f>
        <v>304.70051000000001</v>
      </c>
      <c r="G45" s="181">
        <f t="shared" si="21"/>
        <v>292.27837</v>
      </c>
      <c r="H45" s="181">
        <f t="shared" si="21"/>
        <v>239.90097000000003</v>
      </c>
      <c r="I45" s="368">
        <f t="shared" si="21"/>
        <v>255.30716000000001</v>
      </c>
      <c r="J45" s="181">
        <f t="shared" si="21"/>
        <v>239.44740999999999</v>
      </c>
      <c r="K45" s="181">
        <f t="shared" si="21"/>
        <v>262.22107</v>
      </c>
      <c r="L45" s="181">
        <f t="shared" si="21"/>
        <v>251.60516999999999</v>
      </c>
      <c r="M45" s="181">
        <f t="shared" si="21"/>
        <v>230.33976000000001</v>
      </c>
      <c r="N45" s="181">
        <f t="shared" ref="N45:O45" si="22">SUM(N42:N44)</f>
        <v>250.79927000000001</v>
      </c>
      <c r="O45" s="181">
        <f t="shared" si="22"/>
        <v>269.42870999999997</v>
      </c>
      <c r="P45" s="224">
        <v>217.57008999999999</v>
      </c>
    </row>
    <row r="46" spans="1:16" s="27" customFormat="1" ht="12" customHeight="1" thickBot="1">
      <c r="A46" s="665"/>
      <c r="B46" s="599"/>
      <c r="C46" s="80" t="s">
        <v>1</v>
      </c>
      <c r="D46" s="283">
        <f t="shared" ref="D46:M46" si="23">SUM(D39:D41,D45)</f>
        <v>10464.134759999999</v>
      </c>
      <c r="E46" s="283">
        <f t="shared" si="23"/>
        <v>10367.09295</v>
      </c>
      <c r="F46" s="283">
        <f t="shared" si="23"/>
        <v>10073.475400000001</v>
      </c>
      <c r="G46" s="283">
        <f t="shared" si="23"/>
        <v>10381.1801</v>
      </c>
      <c r="H46" s="283">
        <f t="shared" si="23"/>
        <v>9632.9894299999996</v>
      </c>
      <c r="I46" s="430">
        <f t="shared" si="23"/>
        <v>9389.0224100000014</v>
      </c>
      <c r="J46" s="283">
        <f t="shared" si="23"/>
        <v>8791.5460199999998</v>
      </c>
      <c r="K46" s="283">
        <f t="shared" si="23"/>
        <v>9281.1829500000003</v>
      </c>
      <c r="L46" s="283">
        <f t="shared" si="23"/>
        <v>8843.8151600000001</v>
      </c>
      <c r="M46" s="283">
        <f t="shared" si="23"/>
        <v>8626.1523300000008</v>
      </c>
      <c r="N46" s="507">
        <f t="shared" ref="N46:O46" si="24">SUM(N39:N41,N45)</f>
        <v>8161.2707999999993</v>
      </c>
      <c r="O46" s="507">
        <f t="shared" si="24"/>
        <v>8901.3827600000004</v>
      </c>
      <c r="P46" s="508">
        <v>8380.0309900000011</v>
      </c>
    </row>
    <row r="47" spans="1:16" s="27" customFormat="1" ht="12.9" customHeight="1">
      <c r="A47" s="671" t="s">
        <v>141</v>
      </c>
      <c r="B47" s="670">
        <v>3334</v>
      </c>
      <c r="C47" s="122" t="s">
        <v>19</v>
      </c>
      <c r="D47" s="334">
        <v>162.16748999999999</v>
      </c>
      <c r="E47" s="334">
        <v>148.68768</v>
      </c>
      <c r="F47" s="334">
        <v>164.46869000000001</v>
      </c>
      <c r="G47" s="334">
        <v>156.98007999999999</v>
      </c>
      <c r="H47" s="334">
        <v>164.1138</v>
      </c>
      <c r="I47" s="434">
        <v>179.13686999999999</v>
      </c>
      <c r="J47" s="334">
        <v>168.90290999999999</v>
      </c>
      <c r="K47" s="334">
        <v>187.92349999999999</v>
      </c>
      <c r="L47" s="334">
        <v>175.97560999999999</v>
      </c>
      <c r="M47" s="334">
        <v>169.84023999999999</v>
      </c>
      <c r="N47" s="334">
        <v>164.86556999999999</v>
      </c>
      <c r="O47" s="535">
        <v>161.81986000000001</v>
      </c>
      <c r="P47" s="509">
        <v>154.85817</v>
      </c>
    </row>
    <row r="48" spans="1:16" s="27" customFormat="1" ht="12.9" customHeight="1">
      <c r="A48" s="664"/>
      <c r="B48" s="587"/>
      <c r="C48" s="67" t="s">
        <v>20</v>
      </c>
      <c r="D48" s="256">
        <v>749.32776999999999</v>
      </c>
      <c r="E48" s="256">
        <v>766.40010000000007</v>
      </c>
      <c r="F48" s="256">
        <v>747.31478000000004</v>
      </c>
      <c r="G48" s="256">
        <v>787.22110000000009</v>
      </c>
      <c r="H48" s="256">
        <v>811.70194000000015</v>
      </c>
      <c r="I48" s="365">
        <v>831.72627000000011</v>
      </c>
      <c r="J48" s="256">
        <v>813.45780999999999</v>
      </c>
      <c r="K48" s="256">
        <v>814.38569000000007</v>
      </c>
      <c r="L48" s="256">
        <v>730.28322000000003</v>
      </c>
      <c r="M48" s="256">
        <v>723.37369000000001</v>
      </c>
      <c r="N48" s="256">
        <v>702.12456999999995</v>
      </c>
      <c r="O48" s="256">
        <v>695.2799</v>
      </c>
      <c r="P48" s="222">
        <v>698.98284999999998</v>
      </c>
    </row>
    <row r="49" spans="1:16" s="27" customFormat="1" ht="12.9" customHeight="1">
      <c r="A49" s="664"/>
      <c r="B49" s="587"/>
      <c r="C49" s="123" t="s">
        <v>21</v>
      </c>
      <c r="D49" s="220">
        <v>384.91109999999998</v>
      </c>
      <c r="E49" s="220">
        <v>378.28257000000002</v>
      </c>
      <c r="F49" s="220">
        <v>394.34755999999999</v>
      </c>
      <c r="G49" s="220">
        <v>414.42143999999996</v>
      </c>
      <c r="H49" s="220">
        <v>433.14106000000004</v>
      </c>
      <c r="I49" s="366">
        <v>462.52126999999996</v>
      </c>
      <c r="J49" s="220">
        <v>459.18831</v>
      </c>
      <c r="K49" s="220">
        <v>453.54171000000002</v>
      </c>
      <c r="L49" s="220">
        <v>401.65604000000002</v>
      </c>
      <c r="M49" s="220">
        <v>377.46668</v>
      </c>
      <c r="N49" s="220">
        <v>364.78818000000001</v>
      </c>
      <c r="O49" s="220">
        <v>369.05986999999999</v>
      </c>
      <c r="P49" s="273">
        <v>348.58175999999997</v>
      </c>
    </row>
    <row r="50" spans="1:16" s="27" customFormat="1" ht="12.9" customHeight="1">
      <c r="A50" s="664"/>
      <c r="B50" s="587"/>
      <c r="C50" s="67" t="s">
        <v>47</v>
      </c>
      <c r="D50" s="257">
        <v>17.720399999999998</v>
      </c>
      <c r="E50" s="257">
        <v>14.65686</v>
      </c>
      <c r="F50" s="257">
        <v>15.122729999999999</v>
      </c>
      <c r="G50" s="257">
        <v>15.934930000000001</v>
      </c>
      <c r="H50" s="257">
        <v>14.505369999999999</v>
      </c>
      <c r="I50" s="367">
        <v>13.990780000000001</v>
      </c>
      <c r="J50" s="257">
        <v>16.409570000000002</v>
      </c>
      <c r="K50" s="257">
        <v>15.014700000000001</v>
      </c>
      <c r="L50" s="257">
        <v>13.1334</v>
      </c>
      <c r="M50" s="257">
        <v>16.0732</v>
      </c>
      <c r="N50" s="257">
        <v>16.322420000000001</v>
      </c>
      <c r="O50" s="257">
        <v>13.24762</v>
      </c>
      <c r="P50" s="223">
        <v>17.47728</v>
      </c>
    </row>
    <row r="51" spans="1:16" s="27" customFormat="1" ht="12.9" customHeight="1">
      <c r="A51" s="664"/>
      <c r="B51" s="587"/>
      <c r="C51" s="67" t="s">
        <v>22</v>
      </c>
      <c r="D51" s="256">
        <v>2.0845500000000001</v>
      </c>
      <c r="E51" s="256">
        <v>4.4406400000000001</v>
      </c>
      <c r="F51" s="256">
        <v>4.5015299999999998</v>
      </c>
      <c r="G51" s="256">
        <v>2.4882900000000001</v>
      </c>
      <c r="H51" s="256">
        <v>4.5872599999999997</v>
      </c>
      <c r="I51" s="365">
        <v>5.47194</v>
      </c>
      <c r="J51" s="256">
        <v>6.7883800000000001</v>
      </c>
      <c r="K51" s="256">
        <v>7.1874000000000002</v>
      </c>
      <c r="L51" s="256">
        <v>4.6952999999999996</v>
      </c>
      <c r="M51" s="256">
        <v>4.4210399999999996</v>
      </c>
      <c r="N51" s="256">
        <v>3.8752300000000002</v>
      </c>
      <c r="O51" s="256">
        <v>5.3785800000000004</v>
      </c>
      <c r="P51" s="222">
        <v>5.0149800000000004</v>
      </c>
    </row>
    <row r="52" spans="1:16" s="27" customFormat="1" ht="12.9" customHeight="1">
      <c r="A52" s="664"/>
      <c r="B52" s="587"/>
      <c r="C52" s="67" t="s">
        <v>23</v>
      </c>
      <c r="D52" s="256">
        <v>17.930380000000003</v>
      </c>
      <c r="E52" s="256">
        <v>15.95457</v>
      </c>
      <c r="F52" s="256">
        <v>16.925229999999999</v>
      </c>
      <c r="G52" s="256">
        <v>16.837919999999997</v>
      </c>
      <c r="H52" s="256">
        <v>17.132390000000001</v>
      </c>
      <c r="I52" s="365">
        <v>17.527070000000002</v>
      </c>
      <c r="J52" s="256">
        <v>13.936580000000001</v>
      </c>
      <c r="K52" s="256">
        <v>11.387969999999999</v>
      </c>
      <c r="L52" s="256">
        <v>12.55039</v>
      </c>
      <c r="M52" s="256">
        <v>12.36622</v>
      </c>
      <c r="N52" s="256">
        <v>8.7842099999999999</v>
      </c>
      <c r="O52" s="256">
        <v>8.6970899999999993</v>
      </c>
      <c r="P52" s="222">
        <v>5.0902200000000004</v>
      </c>
    </row>
    <row r="53" spans="1:16" s="27" customFormat="1" ht="12.9" customHeight="1" thickBot="1">
      <c r="A53" s="664"/>
      <c r="B53" s="587"/>
      <c r="C53" s="137" t="s">
        <v>24</v>
      </c>
      <c r="D53" s="181">
        <f t="shared" ref="D53:E53" si="25">SUM(D50:D52)</f>
        <v>37.735330000000005</v>
      </c>
      <c r="E53" s="181">
        <f t="shared" si="25"/>
        <v>35.052070000000001</v>
      </c>
      <c r="F53" s="181">
        <f t="shared" ref="F53:M53" si="26">SUM(F50:F52)</f>
        <v>36.549489999999999</v>
      </c>
      <c r="G53" s="181">
        <f t="shared" si="26"/>
        <v>35.261139999999997</v>
      </c>
      <c r="H53" s="181">
        <f t="shared" si="26"/>
        <v>36.225020000000001</v>
      </c>
      <c r="I53" s="368">
        <f t="shared" si="26"/>
        <v>36.989789999999999</v>
      </c>
      <c r="J53" s="181">
        <f t="shared" si="26"/>
        <v>37.134530000000005</v>
      </c>
      <c r="K53" s="181">
        <f t="shared" si="26"/>
        <v>33.590069999999997</v>
      </c>
      <c r="L53" s="181">
        <f t="shared" si="26"/>
        <v>30.379089999999998</v>
      </c>
      <c r="M53" s="181">
        <f t="shared" si="26"/>
        <v>32.860459999999996</v>
      </c>
      <c r="N53" s="181">
        <f t="shared" ref="N53:O53" si="27">SUM(N50:N52)</f>
        <v>28.981860000000005</v>
      </c>
      <c r="O53" s="181">
        <f t="shared" si="27"/>
        <v>27.32329</v>
      </c>
      <c r="P53" s="224">
        <v>27.582480000000004</v>
      </c>
    </row>
    <row r="54" spans="1:16" s="27" customFormat="1" ht="12" customHeight="1" thickBot="1">
      <c r="A54" s="665"/>
      <c r="B54" s="599"/>
      <c r="C54" s="80" t="s">
        <v>1</v>
      </c>
      <c r="D54" s="284">
        <f t="shared" ref="D54:M54" si="28">SUM(D47:D49,D53)</f>
        <v>1334.1416899999999</v>
      </c>
      <c r="E54" s="284">
        <f t="shared" si="28"/>
        <v>1328.4224200000001</v>
      </c>
      <c r="F54" s="284">
        <f t="shared" si="28"/>
        <v>1342.6805200000001</v>
      </c>
      <c r="G54" s="284">
        <f t="shared" si="28"/>
        <v>1393.8837600000002</v>
      </c>
      <c r="H54" s="284">
        <f t="shared" si="28"/>
        <v>1445.1818200000002</v>
      </c>
      <c r="I54" s="436">
        <f t="shared" si="28"/>
        <v>1510.3742000000002</v>
      </c>
      <c r="J54" s="284">
        <f t="shared" si="28"/>
        <v>1478.6835600000002</v>
      </c>
      <c r="K54" s="284">
        <f t="shared" si="28"/>
        <v>1489.4409700000001</v>
      </c>
      <c r="L54" s="284">
        <f t="shared" si="28"/>
        <v>1338.29396</v>
      </c>
      <c r="M54" s="284">
        <f t="shared" si="28"/>
        <v>1303.54107</v>
      </c>
      <c r="N54" s="512">
        <f t="shared" ref="N54:O54" si="29">SUM(N47:N49,N53)</f>
        <v>1260.76018</v>
      </c>
      <c r="O54" s="512">
        <f t="shared" si="29"/>
        <v>1253.4829200000001</v>
      </c>
      <c r="P54" s="514">
        <v>1230.0052599999999</v>
      </c>
    </row>
    <row r="55" spans="1:16" s="27" customFormat="1" ht="12.9" customHeight="1">
      <c r="A55" s="672" t="s">
        <v>142</v>
      </c>
      <c r="B55" s="670">
        <v>3342</v>
      </c>
      <c r="C55" s="130" t="s">
        <v>19</v>
      </c>
      <c r="D55" s="334">
        <v>1077.5205800000001</v>
      </c>
      <c r="E55" s="334">
        <v>1112.7872200000002</v>
      </c>
      <c r="F55" s="334">
        <v>1007.01767</v>
      </c>
      <c r="G55" s="334">
        <v>1083.8911999999998</v>
      </c>
      <c r="H55" s="334">
        <v>946.8602699999999</v>
      </c>
      <c r="I55" s="434">
        <v>794.36261999999999</v>
      </c>
      <c r="J55" s="334">
        <v>651.01607000000001</v>
      </c>
      <c r="K55" s="334">
        <v>601.08158000000003</v>
      </c>
      <c r="L55" s="334">
        <v>509.71086000000003</v>
      </c>
      <c r="M55" s="334">
        <v>433.20636000000002</v>
      </c>
      <c r="N55" s="334">
        <v>286.36300999999997</v>
      </c>
      <c r="O55" s="535">
        <v>250.18325999999999</v>
      </c>
      <c r="P55" s="509">
        <v>155.80886000000001</v>
      </c>
    </row>
    <row r="56" spans="1:16" s="27" customFormat="1" ht="12.9" customHeight="1">
      <c r="A56" s="647"/>
      <c r="B56" s="587"/>
      <c r="C56" s="65" t="s">
        <v>20</v>
      </c>
      <c r="D56" s="256">
        <v>4762.8667600000008</v>
      </c>
      <c r="E56" s="256">
        <v>4676.59328</v>
      </c>
      <c r="F56" s="256">
        <v>4585.3395399999999</v>
      </c>
      <c r="G56" s="256">
        <v>4754.3379000000004</v>
      </c>
      <c r="H56" s="256">
        <v>4041.2331999999997</v>
      </c>
      <c r="I56" s="365">
        <v>3557.3332599999994</v>
      </c>
      <c r="J56" s="256">
        <v>3028.3212100000001</v>
      </c>
      <c r="K56" s="256">
        <v>2664.4698699999999</v>
      </c>
      <c r="L56" s="256">
        <v>2201.37743</v>
      </c>
      <c r="M56" s="256">
        <v>1745.6370300000001</v>
      </c>
      <c r="N56" s="256">
        <v>1305.05538</v>
      </c>
      <c r="O56" s="256">
        <v>1054.52703</v>
      </c>
      <c r="P56" s="222">
        <v>641.98847999999998</v>
      </c>
    </row>
    <row r="57" spans="1:16" s="27" customFormat="1" ht="12.9" customHeight="1">
      <c r="A57" s="647"/>
      <c r="B57" s="587"/>
      <c r="C57" s="131" t="s">
        <v>21</v>
      </c>
      <c r="D57" s="220">
        <v>2536.4331900000002</v>
      </c>
      <c r="E57" s="220">
        <v>2506.07008</v>
      </c>
      <c r="F57" s="220">
        <v>2410.1618699999999</v>
      </c>
      <c r="G57" s="220">
        <v>2468.5629799999997</v>
      </c>
      <c r="H57" s="220">
        <v>2009.8351400000001</v>
      </c>
      <c r="I57" s="366">
        <v>1754.49046</v>
      </c>
      <c r="J57" s="220">
        <v>1464.6421600000001</v>
      </c>
      <c r="K57" s="220">
        <v>1289.8593699999999</v>
      </c>
      <c r="L57" s="220">
        <v>1026.81007</v>
      </c>
      <c r="M57" s="220">
        <v>818.64176999999995</v>
      </c>
      <c r="N57" s="220">
        <v>634.88070000000005</v>
      </c>
      <c r="O57" s="220">
        <v>493.42252999999999</v>
      </c>
      <c r="P57" s="273">
        <v>290.81538999999998</v>
      </c>
    </row>
    <row r="58" spans="1:16" s="27" customFormat="1" ht="12.9" customHeight="1">
      <c r="A58" s="647"/>
      <c r="B58" s="587"/>
      <c r="C58" s="66" t="s">
        <v>47</v>
      </c>
      <c r="D58" s="257">
        <v>92.49785</v>
      </c>
      <c r="E58" s="257">
        <v>107.66629</v>
      </c>
      <c r="F58" s="257">
        <v>92.908940000000001</v>
      </c>
      <c r="G58" s="257">
        <v>96.536929999999998</v>
      </c>
      <c r="H58" s="257">
        <v>72.642320000000012</v>
      </c>
      <c r="I58" s="367">
        <v>60.295429999999996</v>
      </c>
      <c r="J58" s="257">
        <v>56.908639999999998</v>
      </c>
      <c r="K58" s="257">
        <v>44.44417</v>
      </c>
      <c r="L58" s="257">
        <v>40.493690000000001</v>
      </c>
      <c r="M58" s="257">
        <v>31.947590000000002</v>
      </c>
      <c r="N58" s="257">
        <v>29.838170000000002</v>
      </c>
      <c r="O58" s="257">
        <v>26.480399999999999</v>
      </c>
      <c r="P58" s="223">
        <v>15.170820000000001</v>
      </c>
    </row>
    <row r="59" spans="1:16" s="27" customFormat="1" ht="12.9" customHeight="1">
      <c r="A59" s="647"/>
      <c r="B59" s="587"/>
      <c r="C59" s="65" t="s">
        <v>22</v>
      </c>
      <c r="D59" s="256">
        <v>41.615570000000005</v>
      </c>
      <c r="E59" s="256">
        <v>40.028669999999998</v>
      </c>
      <c r="F59" s="256">
        <v>42.042819999999999</v>
      </c>
      <c r="G59" s="256">
        <v>45.833169999999996</v>
      </c>
      <c r="H59" s="256">
        <v>24.650559999999999</v>
      </c>
      <c r="I59" s="365">
        <v>30.40973</v>
      </c>
      <c r="J59" s="256">
        <v>24.197320000000001</v>
      </c>
      <c r="K59" s="256">
        <v>33.02863</v>
      </c>
      <c r="L59" s="256">
        <v>12.85984</v>
      </c>
      <c r="M59" s="256">
        <v>13.44276</v>
      </c>
      <c r="N59" s="256">
        <v>6.5447600000000001</v>
      </c>
      <c r="O59" s="256">
        <v>14.72531</v>
      </c>
      <c r="P59" s="222">
        <v>2.47777</v>
      </c>
    </row>
    <row r="60" spans="1:16" s="27" customFormat="1" ht="12.9" customHeight="1">
      <c r="A60" s="647"/>
      <c r="B60" s="587"/>
      <c r="C60" s="65" t="s">
        <v>23</v>
      </c>
      <c r="D60" s="256">
        <v>125.04915000000001</v>
      </c>
      <c r="E60" s="256">
        <v>140.44494</v>
      </c>
      <c r="F60" s="256">
        <v>134.18077</v>
      </c>
      <c r="G60" s="256">
        <v>128.13732999999999</v>
      </c>
      <c r="H60" s="256">
        <v>93.985979999999998</v>
      </c>
      <c r="I60" s="365">
        <v>88.696420000000003</v>
      </c>
      <c r="J60" s="256">
        <v>66.199469999999991</v>
      </c>
      <c r="K60" s="256">
        <v>59.235309999999991</v>
      </c>
      <c r="L60" s="256">
        <v>46.090760000000003</v>
      </c>
      <c r="M60" s="256">
        <v>38.772779999999997</v>
      </c>
      <c r="N60" s="256">
        <v>30.730740000000001</v>
      </c>
      <c r="O60" s="256">
        <v>22.65549</v>
      </c>
      <c r="P60" s="222">
        <v>7.6363599999999998</v>
      </c>
    </row>
    <row r="61" spans="1:16" s="27" customFormat="1" ht="12.9" customHeight="1" thickBot="1">
      <c r="A61" s="647"/>
      <c r="B61" s="587"/>
      <c r="C61" s="133" t="s">
        <v>24</v>
      </c>
      <c r="D61" s="181">
        <f t="shared" ref="D61:E61" si="30">SUM(D58:D60)</f>
        <v>259.16257000000002</v>
      </c>
      <c r="E61" s="181">
        <f t="shared" si="30"/>
        <v>288.13990000000001</v>
      </c>
      <c r="F61" s="181">
        <f t="shared" ref="F61:M61" si="31">SUM(F58:F60)</f>
        <v>269.13252999999997</v>
      </c>
      <c r="G61" s="181">
        <f t="shared" si="31"/>
        <v>270.50743</v>
      </c>
      <c r="H61" s="181">
        <f t="shared" si="31"/>
        <v>191.27886000000001</v>
      </c>
      <c r="I61" s="368">
        <f t="shared" si="31"/>
        <v>179.40158</v>
      </c>
      <c r="J61" s="181">
        <f t="shared" si="31"/>
        <v>147.30543</v>
      </c>
      <c r="K61" s="181">
        <f t="shared" si="31"/>
        <v>136.70811</v>
      </c>
      <c r="L61" s="181">
        <f t="shared" si="31"/>
        <v>99.444289999999995</v>
      </c>
      <c r="M61" s="181">
        <f t="shared" si="31"/>
        <v>84.163129999999995</v>
      </c>
      <c r="N61" s="181">
        <f t="shared" ref="N61:O61" si="32">SUM(N58:N60)</f>
        <v>67.113669999999999</v>
      </c>
      <c r="O61" s="181">
        <f t="shared" si="32"/>
        <v>63.861199999999997</v>
      </c>
      <c r="P61" s="224">
        <v>25.284950000000002</v>
      </c>
    </row>
    <row r="62" spans="1:16" s="27" customFormat="1" ht="12" customHeight="1" thickBot="1">
      <c r="A62" s="648"/>
      <c r="B62" s="599"/>
      <c r="C62" s="80" t="s">
        <v>1</v>
      </c>
      <c r="D62" s="283">
        <f t="shared" ref="D62:M62" si="33">SUM(D55:D57,D61)</f>
        <v>8635.9831000000013</v>
      </c>
      <c r="E62" s="283">
        <f t="shared" si="33"/>
        <v>8583.5904800000008</v>
      </c>
      <c r="F62" s="283">
        <f t="shared" si="33"/>
        <v>8271.6516100000008</v>
      </c>
      <c r="G62" s="283">
        <f t="shared" si="33"/>
        <v>8577.2995099999989</v>
      </c>
      <c r="H62" s="283">
        <f t="shared" si="33"/>
        <v>7189.2074700000003</v>
      </c>
      <c r="I62" s="430">
        <f t="shared" si="33"/>
        <v>6285.587919999999</v>
      </c>
      <c r="J62" s="283">
        <f t="shared" si="33"/>
        <v>5291.2848700000004</v>
      </c>
      <c r="K62" s="283">
        <f t="shared" si="33"/>
        <v>4692.1189299999996</v>
      </c>
      <c r="L62" s="283">
        <f t="shared" si="33"/>
        <v>3837.34265</v>
      </c>
      <c r="M62" s="283">
        <f t="shared" si="33"/>
        <v>3081.6482900000001</v>
      </c>
      <c r="N62" s="507">
        <f t="shared" ref="N62:O62" si="34">SUM(N55:N57,N61)</f>
        <v>2293.4127600000002</v>
      </c>
      <c r="O62" s="507">
        <f t="shared" si="34"/>
        <v>1861.9940200000001</v>
      </c>
      <c r="P62" s="508">
        <v>1113.8976799999998</v>
      </c>
    </row>
    <row r="63" spans="1:16" s="27" customFormat="1" ht="12.9" customHeight="1">
      <c r="A63" s="672" t="s">
        <v>143</v>
      </c>
      <c r="B63" s="670">
        <v>3343</v>
      </c>
      <c r="C63" s="130" t="s">
        <v>19</v>
      </c>
      <c r="D63" s="334">
        <v>126.35956</v>
      </c>
      <c r="E63" s="334">
        <v>137.11980999999997</v>
      </c>
      <c r="F63" s="334">
        <v>125.91968</v>
      </c>
      <c r="G63" s="334">
        <v>130.81231</v>
      </c>
      <c r="H63" s="334">
        <v>131.80369999999999</v>
      </c>
      <c r="I63" s="434">
        <v>141.84727000000001</v>
      </c>
      <c r="J63" s="334">
        <v>131.09586999999999</v>
      </c>
      <c r="K63" s="334">
        <v>152.16484</v>
      </c>
      <c r="L63" s="334">
        <v>139.47626</v>
      </c>
      <c r="M63" s="334">
        <v>138.84329</v>
      </c>
      <c r="N63" s="334">
        <v>133.67850000000001</v>
      </c>
      <c r="O63" s="535">
        <v>134.52473000000001</v>
      </c>
      <c r="P63" s="509">
        <v>148.22051999999999</v>
      </c>
    </row>
    <row r="64" spans="1:16" s="27" customFormat="1" ht="12.9" customHeight="1">
      <c r="A64" s="647"/>
      <c r="B64" s="587"/>
      <c r="C64" s="65" t="s">
        <v>20</v>
      </c>
      <c r="D64" s="256">
        <v>612.82909999999993</v>
      </c>
      <c r="E64" s="256">
        <v>617.43206999999995</v>
      </c>
      <c r="F64" s="256">
        <v>630.70252000000005</v>
      </c>
      <c r="G64" s="256">
        <v>629.25323000000014</v>
      </c>
      <c r="H64" s="256">
        <v>630.46990000000005</v>
      </c>
      <c r="I64" s="365">
        <v>653.69969000000003</v>
      </c>
      <c r="J64" s="256">
        <v>648.16589999999997</v>
      </c>
      <c r="K64" s="256">
        <v>653.86424</v>
      </c>
      <c r="L64" s="256">
        <v>627.35784999999998</v>
      </c>
      <c r="M64" s="256">
        <v>612.65222000000006</v>
      </c>
      <c r="N64" s="256">
        <v>609.24888999999996</v>
      </c>
      <c r="O64" s="256">
        <v>597.67349999999999</v>
      </c>
      <c r="P64" s="222">
        <v>587.61986999999999</v>
      </c>
    </row>
    <row r="65" spans="1:16" s="27" customFormat="1" ht="12.9" customHeight="1">
      <c r="A65" s="647"/>
      <c r="B65" s="587"/>
      <c r="C65" s="131" t="s">
        <v>21</v>
      </c>
      <c r="D65" s="220">
        <v>325.24714999999998</v>
      </c>
      <c r="E65" s="220">
        <v>329.42214999999999</v>
      </c>
      <c r="F65" s="220">
        <v>345.57299999999992</v>
      </c>
      <c r="G65" s="220">
        <v>354.74370999999996</v>
      </c>
      <c r="H65" s="220">
        <v>363.13502999999997</v>
      </c>
      <c r="I65" s="366">
        <v>356.56223999999997</v>
      </c>
      <c r="J65" s="220">
        <v>362.74558999999999</v>
      </c>
      <c r="K65" s="220">
        <v>351.65037000000001</v>
      </c>
      <c r="L65" s="220">
        <v>315.73951</v>
      </c>
      <c r="M65" s="220">
        <v>311.50531999999998</v>
      </c>
      <c r="N65" s="220">
        <v>305.19141000000002</v>
      </c>
      <c r="O65" s="220">
        <v>308.98349000000002</v>
      </c>
      <c r="P65" s="273">
        <v>288.72957000000002</v>
      </c>
    </row>
    <row r="66" spans="1:16" s="27" customFormat="1" ht="12.9" customHeight="1">
      <c r="A66" s="647"/>
      <c r="B66" s="587"/>
      <c r="C66" s="66" t="s">
        <v>47</v>
      </c>
      <c r="D66" s="257">
        <v>13.47565</v>
      </c>
      <c r="E66" s="257">
        <v>10.567539999999999</v>
      </c>
      <c r="F66" s="257">
        <v>12.83089</v>
      </c>
      <c r="G66" s="257">
        <v>13.71448</v>
      </c>
      <c r="H66" s="257">
        <v>14.129860000000001</v>
      </c>
      <c r="I66" s="367">
        <v>11.23232</v>
      </c>
      <c r="J66" s="257">
        <v>12.595499999999999</v>
      </c>
      <c r="K66" s="257">
        <v>11.37402</v>
      </c>
      <c r="L66" s="257">
        <v>11.93244</v>
      </c>
      <c r="M66" s="257">
        <v>11.8873</v>
      </c>
      <c r="N66" s="257">
        <v>10.823969999999999</v>
      </c>
      <c r="O66" s="257">
        <v>10.629</v>
      </c>
      <c r="P66" s="223">
        <v>12.802809999999999</v>
      </c>
    </row>
    <row r="67" spans="1:16" s="27" customFormat="1" ht="12.9" customHeight="1">
      <c r="A67" s="647"/>
      <c r="B67" s="587"/>
      <c r="C67" s="65" t="s">
        <v>22</v>
      </c>
      <c r="D67" s="256">
        <v>4.2981300000000005</v>
      </c>
      <c r="E67" s="256">
        <v>3.5206200000000001</v>
      </c>
      <c r="F67" s="256">
        <v>4.1158700000000001</v>
      </c>
      <c r="G67" s="256">
        <v>4.3273799999999998</v>
      </c>
      <c r="H67" s="256">
        <v>4.9605999999999995</v>
      </c>
      <c r="I67" s="365">
        <v>5.0669399999999998</v>
      </c>
      <c r="J67" s="256">
        <v>4.0252499999999998</v>
      </c>
      <c r="K67" s="256">
        <v>4.2682500000000001</v>
      </c>
      <c r="L67" s="256">
        <v>3.71671</v>
      </c>
      <c r="M67" s="256">
        <v>2.6595</v>
      </c>
      <c r="N67" s="256">
        <v>3.6416200000000001</v>
      </c>
      <c r="O67" s="256">
        <v>4.4235899999999999</v>
      </c>
      <c r="P67" s="222">
        <v>3.4602300000000001</v>
      </c>
    </row>
    <row r="68" spans="1:16" s="27" customFormat="1" ht="12.9" customHeight="1">
      <c r="A68" s="647"/>
      <c r="B68" s="587"/>
      <c r="C68" s="65" t="s">
        <v>23</v>
      </c>
      <c r="D68" s="256">
        <v>8.89208</v>
      </c>
      <c r="E68" s="256">
        <v>12.433499999999999</v>
      </c>
      <c r="F68" s="256">
        <v>12.93478</v>
      </c>
      <c r="G68" s="256">
        <v>12.665880000000001</v>
      </c>
      <c r="H68" s="256">
        <v>9.618030000000001</v>
      </c>
      <c r="I68" s="365">
        <v>11.477250000000002</v>
      </c>
      <c r="J68" s="256">
        <v>13.749740000000001</v>
      </c>
      <c r="K68" s="256">
        <v>11.720740000000001</v>
      </c>
      <c r="L68" s="256">
        <v>11.95848</v>
      </c>
      <c r="M68" s="256">
        <v>12.06236</v>
      </c>
      <c r="N68" s="256">
        <v>10.204359999999999</v>
      </c>
      <c r="O68" s="256">
        <v>9.9981899999999992</v>
      </c>
      <c r="P68" s="222">
        <v>6.5892499999999998</v>
      </c>
    </row>
    <row r="69" spans="1:16" s="27" customFormat="1" ht="12.9" customHeight="1" thickBot="1">
      <c r="A69" s="647"/>
      <c r="B69" s="587"/>
      <c r="C69" s="133" t="s">
        <v>24</v>
      </c>
      <c r="D69" s="181">
        <f t="shared" ref="D69:E69" si="35">SUM(D66:D68)</f>
        <v>26.665860000000002</v>
      </c>
      <c r="E69" s="181">
        <f t="shared" si="35"/>
        <v>26.521659999999997</v>
      </c>
      <c r="F69" s="181">
        <f t="shared" ref="F69:M69" si="36">SUM(F66:F68)</f>
        <v>29.881540000000001</v>
      </c>
      <c r="G69" s="181">
        <f t="shared" si="36"/>
        <v>30.707740000000001</v>
      </c>
      <c r="H69" s="181">
        <f t="shared" si="36"/>
        <v>28.708490000000001</v>
      </c>
      <c r="I69" s="368">
        <f t="shared" si="36"/>
        <v>27.776510000000002</v>
      </c>
      <c r="J69" s="181">
        <f t="shared" si="36"/>
        <v>30.370490000000004</v>
      </c>
      <c r="K69" s="181">
        <f t="shared" si="36"/>
        <v>27.363010000000003</v>
      </c>
      <c r="L69" s="181">
        <f t="shared" si="36"/>
        <v>27.60763</v>
      </c>
      <c r="M69" s="181">
        <f t="shared" si="36"/>
        <v>26.609159999999999</v>
      </c>
      <c r="N69" s="181">
        <f t="shared" ref="N69:O69" si="37">SUM(N66:N68)</f>
        <v>24.66995</v>
      </c>
      <c r="O69" s="181">
        <f t="shared" si="37"/>
        <v>25.050779999999996</v>
      </c>
      <c r="P69" s="224">
        <v>22.85229</v>
      </c>
    </row>
    <row r="70" spans="1:16" s="27" customFormat="1" ht="12" customHeight="1" thickBot="1">
      <c r="A70" s="648"/>
      <c r="B70" s="599"/>
      <c r="C70" s="80" t="s">
        <v>1</v>
      </c>
      <c r="D70" s="285">
        <f t="shared" ref="D70:M70" si="38">SUM(D63:D65,D69)</f>
        <v>1091.10167</v>
      </c>
      <c r="E70" s="285">
        <f t="shared" si="38"/>
        <v>1110.4956899999997</v>
      </c>
      <c r="F70" s="285">
        <f t="shared" si="38"/>
        <v>1132.07674</v>
      </c>
      <c r="G70" s="285">
        <f t="shared" si="38"/>
        <v>1145.5169900000003</v>
      </c>
      <c r="H70" s="285">
        <f t="shared" si="38"/>
        <v>1154.1171199999999</v>
      </c>
      <c r="I70" s="437">
        <f t="shared" si="38"/>
        <v>1179.8857099999998</v>
      </c>
      <c r="J70" s="285">
        <f t="shared" si="38"/>
        <v>1172.3778500000001</v>
      </c>
      <c r="K70" s="285">
        <f t="shared" si="38"/>
        <v>1185.0424600000001</v>
      </c>
      <c r="L70" s="285">
        <f t="shared" si="38"/>
        <v>1110.1812500000001</v>
      </c>
      <c r="M70" s="285">
        <f t="shared" si="38"/>
        <v>1089.6099899999999</v>
      </c>
      <c r="N70" s="513">
        <f t="shared" ref="N70:O70" si="39">SUM(N63:N65,N69)</f>
        <v>1072.7887499999999</v>
      </c>
      <c r="O70" s="513">
        <f t="shared" si="39"/>
        <v>1066.2325000000001</v>
      </c>
      <c r="P70" s="515">
        <v>1047.4222500000001</v>
      </c>
    </row>
    <row r="71" spans="1:16" s="28" customFormat="1" ht="13.5" customHeight="1">
      <c r="A71" s="673" t="s">
        <v>144</v>
      </c>
      <c r="B71" s="670">
        <v>3352</v>
      </c>
      <c r="C71" s="130" t="s">
        <v>19</v>
      </c>
      <c r="D71" s="335">
        <v>866.69560999999999</v>
      </c>
      <c r="E71" s="335">
        <v>850.64225999999996</v>
      </c>
      <c r="F71" s="335">
        <v>846.94482000000005</v>
      </c>
      <c r="G71" s="335">
        <v>909.34689999999989</v>
      </c>
      <c r="H71" s="335">
        <v>757.62076999999999</v>
      </c>
      <c r="I71" s="435">
        <v>644.52030999999999</v>
      </c>
      <c r="J71" s="335">
        <v>527.50188999999989</v>
      </c>
      <c r="K71" s="335">
        <v>496.07432</v>
      </c>
      <c r="L71" s="335">
        <v>410.76970999999998</v>
      </c>
      <c r="M71" s="335">
        <v>320.41181999999998</v>
      </c>
      <c r="N71" s="335">
        <v>261.55128999999999</v>
      </c>
      <c r="O71" s="536">
        <v>210.30491000000001</v>
      </c>
      <c r="P71" s="510">
        <v>125.44</v>
      </c>
    </row>
    <row r="72" spans="1:16" s="28" customFormat="1" ht="13.5" customHeight="1">
      <c r="A72" s="664"/>
      <c r="B72" s="587"/>
      <c r="C72" s="65" t="s">
        <v>20</v>
      </c>
      <c r="D72" s="254">
        <v>3935.6295099999998</v>
      </c>
      <c r="E72" s="254">
        <v>3903.7021799999998</v>
      </c>
      <c r="F72" s="254">
        <v>3796.9309399999997</v>
      </c>
      <c r="G72" s="254">
        <v>3911.1150899999998</v>
      </c>
      <c r="H72" s="254">
        <v>3320.7913700000004</v>
      </c>
      <c r="I72" s="352">
        <v>2875.9171000000001</v>
      </c>
      <c r="J72" s="254">
        <v>2436.2712200000001</v>
      </c>
      <c r="K72" s="254">
        <v>2145.7984899999992</v>
      </c>
      <c r="L72" s="254">
        <v>1797.0561499999999</v>
      </c>
      <c r="M72" s="254">
        <v>1473.7798299999999</v>
      </c>
      <c r="N72" s="254">
        <v>1110.43264</v>
      </c>
      <c r="O72" s="254">
        <v>861.34437000000003</v>
      </c>
      <c r="P72" s="218">
        <v>498.40649999999999</v>
      </c>
    </row>
    <row r="73" spans="1:16" s="28" customFormat="1" ht="13.5" customHeight="1">
      <c r="A73" s="664"/>
      <c r="B73" s="587"/>
      <c r="C73" s="131" t="s">
        <v>21</v>
      </c>
      <c r="D73" s="221">
        <v>2144.2707799999998</v>
      </c>
      <c r="E73" s="221">
        <v>2159.0335799999998</v>
      </c>
      <c r="F73" s="221">
        <v>2050.72244</v>
      </c>
      <c r="G73" s="221">
        <v>2095.7247499999999</v>
      </c>
      <c r="H73" s="221">
        <v>1728.3466799999997</v>
      </c>
      <c r="I73" s="369">
        <v>1500.3340500000002</v>
      </c>
      <c r="J73" s="221">
        <v>1264.37601</v>
      </c>
      <c r="K73" s="221">
        <v>1134.0633599999999</v>
      </c>
      <c r="L73" s="221">
        <v>893.11572999999999</v>
      </c>
      <c r="M73" s="221">
        <v>729.08587</v>
      </c>
      <c r="N73" s="221">
        <v>565.27056000000005</v>
      </c>
      <c r="O73" s="221">
        <v>405.50767000000002</v>
      </c>
      <c r="P73" s="274">
        <v>256.18948999999998</v>
      </c>
    </row>
    <row r="74" spans="1:16" s="28" customFormat="1" ht="13.5" customHeight="1">
      <c r="A74" s="664"/>
      <c r="B74" s="587"/>
      <c r="C74" s="66" t="s">
        <v>47</v>
      </c>
      <c r="D74" s="247">
        <v>80.454390000000018</v>
      </c>
      <c r="E74" s="247">
        <v>98.930590000000009</v>
      </c>
      <c r="F74" s="247">
        <v>83.818129999999996</v>
      </c>
      <c r="G74" s="247">
        <v>92.531580000000005</v>
      </c>
      <c r="H74" s="247">
        <v>62.127899999999997</v>
      </c>
      <c r="I74" s="353">
        <v>53.930909999999997</v>
      </c>
      <c r="J74" s="247">
        <v>51.664639999999999</v>
      </c>
      <c r="K74" s="247">
        <v>44.376419999999996</v>
      </c>
      <c r="L74" s="247">
        <v>39.551830000000002</v>
      </c>
      <c r="M74" s="247">
        <v>33.153910000000003</v>
      </c>
      <c r="N74" s="247">
        <v>33.000050000000002</v>
      </c>
      <c r="O74" s="247">
        <v>24.043900000000001</v>
      </c>
      <c r="P74" s="209">
        <v>14.08991</v>
      </c>
    </row>
    <row r="75" spans="1:16" s="28" customFormat="1" ht="13.5" customHeight="1">
      <c r="A75" s="664"/>
      <c r="B75" s="587"/>
      <c r="C75" s="65" t="s">
        <v>22</v>
      </c>
      <c r="D75" s="254">
        <v>28.721889999999998</v>
      </c>
      <c r="E75" s="254">
        <v>35.489879999999999</v>
      </c>
      <c r="F75" s="254">
        <v>27.244520000000001</v>
      </c>
      <c r="G75" s="254">
        <v>27.941370000000003</v>
      </c>
      <c r="H75" s="254">
        <v>19.832689999999999</v>
      </c>
      <c r="I75" s="352">
        <v>14.177530000000001</v>
      </c>
      <c r="J75" s="254">
        <v>22.921819999999997</v>
      </c>
      <c r="K75" s="254">
        <v>21.991849999999999</v>
      </c>
      <c r="L75" s="254">
        <v>9.3288200000000003</v>
      </c>
      <c r="M75" s="254">
        <v>9.6484299999999994</v>
      </c>
      <c r="N75" s="254">
        <v>12.40333</v>
      </c>
      <c r="O75" s="254">
        <v>7.9035000000000002</v>
      </c>
      <c r="P75" s="218">
        <v>0.40099000000000001</v>
      </c>
    </row>
    <row r="76" spans="1:16" s="28" customFormat="1" ht="13.5" customHeight="1">
      <c r="A76" s="664"/>
      <c r="B76" s="587"/>
      <c r="C76" s="65" t="s">
        <v>23</v>
      </c>
      <c r="D76" s="254">
        <v>107.07548</v>
      </c>
      <c r="E76" s="254">
        <v>93.989620000000002</v>
      </c>
      <c r="F76" s="254">
        <v>99.971170000000001</v>
      </c>
      <c r="G76" s="254">
        <v>126.47253000000001</v>
      </c>
      <c r="H76" s="254">
        <v>79.313449999999989</v>
      </c>
      <c r="I76" s="352">
        <v>73.207849999999993</v>
      </c>
      <c r="J76" s="254">
        <v>54.908200000000001</v>
      </c>
      <c r="K76" s="254">
        <v>43.344890000000007</v>
      </c>
      <c r="L76" s="254">
        <v>31.32377</v>
      </c>
      <c r="M76" s="254">
        <v>44.826599999999999</v>
      </c>
      <c r="N76" s="254">
        <v>20.320799999999998</v>
      </c>
      <c r="O76" s="254">
        <v>16.093129999999999</v>
      </c>
      <c r="P76" s="218">
        <v>5.8576499999999996</v>
      </c>
    </row>
    <row r="77" spans="1:16" s="28" customFormat="1" ht="13.5" customHeight="1" thickBot="1">
      <c r="A77" s="664"/>
      <c r="B77" s="587"/>
      <c r="C77" s="133" t="s">
        <v>24</v>
      </c>
      <c r="D77" s="182">
        <f t="shared" ref="D77:E77" si="40">SUM(D74:D76)</f>
        <v>216.25176000000002</v>
      </c>
      <c r="E77" s="182">
        <f t="shared" si="40"/>
        <v>228.41009000000003</v>
      </c>
      <c r="F77" s="182">
        <f t="shared" ref="F77:M77" si="41">SUM(F74:F76)</f>
        <v>211.03381999999999</v>
      </c>
      <c r="G77" s="182">
        <f t="shared" si="41"/>
        <v>246.94548000000003</v>
      </c>
      <c r="H77" s="182">
        <f t="shared" si="41"/>
        <v>161.27403999999999</v>
      </c>
      <c r="I77" s="370">
        <f t="shared" si="41"/>
        <v>141.31628999999998</v>
      </c>
      <c r="J77" s="182">
        <f t="shared" si="41"/>
        <v>129.49465999999998</v>
      </c>
      <c r="K77" s="182">
        <f t="shared" si="41"/>
        <v>109.71316</v>
      </c>
      <c r="L77" s="182">
        <f t="shared" si="41"/>
        <v>80.204419999999999</v>
      </c>
      <c r="M77" s="182">
        <f t="shared" si="41"/>
        <v>87.62894</v>
      </c>
      <c r="N77" s="182">
        <f t="shared" ref="N77:O77" si="42">SUM(N74:N76)</f>
        <v>65.72417999999999</v>
      </c>
      <c r="O77" s="182">
        <f t="shared" si="42"/>
        <v>48.040530000000004</v>
      </c>
      <c r="P77" s="225">
        <v>20.348549999999999</v>
      </c>
    </row>
    <row r="78" spans="1:16" s="28" customFormat="1" ht="12" customHeight="1" thickBot="1">
      <c r="A78" s="665"/>
      <c r="B78" s="599"/>
      <c r="C78" s="80" t="s">
        <v>1</v>
      </c>
      <c r="D78" s="283">
        <f t="shared" ref="D78:M78" si="43">SUM(D71:D73,D77)</f>
        <v>7162.8476599999995</v>
      </c>
      <c r="E78" s="283">
        <f t="shared" si="43"/>
        <v>7141.7881100000004</v>
      </c>
      <c r="F78" s="283">
        <f t="shared" si="43"/>
        <v>6905.63202</v>
      </c>
      <c r="G78" s="283">
        <f t="shared" si="43"/>
        <v>7163.1322199999995</v>
      </c>
      <c r="H78" s="283">
        <f t="shared" si="43"/>
        <v>5968.0328600000003</v>
      </c>
      <c r="I78" s="430">
        <f t="shared" si="43"/>
        <v>5162.0877499999997</v>
      </c>
      <c r="J78" s="283">
        <f t="shared" si="43"/>
        <v>4357.6437800000003</v>
      </c>
      <c r="K78" s="283">
        <f t="shared" si="43"/>
        <v>3885.6493299999988</v>
      </c>
      <c r="L78" s="283">
        <f t="shared" si="43"/>
        <v>3181.1460099999999</v>
      </c>
      <c r="M78" s="283">
        <f t="shared" si="43"/>
        <v>2610.9064600000002</v>
      </c>
      <c r="N78" s="507">
        <f t="shared" ref="N78:O78" si="44">SUM(N71:N73,N77)</f>
        <v>2002.9786699999997</v>
      </c>
      <c r="O78" s="507">
        <f t="shared" si="44"/>
        <v>1525.19748</v>
      </c>
      <c r="P78" s="508">
        <v>900.38454000000002</v>
      </c>
    </row>
    <row r="79" spans="1:16" s="28" customFormat="1" ht="13.5" customHeight="1">
      <c r="A79" s="671" t="s">
        <v>145</v>
      </c>
      <c r="B79" s="670">
        <v>3353</v>
      </c>
      <c r="C79" s="130" t="s">
        <v>19</v>
      </c>
      <c r="D79" s="335">
        <v>103.86811000000002</v>
      </c>
      <c r="E79" s="335">
        <v>103.22887</v>
      </c>
      <c r="F79" s="335">
        <v>98.654940000000011</v>
      </c>
      <c r="G79" s="335">
        <v>107.16729000000001</v>
      </c>
      <c r="H79" s="335">
        <v>113.47884000000001</v>
      </c>
      <c r="I79" s="435">
        <v>111.75885000000001</v>
      </c>
      <c r="J79" s="335">
        <v>114.16498</v>
      </c>
      <c r="K79" s="335">
        <v>117.68836</v>
      </c>
      <c r="L79" s="335">
        <v>99.386709999999994</v>
      </c>
      <c r="M79" s="335">
        <v>101.60330999999999</v>
      </c>
      <c r="N79" s="335">
        <v>94.58399</v>
      </c>
      <c r="O79" s="536">
        <v>111.1962</v>
      </c>
      <c r="P79" s="510">
        <v>105.80018</v>
      </c>
    </row>
    <row r="80" spans="1:16" s="28" customFormat="1" ht="13.5" customHeight="1">
      <c r="A80" s="664"/>
      <c r="B80" s="587"/>
      <c r="C80" s="65" t="s">
        <v>20</v>
      </c>
      <c r="D80" s="254">
        <v>526.55571000000009</v>
      </c>
      <c r="E80" s="254">
        <v>532.52729999999997</v>
      </c>
      <c r="F80" s="254">
        <v>536.07067000000006</v>
      </c>
      <c r="G80" s="254">
        <v>527.65426000000002</v>
      </c>
      <c r="H80" s="254">
        <v>533.00733000000014</v>
      </c>
      <c r="I80" s="352">
        <v>538.19895999999994</v>
      </c>
      <c r="J80" s="254">
        <v>557.8354599999999</v>
      </c>
      <c r="K80" s="254">
        <v>546.53569000000005</v>
      </c>
      <c r="L80" s="254">
        <v>503.36066</v>
      </c>
      <c r="M80" s="254">
        <v>512.16515000000004</v>
      </c>
      <c r="N80" s="254">
        <v>489.97530999999998</v>
      </c>
      <c r="O80" s="254">
        <v>492.91201999999998</v>
      </c>
      <c r="P80" s="218">
        <v>474.58208999999999</v>
      </c>
    </row>
    <row r="81" spans="1:16" s="28" customFormat="1" ht="13.5" customHeight="1">
      <c r="A81" s="664"/>
      <c r="B81" s="587"/>
      <c r="C81" s="131" t="s">
        <v>21</v>
      </c>
      <c r="D81" s="221">
        <v>259.79396000000003</v>
      </c>
      <c r="E81" s="221">
        <v>274.95625000000001</v>
      </c>
      <c r="F81" s="221">
        <v>284.13275999999996</v>
      </c>
      <c r="G81" s="221">
        <v>297.62525999999997</v>
      </c>
      <c r="H81" s="221">
        <v>291.34970999999996</v>
      </c>
      <c r="I81" s="369">
        <v>305.66312999999997</v>
      </c>
      <c r="J81" s="221">
        <v>311.76655</v>
      </c>
      <c r="K81" s="221">
        <v>318.40493000000004</v>
      </c>
      <c r="L81" s="221">
        <v>289.01927000000001</v>
      </c>
      <c r="M81" s="221">
        <v>266.50898000000001</v>
      </c>
      <c r="N81" s="221">
        <v>268.83661000000001</v>
      </c>
      <c r="O81" s="221">
        <v>271.09386000000001</v>
      </c>
      <c r="P81" s="274">
        <v>258.54955999999999</v>
      </c>
    </row>
    <row r="82" spans="1:16" s="28" customFormat="1" ht="13.5" customHeight="1">
      <c r="A82" s="664"/>
      <c r="B82" s="587"/>
      <c r="C82" s="66" t="s">
        <v>47</v>
      </c>
      <c r="D82" s="247">
        <v>9.9479699999999998</v>
      </c>
      <c r="E82" s="247">
        <v>10.94388</v>
      </c>
      <c r="F82" s="247">
        <v>9.3615499999999994</v>
      </c>
      <c r="G82" s="247">
        <v>10.465459999999998</v>
      </c>
      <c r="H82" s="247">
        <v>11.11294</v>
      </c>
      <c r="I82" s="353">
        <v>14.74921</v>
      </c>
      <c r="J82" s="247">
        <v>12.77303</v>
      </c>
      <c r="K82" s="247">
        <v>11.73719</v>
      </c>
      <c r="L82" s="247">
        <v>10.518090000000001</v>
      </c>
      <c r="M82" s="247">
        <v>9.1082199999999993</v>
      </c>
      <c r="N82" s="247">
        <v>6.6678800000000003</v>
      </c>
      <c r="O82" s="247">
        <v>9.3251299999999997</v>
      </c>
      <c r="P82" s="209">
        <v>9.5521100000000008</v>
      </c>
    </row>
    <row r="83" spans="1:16" s="28" customFormat="1" ht="13.5" customHeight="1">
      <c r="A83" s="664"/>
      <c r="B83" s="587"/>
      <c r="C83" s="65" t="s">
        <v>22</v>
      </c>
      <c r="D83" s="254">
        <v>4.05</v>
      </c>
      <c r="E83" s="254">
        <v>4.5174300000000001</v>
      </c>
      <c r="F83" s="254">
        <v>3.6</v>
      </c>
      <c r="G83" s="254">
        <v>2.7048100000000002</v>
      </c>
      <c r="H83" s="254">
        <v>5.1750299999999996</v>
      </c>
      <c r="I83" s="352">
        <v>5.3975100000000005</v>
      </c>
      <c r="J83" s="254">
        <v>4.5066100000000002</v>
      </c>
      <c r="K83" s="254">
        <v>2.8631700000000002</v>
      </c>
      <c r="L83" s="254">
        <v>5.20146</v>
      </c>
      <c r="M83" s="254">
        <v>1.9177200000000001</v>
      </c>
      <c r="N83" s="254">
        <v>2.3797799999999998</v>
      </c>
      <c r="O83" s="254">
        <v>3.6698400000000002</v>
      </c>
      <c r="P83" s="218">
        <v>1.8417399999999999</v>
      </c>
    </row>
    <row r="84" spans="1:16" s="28" customFormat="1" ht="13.5" customHeight="1">
      <c r="A84" s="664"/>
      <c r="B84" s="587"/>
      <c r="C84" s="65" t="s">
        <v>23</v>
      </c>
      <c r="D84" s="254">
        <v>6.8449999999999998</v>
      </c>
      <c r="E84" s="254">
        <v>8.8757999999999981</v>
      </c>
      <c r="F84" s="254">
        <v>9.3318900000000014</v>
      </c>
      <c r="G84" s="254">
        <v>7.2787500000000005</v>
      </c>
      <c r="H84" s="254">
        <v>10.78504</v>
      </c>
      <c r="I84" s="352">
        <v>11.99353</v>
      </c>
      <c r="J84" s="254">
        <v>9.2221599999999988</v>
      </c>
      <c r="K84" s="254">
        <v>12.50061</v>
      </c>
      <c r="L84" s="254">
        <v>7.1480899999999998</v>
      </c>
      <c r="M84" s="254">
        <v>10.864380000000001</v>
      </c>
      <c r="N84" s="254">
        <v>7.843</v>
      </c>
      <c r="O84" s="254">
        <v>7.7930000000000001</v>
      </c>
      <c r="P84" s="218">
        <v>2.8887700000000001</v>
      </c>
    </row>
    <row r="85" spans="1:16" s="28" customFormat="1" ht="13.5" customHeight="1" thickBot="1">
      <c r="A85" s="664"/>
      <c r="B85" s="587"/>
      <c r="C85" s="133" t="s">
        <v>24</v>
      </c>
      <c r="D85" s="182">
        <f t="shared" ref="D85:E85" si="45">SUM(D82:D84)</f>
        <v>20.842969999999998</v>
      </c>
      <c r="E85" s="182">
        <f t="shared" si="45"/>
        <v>24.337109999999999</v>
      </c>
      <c r="F85" s="182">
        <f t="shared" ref="F85:M85" si="46">SUM(F82:F84)</f>
        <v>22.29344</v>
      </c>
      <c r="G85" s="182">
        <f t="shared" si="46"/>
        <v>20.449019999999997</v>
      </c>
      <c r="H85" s="182">
        <f t="shared" si="46"/>
        <v>27.073010000000004</v>
      </c>
      <c r="I85" s="370">
        <f t="shared" si="46"/>
        <v>32.140250000000002</v>
      </c>
      <c r="J85" s="182">
        <f t="shared" si="46"/>
        <v>26.501799999999999</v>
      </c>
      <c r="K85" s="182">
        <f t="shared" si="46"/>
        <v>27.10097</v>
      </c>
      <c r="L85" s="182">
        <f t="shared" si="46"/>
        <v>22.867640000000002</v>
      </c>
      <c r="M85" s="182">
        <f t="shared" si="46"/>
        <v>21.890319999999999</v>
      </c>
      <c r="N85" s="182">
        <f t="shared" ref="N85:O85" si="47">SUM(N82:N84)</f>
        <v>16.89066</v>
      </c>
      <c r="O85" s="182">
        <f t="shared" si="47"/>
        <v>20.787970000000001</v>
      </c>
      <c r="P85" s="225">
        <v>14.282620000000001</v>
      </c>
    </row>
    <row r="86" spans="1:16" s="28" customFormat="1" ht="12" customHeight="1" thickBot="1">
      <c r="A86" s="665"/>
      <c r="B86" s="599"/>
      <c r="C86" s="80" t="s">
        <v>1</v>
      </c>
      <c r="D86" s="280">
        <f t="shared" ref="D86:M86" si="48">SUM(D79:D81,D85)</f>
        <v>911.06075000000021</v>
      </c>
      <c r="E86" s="280">
        <f t="shared" si="48"/>
        <v>935.04953000000012</v>
      </c>
      <c r="F86" s="280">
        <f t="shared" si="48"/>
        <v>941.15181000000007</v>
      </c>
      <c r="G86" s="280">
        <f t="shared" si="48"/>
        <v>952.89582999999993</v>
      </c>
      <c r="H86" s="280">
        <f t="shared" si="48"/>
        <v>964.90889000000004</v>
      </c>
      <c r="I86" s="427">
        <f t="shared" si="48"/>
        <v>987.76119000000006</v>
      </c>
      <c r="J86" s="280">
        <f t="shared" si="48"/>
        <v>1010.2687899999999</v>
      </c>
      <c r="K86" s="280">
        <f t="shared" si="48"/>
        <v>1009.72995</v>
      </c>
      <c r="L86" s="280">
        <f t="shared" si="48"/>
        <v>914.6342800000001</v>
      </c>
      <c r="M86" s="280">
        <f t="shared" si="48"/>
        <v>902.16776000000004</v>
      </c>
      <c r="N86" s="505">
        <f t="shared" ref="N86:O86" si="49">SUM(N79:N81,N85)</f>
        <v>870.28656999999998</v>
      </c>
      <c r="O86" s="505">
        <f t="shared" si="49"/>
        <v>895.99005</v>
      </c>
      <c r="P86" s="506">
        <v>853.21444999999994</v>
      </c>
    </row>
    <row r="87" spans="1:16" s="28" customFormat="1" ht="13.5" customHeight="1">
      <c r="A87" s="671" t="s">
        <v>148</v>
      </c>
      <c r="B87" s="670">
        <v>3360</v>
      </c>
      <c r="C87" s="130" t="s">
        <v>19</v>
      </c>
      <c r="D87" s="254">
        <v>713.80225999999993</v>
      </c>
      <c r="E87" s="254">
        <v>734.33053000000007</v>
      </c>
      <c r="F87" s="254">
        <v>692.96582000000012</v>
      </c>
      <c r="G87" s="254">
        <v>729.29085999999995</v>
      </c>
      <c r="H87" s="254">
        <v>613.02665999999999</v>
      </c>
      <c r="I87" s="352">
        <v>560.71713000000011</v>
      </c>
      <c r="J87" s="254">
        <v>447.33756</v>
      </c>
      <c r="K87" s="254">
        <v>420.01754</v>
      </c>
      <c r="L87" s="254">
        <v>356.18644</v>
      </c>
      <c r="M87" s="254">
        <v>307.98529000000002</v>
      </c>
      <c r="N87" s="254">
        <v>223.53505999999999</v>
      </c>
      <c r="O87" s="254">
        <v>173.80672999999999</v>
      </c>
      <c r="P87" s="218">
        <v>106.94655</v>
      </c>
    </row>
    <row r="88" spans="1:16" s="28" customFormat="1" ht="13.5" customHeight="1">
      <c r="A88" s="664"/>
      <c r="B88" s="587"/>
      <c r="C88" s="65" t="s">
        <v>20</v>
      </c>
      <c r="D88" s="254">
        <v>3344.2905800000003</v>
      </c>
      <c r="E88" s="254">
        <v>3325.0473900000002</v>
      </c>
      <c r="F88" s="254">
        <v>3190.4987000000001</v>
      </c>
      <c r="G88" s="254">
        <v>3288.71153</v>
      </c>
      <c r="H88" s="254">
        <v>2777.4284500000008</v>
      </c>
      <c r="I88" s="352">
        <v>2428.3931400000006</v>
      </c>
      <c r="J88" s="254">
        <v>2090.0195299999996</v>
      </c>
      <c r="K88" s="254">
        <v>1807.4424300000001</v>
      </c>
      <c r="L88" s="254">
        <v>1450.5668499999999</v>
      </c>
      <c r="M88" s="254">
        <v>1172.3732199999999</v>
      </c>
      <c r="N88" s="254">
        <v>933.96918000000005</v>
      </c>
      <c r="O88" s="254">
        <v>707.35180000000003</v>
      </c>
      <c r="P88" s="218">
        <v>430.89413000000002</v>
      </c>
    </row>
    <row r="89" spans="1:16" s="28" customFormat="1" ht="13.5" customHeight="1">
      <c r="A89" s="664"/>
      <c r="B89" s="587"/>
      <c r="C89" s="131" t="s">
        <v>21</v>
      </c>
      <c r="D89" s="221">
        <v>1728.9741499999998</v>
      </c>
      <c r="E89" s="221">
        <v>1771.74171</v>
      </c>
      <c r="F89" s="221">
        <v>1726.6426100000001</v>
      </c>
      <c r="G89" s="221">
        <v>1732.50992</v>
      </c>
      <c r="H89" s="221">
        <v>1377.59798</v>
      </c>
      <c r="I89" s="369">
        <v>1209.3204999999998</v>
      </c>
      <c r="J89" s="221">
        <v>1034.9944400000002</v>
      </c>
      <c r="K89" s="221">
        <v>910.49189000000001</v>
      </c>
      <c r="L89" s="221">
        <v>736.97553000000005</v>
      </c>
      <c r="M89" s="221">
        <v>604.30224999999996</v>
      </c>
      <c r="N89" s="221">
        <v>488.82582000000002</v>
      </c>
      <c r="O89" s="221">
        <v>361.14943</v>
      </c>
      <c r="P89" s="274">
        <v>221.46091999999999</v>
      </c>
    </row>
    <row r="90" spans="1:16" s="28" customFormat="1" ht="13.5" customHeight="1">
      <c r="A90" s="664"/>
      <c r="B90" s="587"/>
      <c r="C90" s="66" t="s">
        <v>47</v>
      </c>
      <c r="D90" s="247">
        <v>78.507470000000012</v>
      </c>
      <c r="E90" s="247">
        <v>78.196529999999996</v>
      </c>
      <c r="F90" s="247">
        <v>89.143069999999994</v>
      </c>
      <c r="G90" s="247">
        <v>73.964790000000008</v>
      </c>
      <c r="H90" s="247">
        <v>66.483599999999996</v>
      </c>
      <c r="I90" s="353">
        <v>50.702910000000003</v>
      </c>
      <c r="J90" s="247">
        <v>40.778400000000005</v>
      </c>
      <c r="K90" s="247">
        <v>33.67465</v>
      </c>
      <c r="L90" s="247">
        <v>33.551409999999997</v>
      </c>
      <c r="M90" s="247">
        <v>26.64837</v>
      </c>
      <c r="N90" s="247">
        <v>13.94956</v>
      </c>
      <c r="O90" s="247">
        <v>13.756930000000001</v>
      </c>
      <c r="P90" s="209">
        <v>8.98156</v>
      </c>
    </row>
    <row r="91" spans="1:16" s="28" customFormat="1" ht="13.5" customHeight="1">
      <c r="A91" s="664"/>
      <c r="B91" s="587"/>
      <c r="C91" s="65" t="s">
        <v>22</v>
      </c>
      <c r="D91" s="254">
        <v>32.459580000000003</v>
      </c>
      <c r="E91" s="254">
        <v>30.074620000000003</v>
      </c>
      <c r="F91" s="254">
        <v>30.220960000000002</v>
      </c>
      <c r="G91" s="254">
        <v>34.211599999999997</v>
      </c>
      <c r="H91" s="254">
        <v>22.79326</v>
      </c>
      <c r="I91" s="352">
        <v>19.34675</v>
      </c>
      <c r="J91" s="254">
        <v>20.118369999999999</v>
      </c>
      <c r="K91" s="254">
        <v>16.428750000000001</v>
      </c>
      <c r="L91" s="254">
        <v>7.3346600000000004</v>
      </c>
      <c r="M91" s="254">
        <v>8.0732400000000002</v>
      </c>
      <c r="N91" s="254">
        <v>6.3693900000000001</v>
      </c>
      <c r="O91" s="254">
        <v>11.04147</v>
      </c>
      <c r="P91" s="218">
        <v>0.72404000000000002</v>
      </c>
    </row>
    <row r="92" spans="1:16" s="28" customFormat="1" ht="13.5" customHeight="1">
      <c r="A92" s="664"/>
      <c r="B92" s="587"/>
      <c r="C92" s="65" t="s">
        <v>23</v>
      </c>
      <c r="D92" s="254">
        <v>79.250950000000003</v>
      </c>
      <c r="E92" s="254">
        <v>77.178919999999991</v>
      </c>
      <c r="F92" s="254">
        <v>77.703090000000003</v>
      </c>
      <c r="G92" s="254">
        <v>93.666730000000001</v>
      </c>
      <c r="H92" s="254">
        <v>56.311450000000001</v>
      </c>
      <c r="I92" s="352">
        <v>39.727550000000001</v>
      </c>
      <c r="J92" s="254">
        <v>34.534729999999996</v>
      </c>
      <c r="K92" s="254">
        <v>40.455249999999999</v>
      </c>
      <c r="L92" s="254">
        <v>24.5489</v>
      </c>
      <c r="M92" s="254">
        <v>16.080220000000001</v>
      </c>
      <c r="N92" s="254">
        <v>11.789059999999999</v>
      </c>
      <c r="O92" s="254">
        <v>13.710050000000001</v>
      </c>
      <c r="P92" s="218">
        <v>7.8153699999999997</v>
      </c>
    </row>
    <row r="93" spans="1:16" s="28" customFormat="1" ht="13.5" customHeight="1" thickBot="1">
      <c r="A93" s="664"/>
      <c r="B93" s="587"/>
      <c r="C93" s="133" t="s">
        <v>24</v>
      </c>
      <c r="D93" s="182">
        <f t="shared" ref="D93:E93" si="50">SUM(D90:D92)</f>
        <v>190.21800000000002</v>
      </c>
      <c r="E93" s="182">
        <f t="shared" si="50"/>
        <v>185.45006999999998</v>
      </c>
      <c r="F93" s="182">
        <f t="shared" ref="F93:M93" si="51">SUM(F90:F92)</f>
        <v>197.06711999999999</v>
      </c>
      <c r="G93" s="182">
        <f t="shared" si="51"/>
        <v>201.84312</v>
      </c>
      <c r="H93" s="182">
        <f t="shared" si="51"/>
        <v>145.58831000000001</v>
      </c>
      <c r="I93" s="370">
        <f t="shared" si="51"/>
        <v>109.77721</v>
      </c>
      <c r="J93" s="182">
        <f t="shared" si="51"/>
        <v>95.4315</v>
      </c>
      <c r="K93" s="182">
        <f t="shared" si="51"/>
        <v>90.55865</v>
      </c>
      <c r="L93" s="182">
        <f t="shared" si="51"/>
        <v>65.434969999999993</v>
      </c>
      <c r="M93" s="182">
        <f t="shared" si="51"/>
        <v>50.801829999999995</v>
      </c>
      <c r="N93" s="182">
        <f t="shared" ref="N93:O93" si="52">SUM(N90:N92)</f>
        <v>32.10801</v>
      </c>
      <c r="O93" s="182">
        <f t="shared" si="52"/>
        <v>38.508450000000003</v>
      </c>
      <c r="P93" s="225">
        <v>17.520969999999998</v>
      </c>
    </row>
    <row r="94" spans="1:16" s="28" customFormat="1" ht="12" customHeight="1" thickBot="1">
      <c r="A94" s="665"/>
      <c r="B94" s="599"/>
      <c r="C94" s="80" t="s">
        <v>1</v>
      </c>
      <c r="D94" s="283">
        <f t="shared" ref="D94:M94" si="53">SUM(D87:D89,D93)</f>
        <v>5977.2849900000001</v>
      </c>
      <c r="E94" s="283">
        <f t="shared" si="53"/>
        <v>6016.5697</v>
      </c>
      <c r="F94" s="283">
        <f t="shared" si="53"/>
        <v>5807.17425</v>
      </c>
      <c r="G94" s="283">
        <f t="shared" si="53"/>
        <v>5952.3554299999996</v>
      </c>
      <c r="H94" s="283">
        <f t="shared" si="53"/>
        <v>4913.6414000000013</v>
      </c>
      <c r="I94" s="430">
        <f t="shared" si="53"/>
        <v>4308.207980000001</v>
      </c>
      <c r="J94" s="283">
        <f t="shared" si="53"/>
        <v>3667.7830300000001</v>
      </c>
      <c r="K94" s="283">
        <f t="shared" si="53"/>
        <v>3228.5105100000001</v>
      </c>
      <c r="L94" s="283">
        <f t="shared" si="53"/>
        <v>2609.1637899999996</v>
      </c>
      <c r="M94" s="283">
        <f t="shared" si="53"/>
        <v>2135.4625899999996</v>
      </c>
      <c r="N94" s="507">
        <f t="shared" ref="N94:O94" si="54">SUM(N87:N89,N93)</f>
        <v>1678.4380699999999</v>
      </c>
      <c r="O94" s="507">
        <f t="shared" si="54"/>
        <v>1280.8164100000001</v>
      </c>
      <c r="P94" s="508">
        <v>776.82257000000004</v>
      </c>
    </row>
    <row r="95" spans="1:16" s="28" customFormat="1" ht="13.5" customHeight="1">
      <c r="A95" s="673" t="s">
        <v>149</v>
      </c>
      <c r="B95" s="670">
        <v>3361</v>
      </c>
      <c r="C95" s="130" t="s">
        <v>19</v>
      </c>
      <c r="D95" s="335">
        <v>89.744130000000013</v>
      </c>
      <c r="E95" s="335">
        <v>91.434470000000005</v>
      </c>
      <c r="F95" s="335">
        <v>85.0124</v>
      </c>
      <c r="G95" s="335">
        <v>84.42934000000001</v>
      </c>
      <c r="H95" s="335">
        <v>91.247780000000006</v>
      </c>
      <c r="I95" s="435">
        <v>104.00718000000001</v>
      </c>
      <c r="J95" s="335">
        <v>103.3117</v>
      </c>
      <c r="K95" s="335">
        <v>95.31168000000001</v>
      </c>
      <c r="L95" s="335">
        <v>97.103790000000004</v>
      </c>
      <c r="M95" s="335">
        <v>94.237859999999998</v>
      </c>
      <c r="N95" s="335">
        <v>91.182280000000006</v>
      </c>
      <c r="O95" s="536">
        <v>90.1751</v>
      </c>
      <c r="P95" s="510">
        <v>99.941959999999995</v>
      </c>
    </row>
    <row r="96" spans="1:16" s="28" customFormat="1" ht="13.5" customHeight="1">
      <c r="A96" s="664"/>
      <c r="B96" s="587"/>
      <c r="C96" s="65" t="s">
        <v>20</v>
      </c>
      <c r="D96" s="254">
        <v>464.10078999999996</v>
      </c>
      <c r="E96" s="254">
        <v>460.44583</v>
      </c>
      <c r="F96" s="254">
        <v>473.21632</v>
      </c>
      <c r="G96" s="254">
        <v>481.66286000000002</v>
      </c>
      <c r="H96" s="254">
        <v>464.27974</v>
      </c>
      <c r="I96" s="352">
        <v>468.16010999999997</v>
      </c>
      <c r="J96" s="254">
        <v>469.56608</v>
      </c>
      <c r="K96" s="254">
        <v>480.99243999999999</v>
      </c>
      <c r="L96" s="254">
        <v>446.55403999999999</v>
      </c>
      <c r="M96" s="254">
        <v>435.67975000000001</v>
      </c>
      <c r="N96" s="254">
        <v>425.38362000000001</v>
      </c>
      <c r="O96" s="254">
        <v>417.58996999999999</v>
      </c>
      <c r="P96" s="218">
        <v>374.48595</v>
      </c>
    </row>
    <row r="97" spans="1:16" s="28" customFormat="1" ht="13.5" customHeight="1">
      <c r="A97" s="664"/>
      <c r="B97" s="587"/>
      <c r="C97" s="131" t="s">
        <v>21</v>
      </c>
      <c r="D97" s="221">
        <v>212.29794999999999</v>
      </c>
      <c r="E97" s="221">
        <v>213.38602</v>
      </c>
      <c r="F97" s="221">
        <v>232.32151999999996</v>
      </c>
      <c r="G97" s="221">
        <v>237.13713000000001</v>
      </c>
      <c r="H97" s="221">
        <v>241.00053</v>
      </c>
      <c r="I97" s="369">
        <v>259.19569999999993</v>
      </c>
      <c r="J97" s="221">
        <v>263.63553999999999</v>
      </c>
      <c r="K97" s="221">
        <v>254.79425999999998</v>
      </c>
      <c r="L97" s="221">
        <v>226.4691</v>
      </c>
      <c r="M97" s="221">
        <v>223.91161</v>
      </c>
      <c r="N97" s="221">
        <v>198.61510000000001</v>
      </c>
      <c r="O97" s="221">
        <v>209.33412000000001</v>
      </c>
      <c r="P97" s="274">
        <v>212.15111999999999</v>
      </c>
    </row>
    <row r="98" spans="1:16" s="28" customFormat="1" ht="13.5" customHeight="1">
      <c r="A98" s="664"/>
      <c r="B98" s="587"/>
      <c r="C98" s="66" t="s">
        <v>47</v>
      </c>
      <c r="D98" s="247">
        <v>8.8559999999999999</v>
      </c>
      <c r="E98" s="247">
        <v>10.15583</v>
      </c>
      <c r="F98" s="247">
        <v>10.906779999999999</v>
      </c>
      <c r="G98" s="247">
        <v>7.3392300000000006</v>
      </c>
      <c r="H98" s="247">
        <v>9.4228999999999985</v>
      </c>
      <c r="I98" s="353">
        <v>11.34342</v>
      </c>
      <c r="J98" s="247">
        <v>14.61576</v>
      </c>
      <c r="K98" s="247">
        <v>12.951449999999999</v>
      </c>
      <c r="L98" s="247">
        <v>10.06146</v>
      </c>
      <c r="M98" s="247">
        <v>10.82076</v>
      </c>
      <c r="N98" s="247">
        <v>11.57175</v>
      </c>
      <c r="O98" s="247">
        <v>11.30481</v>
      </c>
      <c r="P98" s="209">
        <v>9.3168000000000006</v>
      </c>
    </row>
    <row r="99" spans="1:16" s="28" customFormat="1" ht="13.5" customHeight="1">
      <c r="A99" s="664"/>
      <c r="B99" s="587"/>
      <c r="C99" s="65" t="s">
        <v>22</v>
      </c>
      <c r="D99" s="254">
        <v>0.9</v>
      </c>
      <c r="E99" s="254">
        <v>3.5794199999999998</v>
      </c>
      <c r="F99" s="254">
        <v>3.0152699999999997</v>
      </c>
      <c r="G99" s="254">
        <v>2.9051100000000001</v>
      </c>
      <c r="H99" s="254">
        <v>5.0436800000000002</v>
      </c>
      <c r="I99" s="352">
        <v>5.2793200000000002</v>
      </c>
      <c r="J99" s="254">
        <v>2.5290699999999999</v>
      </c>
      <c r="K99" s="254">
        <v>4.5810599999999999</v>
      </c>
      <c r="L99" s="254">
        <v>3.2805</v>
      </c>
      <c r="M99" s="254">
        <v>2.448</v>
      </c>
      <c r="N99" s="254">
        <v>3.0679599999999998</v>
      </c>
      <c r="O99" s="254">
        <v>2.1372300000000002</v>
      </c>
      <c r="P99" s="218">
        <v>3.4727700000000001</v>
      </c>
    </row>
    <row r="100" spans="1:16" s="28" customFormat="1" ht="13.5" customHeight="1">
      <c r="A100" s="664"/>
      <c r="B100" s="587"/>
      <c r="C100" s="65" t="s">
        <v>23</v>
      </c>
      <c r="D100" s="254">
        <v>6.9852699999999999</v>
      </c>
      <c r="E100" s="254">
        <v>7.1814399999999994</v>
      </c>
      <c r="F100" s="254">
        <v>5.8564799999999995</v>
      </c>
      <c r="G100" s="254">
        <v>9.6657399999999996</v>
      </c>
      <c r="H100" s="254">
        <v>5.8071000000000002</v>
      </c>
      <c r="I100" s="352">
        <v>7.8044400000000005</v>
      </c>
      <c r="J100" s="254">
        <v>7.8185900000000004</v>
      </c>
      <c r="K100" s="254">
        <v>5.8956600000000003</v>
      </c>
      <c r="L100" s="254">
        <v>5.2450299999999999</v>
      </c>
      <c r="M100" s="254">
        <v>6.3042899999999999</v>
      </c>
      <c r="N100" s="254">
        <v>4.9522500000000003</v>
      </c>
      <c r="O100" s="254">
        <v>6.9327300000000003</v>
      </c>
      <c r="P100" s="218">
        <v>4.0079700000000003</v>
      </c>
    </row>
    <row r="101" spans="1:16" s="28" customFormat="1" ht="13.5" customHeight="1" thickBot="1">
      <c r="A101" s="664"/>
      <c r="B101" s="587"/>
      <c r="C101" s="133" t="s">
        <v>24</v>
      </c>
      <c r="D101" s="182">
        <f t="shared" ref="D101:E101" si="55">SUM(D98:D100)</f>
        <v>16.74127</v>
      </c>
      <c r="E101" s="182">
        <f t="shared" si="55"/>
        <v>20.916689999999999</v>
      </c>
      <c r="F101" s="182">
        <f t="shared" ref="F101:M101" si="56">SUM(F98:F100)</f>
        <v>19.778529999999996</v>
      </c>
      <c r="G101" s="182">
        <f t="shared" si="56"/>
        <v>19.910080000000001</v>
      </c>
      <c r="H101" s="182">
        <f t="shared" si="56"/>
        <v>20.273679999999999</v>
      </c>
      <c r="I101" s="370">
        <f t="shared" si="56"/>
        <v>24.42718</v>
      </c>
      <c r="J101" s="182">
        <f t="shared" si="56"/>
        <v>24.963419999999999</v>
      </c>
      <c r="K101" s="182">
        <f t="shared" si="56"/>
        <v>23.428169999999998</v>
      </c>
      <c r="L101" s="182">
        <f t="shared" si="56"/>
        <v>18.58699</v>
      </c>
      <c r="M101" s="182">
        <f t="shared" si="56"/>
        <v>19.573050000000002</v>
      </c>
      <c r="N101" s="182">
        <f t="shared" ref="N101:O101" si="57">SUM(N98:N100)</f>
        <v>19.59196</v>
      </c>
      <c r="O101" s="182">
        <f t="shared" si="57"/>
        <v>20.374770000000002</v>
      </c>
      <c r="P101" s="225">
        <v>16.797540000000001</v>
      </c>
    </row>
    <row r="102" spans="1:16" s="28" customFormat="1" ht="12" customHeight="1" thickBot="1">
      <c r="A102" s="664"/>
      <c r="B102" s="599"/>
      <c r="C102" s="80" t="s">
        <v>1</v>
      </c>
      <c r="D102" s="280">
        <f t="shared" ref="D102:J102" si="58">SUM(D95:D97,D101)</f>
        <v>782.88414</v>
      </c>
      <c r="E102" s="280">
        <f t="shared" si="58"/>
        <v>786.18301000000008</v>
      </c>
      <c r="F102" s="280">
        <f t="shared" si="58"/>
        <v>810.32876999999996</v>
      </c>
      <c r="G102" s="280">
        <f t="shared" si="58"/>
        <v>823.13941000000011</v>
      </c>
      <c r="H102" s="280">
        <f t="shared" si="58"/>
        <v>816.80173000000002</v>
      </c>
      <c r="I102" s="427">
        <f t="shared" si="58"/>
        <v>855.79016999999988</v>
      </c>
      <c r="J102" s="280">
        <f t="shared" si="58"/>
        <v>861.47674000000006</v>
      </c>
      <c r="K102" s="280">
        <f>SUM(K95:K97,K101)</f>
        <v>854.52655000000004</v>
      </c>
      <c r="L102" s="280">
        <f t="shared" ref="L102:M102" si="59">SUM(L95:L97,L101)</f>
        <v>788.71392000000003</v>
      </c>
      <c r="M102" s="280">
        <f t="shared" si="59"/>
        <v>773.40226999999993</v>
      </c>
      <c r="N102" s="505">
        <f t="shared" ref="N102:O102" si="60">SUM(N95:N97,N101)</f>
        <v>734.77296000000001</v>
      </c>
      <c r="O102" s="505">
        <f t="shared" si="60"/>
        <v>737.47396000000003</v>
      </c>
      <c r="P102" s="506">
        <v>703.37657000000002</v>
      </c>
    </row>
    <row r="103" spans="1:16" s="27" customFormat="1" ht="12.9" customHeight="1">
      <c r="A103" s="585" t="s">
        <v>25</v>
      </c>
      <c r="B103" s="636"/>
      <c r="C103" s="119" t="s">
        <v>19</v>
      </c>
      <c r="D103" s="419">
        <f t="shared" ref="D103:L108" si="61">SUM(D7,D15,D23,D31,D39,D47,D55,D63,D71,D79,D87,D95)</f>
        <v>21037.779969999996</v>
      </c>
      <c r="E103" s="246">
        <f t="shared" si="61"/>
        <v>21264.473699999999</v>
      </c>
      <c r="F103" s="246">
        <f t="shared" si="61"/>
        <v>19906.241170000005</v>
      </c>
      <c r="G103" s="246">
        <f t="shared" si="61"/>
        <v>24290.15048</v>
      </c>
      <c r="H103" s="246">
        <f t="shared" si="61"/>
        <v>19984.239090000003</v>
      </c>
      <c r="I103" s="342">
        <f t="shared" si="61"/>
        <v>20064.583529999996</v>
      </c>
      <c r="J103" s="246">
        <f t="shared" si="61"/>
        <v>18189.424610000002</v>
      </c>
      <c r="K103" s="246">
        <f>SUM(K7,K15,K23,K31,K39,K47,K55,K63,K71,K79,K87,K95)</f>
        <v>22084.590390000001</v>
      </c>
      <c r="L103" s="246">
        <f t="shared" ref="L103:M108" si="62">SUM(L7,L15,L23,L31,L39,L47,L55,L63,L71,L79,L87,L95)</f>
        <v>19749.841990000004</v>
      </c>
      <c r="M103" s="246">
        <f t="shared" si="62"/>
        <v>18948.391820000004</v>
      </c>
      <c r="N103" s="246">
        <f t="shared" ref="N103:O103" si="63">SUM(N7,N15,N23,N31,N39,N47,N55,N63,N71,N79,N87,N95)</f>
        <v>17089.706169999998</v>
      </c>
      <c r="O103" s="246">
        <f t="shared" si="63"/>
        <v>21351.368049999997</v>
      </c>
      <c r="P103" s="204">
        <f t="shared" ref="P103" si="64">SUM(P7,P15,P23,P31,P39,P47,P55,P63,P71,P79,P87,P95)</f>
        <v>17823.041749999997</v>
      </c>
    </row>
    <row r="104" spans="1:16" s="27" customFormat="1" ht="12.9" customHeight="1">
      <c r="A104" s="563"/>
      <c r="B104" s="637"/>
      <c r="C104" s="59" t="s">
        <v>20</v>
      </c>
      <c r="D104" s="342">
        <f t="shared" si="61"/>
        <v>98354.212240000008</v>
      </c>
      <c r="E104" s="246">
        <f t="shared" si="61"/>
        <v>100014.92176999999</v>
      </c>
      <c r="F104" s="246">
        <f t="shared" si="61"/>
        <v>95062.387470000001</v>
      </c>
      <c r="G104" s="246">
        <f t="shared" si="61"/>
        <v>114738.71316999999</v>
      </c>
      <c r="H104" s="246">
        <f t="shared" si="61"/>
        <v>95183.993860000002</v>
      </c>
      <c r="I104" s="342">
        <f t="shared" si="61"/>
        <v>95819.190520000004</v>
      </c>
      <c r="J104" s="246">
        <f t="shared" si="61"/>
        <v>88375.063270000013</v>
      </c>
      <c r="K104" s="246">
        <f t="shared" si="61"/>
        <v>104542.83617000001</v>
      </c>
      <c r="L104" s="246">
        <f t="shared" si="61"/>
        <v>93274.510680000007</v>
      </c>
      <c r="M104" s="246">
        <f t="shared" si="62"/>
        <v>91373.187059999982</v>
      </c>
      <c r="N104" s="246">
        <f t="shared" ref="N104:O104" si="65">SUM(N8,N16,N24,N32,N40,N48,N56,N64,N72,N80,N88,N96)</f>
        <v>84103.672420000003</v>
      </c>
      <c r="O104" s="246">
        <f t="shared" si="65"/>
        <v>102123.06094</v>
      </c>
      <c r="P104" s="204">
        <f t="shared" ref="P104" si="66">SUM(P8,P16,P24,P32,P40,P48,P56,P64,P72,P80,P88,P96)</f>
        <v>88062.082080000007</v>
      </c>
    </row>
    <row r="105" spans="1:16" s="27" customFormat="1" ht="12.9" customHeight="1">
      <c r="A105" s="563"/>
      <c r="B105" s="637"/>
      <c r="C105" s="114" t="s">
        <v>21</v>
      </c>
      <c r="D105" s="250">
        <f t="shared" si="61"/>
        <v>46002.898990000009</v>
      </c>
      <c r="E105" s="250">
        <f t="shared" si="61"/>
        <v>47704.413870000011</v>
      </c>
      <c r="F105" s="250">
        <f t="shared" si="61"/>
        <v>44677.8488</v>
      </c>
      <c r="G105" s="203">
        <f t="shared" si="61"/>
        <v>53670.32422000001</v>
      </c>
      <c r="H105" s="203">
        <f t="shared" si="61"/>
        <v>44258.039680000009</v>
      </c>
      <c r="I105" s="250">
        <f t="shared" si="61"/>
        <v>45053.959149999995</v>
      </c>
      <c r="J105" s="203">
        <f t="shared" si="61"/>
        <v>41057.662930000006</v>
      </c>
      <c r="K105" s="203">
        <f>SUM(K9,K17,K25,K33,K41,K49,K57,K65,K73,K81,K89,K97)</f>
        <v>49463.935190000004</v>
      </c>
      <c r="L105" s="203">
        <f t="shared" si="61"/>
        <v>43315.185149999998</v>
      </c>
      <c r="M105" s="203">
        <f t="shared" si="62"/>
        <v>42665.475420000002</v>
      </c>
      <c r="N105" s="203">
        <f t="shared" ref="N105:O105" si="67">SUM(N9,N17,N25,N33,N41,N49,N57,N65,N73,N81,N89,N97)</f>
        <v>38688.629290000004</v>
      </c>
      <c r="O105" s="203">
        <f t="shared" si="67"/>
        <v>48974.752669999994</v>
      </c>
      <c r="P105" s="267">
        <f t="shared" ref="P105" si="68">SUM(P9,P17,P25,P33,P41,P49,P57,P65,P73,P81,P89,P97)</f>
        <v>40397.191599999998</v>
      </c>
    </row>
    <row r="106" spans="1:16" s="27" customFormat="1" ht="12.9" customHeight="1">
      <c r="A106" s="563"/>
      <c r="B106" s="637"/>
      <c r="C106" s="59" t="s">
        <v>47</v>
      </c>
      <c r="D106" s="246">
        <f t="shared" si="61"/>
        <v>1748.8341</v>
      </c>
      <c r="E106" s="246">
        <f t="shared" si="61"/>
        <v>1827.8252300000001</v>
      </c>
      <c r="F106" s="246">
        <f t="shared" si="61"/>
        <v>1745.2021200000001</v>
      </c>
      <c r="G106" s="246">
        <f t="shared" si="61"/>
        <v>1925.2023199999999</v>
      </c>
      <c r="H106" s="246">
        <f t="shared" si="61"/>
        <v>1566.6207800000002</v>
      </c>
      <c r="I106" s="342">
        <f t="shared" si="61"/>
        <v>1572.7806700000001</v>
      </c>
      <c r="J106" s="246">
        <f t="shared" si="61"/>
        <v>1456.9256099999998</v>
      </c>
      <c r="K106" s="246">
        <f t="shared" si="61"/>
        <v>1693.5515700000001</v>
      </c>
      <c r="L106" s="246">
        <f t="shared" si="61"/>
        <v>1544.4554000000001</v>
      </c>
      <c r="M106" s="246">
        <f t="shared" si="62"/>
        <v>1506.0001800000005</v>
      </c>
      <c r="N106" s="246">
        <f t="shared" ref="N106:O106" si="69">SUM(N10,N18,N26,N34,N42,N50,N58,N66,N74,N82,N90,N98)</f>
        <v>1407.19562</v>
      </c>
      <c r="O106" s="246">
        <f t="shared" si="69"/>
        <v>1655.8628899999999</v>
      </c>
      <c r="P106" s="204">
        <f t="shared" ref="P106" si="70">SUM(P10,P18,P26,P34,P42,P50,P58,P66,P74,P82,P90,P98)</f>
        <v>1588.59384</v>
      </c>
    </row>
    <row r="107" spans="1:16" s="27" customFormat="1" ht="12.9" customHeight="1">
      <c r="A107" s="563"/>
      <c r="B107" s="637"/>
      <c r="C107" s="59" t="s">
        <v>22</v>
      </c>
      <c r="D107" s="246">
        <f t="shared" si="61"/>
        <v>540.98772999999994</v>
      </c>
      <c r="E107" s="246">
        <f t="shared" si="61"/>
        <v>584.00371999999993</v>
      </c>
      <c r="F107" s="246">
        <f t="shared" si="61"/>
        <v>552.12054999999998</v>
      </c>
      <c r="G107" s="246">
        <f t="shared" si="61"/>
        <v>612.38940999999988</v>
      </c>
      <c r="H107" s="246">
        <f t="shared" si="61"/>
        <v>439.47309999999999</v>
      </c>
      <c r="I107" s="342">
        <f t="shared" si="61"/>
        <v>505.01481999999999</v>
      </c>
      <c r="J107" s="246">
        <f t="shared" si="61"/>
        <v>462.21744000000007</v>
      </c>
      <c r="K107" s="246">
        <f t="shared" si="61"/>
        <v>582.03056000000004</v>
      </c>
      <c r="L107" s="246">
        <f t="shared" si="61"/>
        <v>401.21164999999996</v>
      </c>
      <c r="M107" s="246">
        <f t="shared" si="62"/>
        <v>445.66213999999997</v>
      </c>
      <c r="N107" s="246">
        <f t="shared" ref="N107:O107" si="71">SUM(N11,N19,N27,N35,N43,N51,N59,N67,N75,N83,N91,N99)</f>
        <v>442.14328999999992</v>
      </c>
      <c r="O107" s="246">
        <f t="shared" si="71"/>
        <v>574.39086000000009</v>
      </c>
      <c r="P107" s="204">
        <f t="shared" ref="P107" si="72">SUM(P11,P19,P27,P35,P43,P51,P59,P67,P75,P83,P91,P99)</f>
        <v>391.50154000000003</v>
      </c>
    </row>
    <row r="108" spans="1:16" s="27" customFormat="1" ht="12.9" customHeight="1">
      <c r="A108" s="563"/>
      <c r="B108" s="637"/>
      <c r="C108" s="59" t="s">
        <v>23</v>
      </c>
      <c r="D108" s="246">
        <f t="shared" si="61"/>
        <v>1666.4077100000004</v>
      </c>
      <c r="E108" s="246">
        <f t="shared" si="61"/>
        <v>1835.6797900000006</v>
      </c>
      <c r="F108" s="246">
        <f t="shared" si="61"/>
        <v>1753.25315</v>
      </c>
      <c r="G108" s="246">
        <f t="shared" si="61"/>
        <v>1996.9059499999996</v>
      </c>
      <c r="H108" s="246">
        <f t="shared" si="61"/>
        <v>1404.7012799999998</v>
      </c>
      <c r="I108" s="342">
        <f t="shared" si="61"/>
        <v>1372.35554</v>
      </c>
      <c r="J108" s="246">
        <f t="shared" si="61"/>
        <v>1237.2792100000004</v>
      </c>
      <c r="K108" s="246">
        <f t="shared" si="61"/>
        <v>1368.4147800000001</v>
      </c>
      <c r="L108" s="246">
        <f t="shared" si="61"/>
        <v>1167.1703400000001</v>
      </c>
      <c r="M108" s="246">
        <f t="shared" si="62"/>
        <v>1239.9681300000002</v>
      </c>
      <c r="N108" s="246">
        <f t="shared" ref="N108:O108" si="73">SUM(N12,N20,N28,N36,N44,N52,N60,N68,N76,N84,N92,N100)</f>
        <v>1168.2884300000001</v>
      </c>
      <c r="O108" s="246">
        <f t="shared" si="73"/>
        <v>1456.15753</v>
      </c>
      <c r="P108" s="204">
        <f t="shared" ref="P108" si="74">SUM(P12,P20,P28,P36,P44,P52,P60,P68,P76,P84,P92,P100)</f>
        <v>943.91652000000011</v>
      </c>
    </row>
    <row r="109" spans="1:16" s="27" customFormat="1" ht="12.9" customHeight="1" thickBot="1">
      <c r="A109" s="563"/>
      <c r="B109" s="637"/>
      <c r="C109" s="135" t="s">
        <v>24</v>
      </c>
      <c r="D109" s="183">
        <f t="shared" ref="D109:J109" si="75">SUM(D106:D108)</f>
        <v>3956.2295400000003</v>
      </c>
      <c r="E109" s="183">
        <f t="shared" si="75"/>
        <v>4247.5087400000011</v>
      </c>
      <c r="F109" s="183">
        <f t="shared" si="75"/>
        <v>4050.57582</v>
      </c>
      <c r="G109" s="183">
        <f t="shared" si="75"/>
        <v>4534.4976799999995</v>
      </c>
      <c r="H109" s="183">
        <f t="shared" ref="H109" si="76">SUM(H106:H108)</f>
        <v>3410.7951599999997</v>
      </c>
      <c r="I109" s="371">
        <f t="shared" si="75"/>
        <v>3450.15103</v>
      </c>
      <c r="J109" s="183">
        <f t="shared" si="75"/>
        <v>3156.4222600000003</v>
      </c>
      <c r="K109" s="183">
        <f t="shared" ref="K109:L109" si="77">SUM(K106:K108)</f>
        <v>3643.9969100000003</v>
      </c>
      <c r="L109" s="183">
        <f t="shared" si="77"/>
        <v>3112.8373900000001</v>
      </c>
      <c r="M109" s="183">
        <f t="shared" ref="M109:N109" si="78">SUM(M106:M108)</f>
        <v>3191.6304500000006</v>
      </c>
      <c r="N109" s="183">
        <f t="shared" si="78"/>
        <v>3017.62734</v>
      </c>
      <c r="O109" s="538">
        <f t="shared" ref="O109:P109" si="79">SUM(O106:O108)</f>
        <v>3686.4112799999998</v>
      </c>
      <c r="P109" s="167">
        <f t="shared" si="79"/>
        <v>2924.0119</v>
      </c>
    </row>
    <row r="110" spans="1:16" s="27" customFormat="1" ht="12" customHeight="1" thickBot="1">
      <c r="A110" s="564"/>
      <c r="B110" s="643"/>
      <c r="C110" s="78" t="s">
        <v>1</v>
      </c>
      <c r="D110" s="279">
        <f t="shared" ref="D110:M110" si="80">SUM(D103:D105,D109)</f>
        <v>169351.12074000001</v>
      </c>
      <c r="E110" s="279">
        <f t="shared" si="80"/>
        <v>173231.31808</v>
      </c>
      <c r="F110" s="279">
        <f t="shared" si="80"/>
        <v>163697.05326000002</v>
      </c>
      <c r="G110" s="279">
        <f t="shared" si="80"/>
        <v>197233.68554999999</v>
      </c>
      <c r="H110" s="279">
        <f t="shared" si="80"/>
        <v>162837.06779000003</v>
      </c>
      <c r="I110" s="418">
        <f t="shared" si="80"/>
        <v>164387.88423000003</v>
      </c>
      <c r="J110" s="279">
        <f t="shared" si="80"/>
        <v>150778.57307000001</v>
      </c>
      <c r="K110" s="279">
        <f t="shared" si="80"/>
        <v>179735.35866</v>
      </c>
      <c r="L110" s="279">
        <f t="shared" si="80"/>
        <v>159452.37521</v>
      </c>
      <c r="M110" s="279">
        <f t="shared" si="80"/>
        <v>156178.68474999999</v>
      </c>
      <c r="N110" s="499">
        <f t="shared" ref="N110:O110" si="81">SUM(N103:N105,N109)</f>
        <v>142899.63522000003</v>
      </c>
      <c r="O110" s="499">
        <f t="shared" si="81"/>
        <v>176135.59293999997</v>
      </c>
      <c r="P110" s="500">
        <f t="shared" ref="P110" si="82">SUM(P103:P105,P109)</f>
        <v>149206.32733</v>
      </c>
    </row>
    <row r="111" spans="1:16" ht="38.25" customHeight="1">
      <c r="A111" s="674"/>
      <c r="B111" s="674"/>
      <c r="C111" s="674"/>
      <c r="D111" s="396"/>
      <c r="E111" s="396"/>
      <c r="F111" s="396"/>
      <c r="G111" s="396"/>
      <c r="H111" s="396"/>
      <c r="I111" s="396"/>
      <c r="J111" s="396"/>
      <c r="K111" s="396"/>
      <c r="L111" s="396"/>
      <c r="M111" s="396"/>
      <c r="N111" s="396"/>
    </row>
    <row r="112" spans="1:16">
      <c r="A112" s="2"/>
    </row>
    <row r="113" spans="1:3">
      <c r="A113" s="2"/>
    </row>
    <row r="114" spans="1:3">
      <c r="A114" s="2"/>
    </row>
    <row r="115" spans="1:3">
      <c r="A115" s="2"/>
    </row>
    <row r="116" spans="1:3" s="29" customFormat="1" ht="13.8">
      <c r="A116" s="2"/>
      <c r="B116" s="30"/>
      <c r="C116" s="31"/>
    </row>
    <row r="123" spans="1:3">
      <c r="B123" s="10"/>
    </row>
    <row r="124" spans="1:3">
      <c r="B124" s="10"/>
    </row>
    <row r="125" spans="1:3">
      <c r="B125" s="10"/>
    </row>
    <row r="126" spans="1:3">
      <c r="B126" s="10"/>
    </row>
    <row r="127" spans="1:3">
      <c r="B127" s="10"/>
    </row>
    <row r="128" spans="1:3">
      <c r="B128" s="10"/>
    </row>
    <row r="129" spans="2:2">
      <c r="B129" s="10"/>
    </row>
    <row r="130" spans="2:2">
      <c r="B130" s="10"/>
    </row>
    <row r="131" spans="2:2">
      <c r="B131" s="10"/>
    </row>
    <row r="132" spans="2:2">
      <c r="B132" s="10"/>
    </row>
    <row r="133" spans="2:2">
      <c r="B133" s="10"/>
    </row>
    <row r="134" spans="2:2">
      <c r="B134" s="10"/>
    </row>
    <row r="135" spans="2:2">
      <c r="B135" s="10"/>
    </row>
    <row r="136" spans="2:2">
      <c r="B136" s="10"/>
    </row>
    <row r="137" spans="2:2">
      <c r="B137" s="10"/>
    </row>
    <row r="138" spans="2:2">
      <c r="B138" s="10"/>
    </row>
    <row r="139" spans="2:2">
      <c r="B139" s="10"/>
    </row>
    <row r="140" spans="2:2">
      <c r="B140" s="10"/>
    </row>
    <row r="141" spans="2:2">
      <c r="B141" s="10"/>
    </row>
    <row r="142" spans="2:2">
      <c r="B142" s="10"/>
    </row>
    <row r="143" spans="2:2">
      <c r="B143" s="10"/>
    </row>
    <row r="144" spans="2:2">
      <c r="B144" s="10"/>
    </row>
    <row r="145" spans="2:2">
      <c r="B145" s="10"/>
    </row>
    <row r="146" spans="2:2">
      <c r="B146" s="10"/>
    </row>
    <row r="147" spans="2:2">
      <c r="B147" s="10"/>
    </row>
    <row r="148" spans="2:2">
      <c r="B148" s="10"/>
    </row>
    <row r="149" spans="2:2">
      <c r="B149" s="10"/>
    </row>
    <row r="150" spans="2:2">
      <c r="B150" s="10"/>
    </row>
    <row r="151" spans="2:2">
      <c r="B151" s="10"/>
    </row>
    <row r="152" spans="2:2">
      <c r="B152" s="10"/>
    </row>
    <row r="153" spans="2:2">
      <c r="B153" s="10"/>
    </row>
    <row r="154" spans="2:2">
      <c r="B154" s="10"/>
    </row>
    <row r="155" spans="2:2">
      <c r="B155" s="10"/>
    </row>
    <row r="156" spans="2:2">
      <c r="B156" s="10"/>
    </row>
    <row r="157" spans="2:2">
      <c r="B157" s="10"/>
    </row>
    <row r="158" spans="2:2">
      <c r="B158" s="10"/>
    </row>
    <row r="159" spans="2:2">
      <c r="B159" s="10"/>
    </row>
    <row r="160" spans="2:2">
      <c r="B160" s="10"/>
    </row>
    <row r="161" spans="2:2">
      <c r="B161" s="10"/>
    </row>
    <row r="162" spans="2:2">
      <c r="B162" s="10"/>
    </row>
    <row r="163" spans="2:2">
      <c r="B163" s="10"/>
    </row>
    <row r="164" spans="2:2">
      <c r="B164" s="10"/>
    </row>
    <row r="165" spans="2:2">
      <c r="B165" s="10"/>
    </row>
    <row r="166" spans="2:2">
      <c r="B166" s="10"/>
    </row>
    <row r="167" spans="2:2">
      <c r="B167" s="10"/>
    </row>
    <row r="168" spans="2:2">
      <c r="B168" s="10"/>
    </row>
    <row r="169" spans="2:2">
      <c r="B169" s="10"/>
    </row>
    <row r="170" spans="2:2">
      <c r="B170" s="10"/>
    </row>
    <row r="171" spans="2:2">
      <c r="B171" s="10"/>
    </row>
    <row r="172" spans="2:2">
      <c r="B172" s="10"/>
    </row>
    <row r="173" spans="2:2">
      <c r="B173" s="10"/>
    </row>
    <row r="174" spans="2:2">
      <c r="B174" s="10"/>
    </row>
    <row r="175" spans="2:2">
      <c r="B175" s="10"/>
    </row>
    <row r="176" spans="2:2">
      <c r="B176" s="10"/>
    </row>
    <row r="177" spans="2:2">
      <c r="B177" s="10"/>
    </row>
    <row r="178" spans="2:2">
      <c r="B178" s="10"/>
    </row>
    <row r="179" spans="2:2">
      <c r="B179" s="10"/>
    </row>
    <row r="180" spans="2:2">
      <c r="B180" s="10"/>
    </row>
    <row r="181" spans="2:2">
      <c r="B181" s="10"/>
    </row>
    <row r="182" spans="2:2">
      <c r="B182" s="10"/>
    </row>
    <row r="183" spans="2:2">
      <c r="B183" s="10"/>
    </row>
    <row r="184" spans="2:2">
      <c r="B184" s="10"/>
    </row>
    <row r="185" spans="2:2">
      <c r="B185" s="10"/>
    </row>
    <row r="186" spans="2:2">
      <c r="B186" s="10"/>
    </row>
    <row r="187" spans="2:2">
      <c r="B187" s="10"/>
    </row>
    <row r="188" spans="2:2">
      <c r="B188" s="10"/>
    </row>
    <row r="189" spans="2:2">
      <c r="B189" s="10"/>
    </row>
    <row r="190" spans="2:2">
      <c r="B190" s="10"/>
    </row>
    <row r="191" spans="2:2">
      <c r="B191" s="10"/>
    </row>
    <row r="192" spans="2:2">
      <c r="B192" s="10"/>
    </row>
    <row r="193" spans="2:2">
      <c r="B193" s="10"/>
    </row>
    <row r="194" spans="2:2">
      <c r="B194" s="10"/>
    </row>
    <row r="195" spans="2:2">
      <c r="B195" s="10"/>
    </row>
    <row r="196" spans="2:2">
      <c r="B196" s="10"/>
    </row>
    <row r="197" spans="2:2">
      <c r="B197" s="10"/>
    </row>
    <row r="198" spans="2:2">
      <c r="B198" s="10"/>
    </row>
    <row r="199" spans="2:2">
      <c r="B199" s="10"/>
    </row>
    <row r="200" spans="2:2">
      <c r="B200" s="10"/>
    </row>
    <row r="201" spans="2:2">
      <c r="B201" s="10"/>
    </row>
    <row r="202" spans="2:2">
      <c r="B202" s="10"/>
    </row>
    <row r="203" spans="2:2">
      <c r="B203" s="10"/>
    </row>
    <row r="204" spans="2:2">
      <c r="B204" s="10"/>
    </row>
    <row r="205" spans="2:2">
      <c r="B205" s="10"/>
    </row>
    <row r="206" spans="2:2">
      <c r="B206" s="10"/>
    </row>
    <row r="207" spans="2:2">
      <c r="B207" s="10"/>
    </row>
    <row r="208" spans="2:2">
      <c r="B208" s="10"/>
    </row>
    <row r="209" spans="2:2">
      <c r="B209" s="10"/>
    </row>
    <row r="210" spans="2:2">
      <c r="B210" s="10"/>
    </row>
    <row r="211" spans="2:2">
      <c r="B211" s="10"/>
    </row>
    <row r="212" spans="2:2">
      <c r="B212" s="10"/>
    </row>
    <row r="213" spans="2:2">
      <c r="B213" s="10"/>
    </row>
    <row r="214" spans="2:2">
      <c r="B214" s="10"/>
    </row>
    <row r="215" spans="2:2">
      <c r="B215" s="10"/>
    </row>
    <row r="216" spans="2:2">
      <c r="B216" s="10"/>
    </row>
    <row r="217" spans="2:2">
      <c r="B217" s="10"/>
    </row>
    <row r="218" spans="2:2">
      <c r="B218" s="10"/>
    </row>
    <row r="219" spans="2:2">
      <c r="B219" s="10"/>
    </row>
    <row r="220" spans="2:2">
      <c r="B220" s="10"/>
    </row>
    <row r="221" spans="2:2">
      <c r="B221" s="10"/>
    </row>
    <row r="222" spans="2:2">
      <c r="B222" s="10"/>
    </row>
    <row r="223" spans="2:2">
      <c r="B223" s="10"/>
    </row>
    <row r="224" spans="2:2">
      <c r="B224" s="10"/>
    </row>
    <row r="225" spans="2:2">
      <c r="B225" s="10"/>
    </row>
    <row r="226" spans="2:2">
      <c r="B226" s="10"/>
    </row>
    <row r="227" spans="2:2">
      <c r="B227" s="10"/>
    </row>
    <row r="228" spans="2:2">
      <c r="B228" s="10"/>
    </row>
    <row r="229" spans="2:2">
      <c r="B229" s="10"/>
    </row>
    <row r="230" spans="2:2">
      <c r="B230" s="10"/>
    </row>
    <row r="231" spans="2:2">
      <c r="B231" s="10"/>
    </row>
    <row r="232" spans="2:2">
      <c r="B232" s="10"/>
    </row>
    <row r="233" spans="2:2">
      <c r="B233" s="10"/>
    </row>
    <row r="234" spans="2:2">
      <c r="B234" s="10"/>
    </row>
    <row r="235" spans="2:2">
      <c r="B235" s="10"/>
    </row>
    <row r="236" spans="2:2">
      <c r="B236" s="10"/>
    </row>
    <row r="237" spans="2:2">
      <c r="B237" s="10"/>
    </row>
    <row r="238" spans="2:2">
      <c r="B238" s="10"/>
    </row>
    <row r="239" spans="2:2">
      <c r="B239" s="10"/>
    </row>
    <row r="240" spans="2:2">
      <c r="B240" s="10"/>
    </row>
    <row r="241" spans="2:2">
      <c r="B241" s="10"/>
    </row>
    <row r="242" spans="2:2">
      <c r="B242" s="10"/>
    </row>
    <row r="243" spans="2:2">
      <c r="B243" s="10"/>
    </row>
    <row r="244" spans="2:2">
      <c r="B244" s="10"/>
    </row>
    <row r="245" spans="2:2">
      <c r="B245" s="10"/>
    </row>
    <row r="246" spans="2:2">
      <c r="B246" s="10"/>
    </row>
    <row r="247" spans="2:2">
      <c r="B247" s="10"/>
    </row>
    <row r="248" spans="2:2">
      <c r="B248" s="10"/>
    </row>
    <row r="249" spans="2:2">
      <c r="B249" s="10"/>
    </row>
    <row r="250" spans="2:2">
      <c r="B250" s="10"/>
    </row>
    <row r="251" spans="2:2">
      <c r="B251" s="10"/>
    </row>
    <row r="252" spans="2:2">
      <c r="B252" s="10"/>
    </row>
    <row r="253" spans="2:2">
      <c r="B253" s="10"/>
    </row>
    <row r="254" spans="2:2">
      <c r="B254" s="10"/>
    </row>
    <row r="255" spans="2:2">
      <c r="B255" s="10"/>
    </row>
    <row r="256" spans="2:2">
      <c r="B256" s="10"/>
    </row>
    <row r="257" spans="2:2">
      <c r="B257" s="10"/>
    </row>
    <row r="258" spans="2:2">
      <c r="B258" s="10"/>
    </row>
    <row r="259" spans="2:2">
      <c r="B259" s="10"/>
    </row>
    <row r="260" spans="2:2">
      <c r="B260" s="10"/>
    </row>
    <row r="261" spans="2:2">
      <c r="B261" s="10"/>
    </row>
    <row r="262" spans="2:2">
      <c r="B262" s="10"/>
    </row>
    <row r="263" spans="2:2">
      <c r="B263" s="10"/>
    </row>
    <row r="264" spans="2:2">
      <c r="B264" s="10"/>
    </row>
    <row r="265" spans="2:2">
      <c r="B265" s="10"/>
    </row>
    <row r="266" spans="2:2">
      <c r="B266" s="10"/>
    </row>
    <row r="267" spans="2:2">
      <c r="B267" s="10"/>
    </row>
    <row r="268" spans="2:2">
      <c r="B268" s="10"/>
    </row>
    <row r="269" spans="2:2">
      <c r="B269" s="10"/>
    </row>
    <row r="270" spans="2:2">
      <c r="B270" s="10"/>
    </row>
    <row r="271" spans="2:2">
      <c r="B271" s="10"/>
    </row>
    <row r="272" spans="2:2">
      <c r="B272" s="10"/>
    </row>
    <row r="273" spans="2:2">
      <c r="B273" s="10"/>
    </row>
    <row r="274" spans="2:2">
      <c r="B274" s="10"/>
    </row>
    <row r="275" spans="2:2">
      <c r="B275" s="10"/>
    </row>
  </sheetData>
  <mergeCells count="29">
    <mergeCell ref="A111:C111"/>
    <mergeCell ref="A79:A86"/>
    <mergeCell ref="B95:B102"/>
    <mergeCell ref="A95:A102"/>
    <mergeCell ref="B7:B14"/>
    <mergeCell ref="A7:A14"/>
    <mergeCell ref="A15:A22"/>
    <mergeCell ref="A23:A30"/>
    <mergeCell ref="A47:A54"/>
    <mergeCell ref="A63:A70"/>
    <mergeCell ref="B47:B54"/>
    <mergeCell ref="B63:B70"/>
    <mergeCell ref="B79:B86"/>
    <mergeCell ref="B15:B22"/>
    <mergeCell ref="B39:B46"/>
    <mergeCell ref="B55:B62"/>
    <mergeCell ref="A103:A110"/>
    <mergeCell ref="A39:A46"/>
    <mergeCell ref="A55:A62"/>
    <mergeCell ref="A71:A78"/>
    <mergeCell ref="B71:B78"/>
    <mergeCell ref="B103:B110"/>
    <mergeCell ref="A87:A94"/>
    <mergeCell ref="B87:B94"/>
    <mergeCell ref="A31:A38"/>
    <mergeCell ref="B31:B38"/>
    <mergeCell ref="B23:B30"/>
    <mergeCell ref="A1:P1"/>
    <mergeCell ref="A3:P3"/>
  </mergeCells>
  <phoneticPr fontId="26" type="noConversion"/>
  <hyperlinks>
    <hyperlink ref="A4" location="Liste!A1" display="retour liste des tableaux" xr:uid="{00000000-0004-0000-0A00-000000000000}"/>
  </hyperlinks>
  <printOptions horizontalCentered="1"/>
  <pageMargins left="0.39370078740157483" right="0.39370078740157483" top="0.59055118110236227" bottom="0.59055118110236227" header="0.31496062992125984" footer="0.31496062992125984"/>
  <pageSetup paperSize="9" scale="20" fitToHeight="2" orientation="landscape" horizontalDpi="4294967293" r:id="rId1"/>
  <headerFooter alignWithMargins="0">
    <oddFooter>&amp;L2/6/2010</oddFooter>
  </headerFooter>
  <pictur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FF"/>
    <pageSetUpPr fitToPage="1"/>
  </sheetPr>
  <dimension ref="A1:P40"/>
  <sheetViews>
    <sheetView view="pageBreakPreview" zoomScale="80" zoomScaleNormal="100" zoomScaleSheetLayoutView="80" workbookViewId="0">
      <selection sqref="A1:P1"/>
    </sheetView>
  </sheetViews>
  <sheetFormatPr baseColWidth="10" defaultColWidth="9.109375" defaultRowHeight="13.2"/>
  <cols>
    <col min="1" max="1" width="22.33203125" style="10" customWidth="1"/>
    <col min="2" max="2" width="10.109375" style="11" hidden="1" customWidth="1"/>
    <col min="3" max="3" width="31.6640625" style="10" customWidth="1"/>
    <col min="4" max="16" width="12.5546875" style="10" customWidth="1"/>
    <col min="17" max="16384" width="9.109375" style="10"/>
  </cols>
  <sheetData>
    <row r="1" spans="1:16" s="5" customFormat="1" ht="20.100000000000001" customHeight="1">
      <c r="A1" s="577" t="s">
        <v>42</v>
      </c>
      <c r="B1" s="577"/>
      <c r="C1" s="577"/>
      <c r="D1" s="572"/>
      <c r="E1" s="572"/>
      <c r="F1" s="572"/>
      <c r="G1" s="572"/>
      <c r="H1" s="572"/>
      <c r="I1" s="572"/>
      <c r="J1" s="572"/>
      <c r="K1" s="572"/>
      <c r="L1" s="572"/>
      <c r="M1" s="572"/>
      <c r="N1" s="572"/>
      <c r="O1" s="572"/>
      <c r="P1" s="572"/>
    </row>
    <row r="2" spans="1:16" s="5" customFormat="1" ht="20.100000000000001" customHeight="1">
      <c r="A2" s="192"/>
      <c r="B2" s="192"/>
      <c r="C2" s="192"/>
      <c r="D2" s="15"/>
      <c r="E2" s="15"/>
      <c r="F2" s="15"/>
      <c r="G2" s="15"/>
      <c r="H2" s="15"/>
    </row>
    <row r="3" spans="1:16">
      <c r="A3" s="573" t="s">
        <v>9</v>
      </c>
      <c r="B3" s="573"/>
      <c r="C3" s="573"/>
      <c r="D3" s="575"/>
      <c r="E3" s="575"/>
      <c r="F3" s="575"/>
      <c r="G3" s="575"/>
      <c r="H3" s="575"/>
      <c r="I3" s="575"/>
      <c r="J3" s="575"/>
      <c r="K3" s="575"/>
      <c r="L3" s="575"/>
      <c r="M3" s="575"/>
      <c r="N3" s="575"/>
      <c r="O3" s="575"/>
      <c r="P3" s="575"/>
    </row>
    <row r="4" spans="1:16">
      <c r="A4" s="26" t="s">
        <v>44</v>
      </c>
      <c r="B4" s="7"/>
      <c r="C4" s="7"/>
      <c r="D4"/>
      <c r="E4"/>
      <c r="F4"/>
      <c r="G4"/>
      <c r="H4"/>
    </row>
    <row r="5" spans="1:16" ht="13.8" thickBot="1">
      <c r="A5" s="23" t="s">
        <v>35</v>
      </c>
    </row>
    <row r="6" spans="1:16" ht="38.1" customHeight="1">
      <c r="A6" s="98" t="s">
        <v>27</v>
      </c>
      <c r="B6" s="103" t="s">
        <v>5</v>
      </c>
      <c r="C6" s="104" t="s">
        <v>18</v>
      </c>
      <c r="D6" s="420">
        <v>20231</v>
      </c>
      <c r="E6" s="420">
        <v>20232</v>
      </c>
      <c r="F6" s="420">
        <v>20233</v>
      </c>
      <c r="G6" s="420">
        <v>20234</v>
      </c>
      <c r="H6" s="420">
        <v>20241</v>
      </c>
      <c r="I6" s="421">
        <v>20242</v>
      </c>
      <c r="J6" s="420">
        <v>20243</v>
      </c>
      <c r="K6" s="420">
        <v>20244</v>
      </c>
      <c r="L6" s="420">
        <v>20251</v>
      </c>
      <c r="M6" s="420">
        <v>20252</v>
      </c>
      <c r="N6" s="420">
        <v>20253</v>
      </c>
      <c r="O6" s="420">
        <v>20254</v>
      </c>
      <c r="P6" s="422">
        <v>20261</v>
      </c>
    </row>
    <row r="7" spans="1:16" s="27" customFormat="1" ht="12.6" customHeight="1">
      <c r="A7" s="679" t="s">
        <v>58</v>
      </c>
      <c r="B7" s="683">
        <v>3500</v>
      </c>
      <c r="C7" s="102" t="s">
        <v>19</v>
      </c>
      <c r="D7" s="332">
        <v>517.69000000000005</v>
      </c>
      <c r="E7" s="332">
        <v>318.31999999999994</v>
      </c>
      <c r="F7" s="332">
        <v>382.31</v>
      </c>
      <c r="G7" s="332">
        <v>376.9</v>
      </c>
      <c r="H7" s="332">
        <v>419.14000000000004</v>
      </c>
      <c r="I7" s="327">
        <v>410.76000000000005</v>
      </c>
      <c r="J7" s="332">
        <v>386.47</v>
      </c>
      <c r="K7" s="332">
        <v>450.78</v>
      </c>
      <c r="L7" s="332">
        <v>381.71</v>
      </c>
      <c r="M7" s="332">
        <v>346.62</v>
      </c>
      <c r="N7" s="332">
        <v>235.14</v>
      </c>
      <c r="O7" s="533">
        <v>222.71</v>
      </c>
      <c r="P7" s="496">
        <v>249.63</v>
      </c>
    </row>
    <row r="8" spans="1:16" s="27" customFormat="1" ht="13.95" customHeight="1">
      <c r="A8" s="680"/>
      <c r="B8" s="587"/>
      <c r="C8" s="59" t="s">
        <v>20</v>
      </c>
      <c r="D8" s="244">
        <v>5672.5</v>
      </c>
      <c r="E8" s="244">
        <v>4606.6899999999996</v>
      </c>
      <c r="F8" s="244">
        <v>4319.7000000000007</v>
      </c>
      <c r="G8" s="244">
        <v>3792.1</v>
      </c>
      <c r="H8" s="244">
        <v>3633.22</v>
      </c>
      <c r="I8" s="328">
        <v>3694.4300000000003</v>
      </c>
      <c r="J8" s="244">
        <v>3371.55</v>
      </c>
      <c r="K8" s="244">
        <v>3694.4999999999995</v>
      </c>
      <c r="L8" s="244">
        <v>3735.22</v>
      </c>
      <c r="M8" s="244">
        <v>3754.58</v>
      </c>
      <c r="N8" s="244">
        <v>1634</v>
      </c>
      <c r="O8" s="244">
        <v>1703.64</v>
      </c>
      <c r="P8" s="201">
        <v>681.23</v>
      </c>
    </row>
    <row r="9" spans="1:16" s="27" customFormat="1" ht="13.95" customHeight="1">
      <c r="A9" s="680"/>
      <c r="B9" s="587"/>
      <c r="C9" s="60" t="s">
        <v>21</v>
      </c>
      <c r="D9" s="200">
        <v>2445.4299999999998</v>
      </c>
      <c r="E9" s="200">
        <v>898.90000000000009</v>
      </c>
      <c r="F9" s="200">
        <v>903.98000000000013</v>
      </c>
      <c r="G9" s="200">
        <v>1044.2600000000002</v>
      </c>
      <c r="H9" s="200">
        <v>781.71000000000015</v>
      </c>
      <c r="I9" s="242">
        <v>884.3</v>
      </c>
      <c r="J9" s="200">
        <v>814.79</v>
      </c>
      <c r="K9" s="200">
        <v>1002.52</v>
      </c>
      <c r="L9" s="200">
        <v>938.76</v>
      </c>
      <c r="M9" s="200">
        <v>728.48</v>
      </c>
      <c r="N9" s="200">
        <v>663.77</v>
      </c>
      <c r="O9" s="200">
        <v>1749.19</v>
      </c>
      <c r="P9" s="243">
        <v>1549.5</v>
      </c>
    </row>
    <row r="10" spans="1:16" s="27" customFormat="1" ht="13.95" customHeight="1">
      <c r="A10" s="680"/>
      <c r="B10" s="587"/>
      <c r="C10" s="59" t="s">
        <v>47</v>
      </c>
      <c r="D10" s="239">
        <v>71.28</v>
      </c>
      <c r="E10" s="239">
        <v>62.42</v>
      </c>
      <c r="F10" s="239">
        <v>63.82</v>
      </c>
      <c r="G10" s="239">
        <v>61.14</v>
      </c>
      <c r="H10" s="239">
        <v>55.88</v>
      </c>
      <c r="I10" s="340">
        <v>53.760000000000005</v>
      </c>
      <c r="J10" s="239">
        <v>53.459999999999994</v>
      </c>
      <c r="K10" s="239">
        <v>55.8</v>
      </c>
      <c r="L10" s="239">
        <v>52.32</v>
      </c>
      <c r="M10" s="239">
        <v>47.07</v>
      </c>
      <c r="N10" s="239">
        <v>9.23</v>
      </c>
      <c r="O10" s="239">
        <v>12.76</v>
      </c>
      <c r="P10" s="198">
        <v>9.98</v>
      </c>
    </row>
    <row r="11" spans="1:16" s="27" customFormat="1" ht="13.95" customHeight="1">
      <c r="A11" s="680"/>
      <c r="B11" s="587"/>
      <c r="C11" s="59" t="s">
        <v>22</v>
      </c>
      <c r="D11" s="244">
        <v>3.0300000000000002</v>
      </c>
      <c r="E11" s="244">
        <v>3.24</v>
      </c>
      <c r="F11" s="244">
        <v>3.5900000000000003</v>
      </c>
      <c r="G11" s="244">
        <v>2.64</v>
      </c>
      <c r="H11" s="244">
        <v>1.1200000000000001</v>
      </c>
      <c r="I11" s="328">
        <v>5.38</v>
      </c>
      <c r="J11" s="244">
        <v>2.4700000000000002</v>
      </c>
      <c r="K11" s="244">
        <v>3.49</v>
      </c>
      <c r="L11" s="244">
        <v>2.93</v>
      </c>
      <c r="M11" s="244">
        <v>4.2699999999999996</v>
      </c>
      <c r="N11" s="244">
        <v>0.66</v>
      </c>
      <c r="O11" s="244">
        <v>0.96</v>
      </c>
      <c r="P11" s="201">
        <v>0.08</v>
      </c>
    </row>
    <row r="12" spans="1:16" s="27" customFormat="1" ht="13.95" customHeight="1">
      <c r="A12" s="680"/>
      <c r="B12" s="587"/>
      <c r="C12" s="59" t="s">
        <v>23</v>
      </c>
      <c r="D12" s="244">
        <v>31.88</v>
      </c>
      <c r="E12" s="244">
        <v>26.25</v>
      </c>
      <c r="F12" s="244">
        <v>29.270000000000003</v>
      </c>
      <c r="G12" s="244">
        <v>34.440000000000005</v>
      </c>
      <c r="H12" s="244">
        <v>25.189999999999998</v>
      </c>
      <c r="I12" s="328">
        <v>21.950000000000003</v>
      </c>
      <c r="J12" s="244">
        <v>23.759999999999998</v>
      </c>
      <c r="K12" s="244">
        <v>20.689999999999998</v>
      </c>
      <c r="L12" s="244">
        <v>26.66</v>
      </c>
      <c r="M12" s="244">
        <v>23.56</v>
      </c>
      <c r="N12" s="244">
        <v>14.08</v>
      </c>
      <c r="O12" s="244">
        <v>12.29</v>
      </c>
      <c r="P12" s="201">
        <v>2.12</v>
      </c>
    </row>
    <row r="13" spans="1:16" s="27" customFormat="1" ht="14.4" customHeight="1" thickBot="1">
      <c r="A13" s="680"/>
      <c r="B13" s="587"/>
      <c r="C13" s="61" t="s">
        <v>24</v>
      </c>
      <c r="D13" s="172">
        <f t="shared" ref="D13" si="0">SUM(D10:D12)</f>
        <v>106.19</v>
      </c>
      <c r="E13" s="172">
        <f t="shared" ref="E13:M13" si="1">SUM(E10:E12)</f>
        <v>91.91</v>
      </c>
      <c r="F13" s="172">
        <f t="shared" si="1"/>
        <v>96.68</v>
      </c>
      <c r="G13" s="172">
        <f t="shared" si="1"/>
        <v>98.22</v>
      </c>
      <c r="H13" s="172">
        <f t="shared" si="1"/>
        <v>82.19</v>
      </c>
      <c r="I13" s="251">
        <f t="shared" si="1"/>
        <v>81.09</v>
      </c>
      <c r="J13" s="172">
        <f t="shared" si="1"/>
        <v>79.69</v>
      </c>
      <c r="K13" s="172">
        <f t="shared" si="1"/>
        <v>79.97999999999999</v>
      </c>
      <c r="L13" s="172">
        <f t="shared" si="1"/>
        <v>81.91</v>
      </c>
      <c r="M13" s="172">
        <f t="shared" si="1"/>
        <v>74.900000000000006</v>
      </c>
      <c r="N13" s="172">
        <f t="shared" ref="N13:O13" si="2">SUM(N10:N12)</f>
        <v>23.97</v>
      </c>
      <c r="O13" s="172">
        <f t="shared" si="2"/>
        <v>26.009999999999998</v>
      </c>
      <c r="P13" s="202">
        <v>12.18</v>
      </c>
    </row>
    <row r="14" spans="1:16" s="27" customFormat="1" ht="15" customHeight="1" thickBot="1">
      <c r="A14" s="681"/>
      <c r="B14" s="658"/>
      <c r="C14" s="78" t="s">
        <v>1</v>
      </c>
      <c r="D14" s="240">
        <f t="shared" ref="D14:F14" si="3">SUM(D7:D9,D13)</f>
        <v>8741.8100000000013</v>
      </c>
      <c r="E14" s="240">
        <f t="shared" si="3"/>
        <v>5915.82</v>
      </c>
      <c r="F14" s="240">
        <f t="shared" si="3"/>
        <v>5702.6700000000019</v>
      </c>
      <c r="G14" s="240">
        <f>SUM(G7:G9,G13)</f>
        <v>5311.4800000000005</v>
      </c>
      <c r="H14" s="240">
        <f t="shared" ref="H14:M14" si="4">SUM(H7:H9,H13)</f>
        <v>4916.2599999999993</v>
      </c>
      <c r="I14" s="77">
        <f t="shared" si="4"/>
        <v>5070.5800000000008</v>
      </c>
      <c r="J14" s="240">
        <f t="shared" si="4"/>
        <v>4652.5</v>
      </c>
      <c r="K14" s="240">
        <f t="shared" si="4"/>
        <v>5227.7799999999988</v>
      </c>
      <c r="L14" s="240">
        <f t="shared" si="4"/>
        <v>5137.5999999999995</v>
      </c>
      <c r="M14" s="240">
        <f t="shared" si="4"/>
        <v>4904.58</v>
      </c>
      <c r="N14" s="497">
        <f t="shared" ref="N14:O14" si="5">SUM(N7:N9,N13)</f>
        <v>2556.8799999999997</v>
      </c>
      <c r="O14" s="497">
        <f t="shared" si="5"/>
        <v>3701.55</v>
      </c>
      <c r="P14" s="498">
        <v>2492.54</v>
      </c>
    </row>
    <row r="15" spans="1:16" s="27" customFormat="1" ht="12.6" customHeight="1">
      <c r="A15" s="679" t="s">
        <v>59</v>
      </c>
      <c r="B15" s="683">
        <v>3510</v>
      </c>
      <c r="C15" s="59" t="s">
        <v>19</v>
      </c>
      <c r="D15" s="244">
        <v>0</v>
      </c>
      <c r="E15" s="244">
        <v>0</v>
      </c>
      <c r="F15" s="244">
        <v>0</v>
      </c>
      <c r="G15" s="244">
        <v>0</v>
      </c>
      <c r="H15" s="244">
        <v>8</v>
      </c>
      <c r="I15" s="328">
        <v>21.46</v>
      </c>
      <c r="J15" s="244">
        <v>27.12</v>
      </c>
      <c r="K15" s="244">
        <v>28.8</v>
      </c>
      <c r="L15" s="244">
        <v>3.22</v>
      </c>
      <c r="M15" s="244">
        <v>0</v>
      </c>
      <c r="N15" s="244">
        <v>2</v>
      </c>
      <c r="O15" s="244">
        <v>2.16</v>
      </c>
      <c r="P15" s="201">
        <v>3.03</v>
      </c>
    </row>
    <row r="16" spans="1:16" s="27" customFormat="1" ht="13.95" customHeight="1">
      <c r="A16" s="680"/>
      <c r="B16" s="587"/>
      <c r="C16" s="59" t="s">
        <v>20</v>
      </c>
      <c r="D16" s="244">
        <v>0</v>
      </c>
      <c r="E16" s="244">
        <v>6.6</v>
      </c>
      <c r="F16" s="244">
        <v>7.95</v>
      </c>
      <c r="G16" s="244">
        <v>12.71</v>
      </c>
      <c r="H16" s="244">
        <v>18.09</v>
      </c>
      <c r="I16" s="328">
        <v>20</v>
      </c>
      <c r="J16" s="244">
        <v>20.010000000000002</v>
      </c>
      <c r="K16" s="244">
        <v>18.8</v>
      </c>
      <c r="L16" s="244">
        <v>12</v>
      </c>
      <c r="M16" s="244">
        <v>10.76</v>
      </c>
      <c r="N16" s="244">
        <v>9.32</v>
      </c>
      <c r="O16" s="244">
        <v>11.01</v>
      </c>
      <c r="P16" s="201">
        <v>3.33</v>
      </c>
    </row>
    <row r="17" spans="1:16" s="27" customFormat="1" ht="13.95" customHeight="1">
      <c r="A17" s="680"/>
      <c r="B17" s="587"/>
      <c r="C17" s="60" t="s">
        <v>21</v>
      </c>
      <c r="D17" s="200">
        <v>0</v>
      </c>
      <c r="E17" s="200">
        <v>0</v>
      </c>
      <c r="F17" s="200">
        <v>1</v>
      </c>
      <c r="G17" s="200">
        <v>1.85</v>
      </c>
      <c r="H17" s="200">
        <v>6.42</v>
      </c>
      <c r="I17" s="242">
        <v>22.53</v>
      </c>
      <c r="J17" s="200">
        <v>29.5</v>
      </c>
      <c r="K17" s="200">
        <v>30.56</v>
      </c>
      <c r="L17" s="200">
        <v>18.059999999999999</v>
      </c>
      <c r="M17" s="200">
        <v>12.5</v>
      </c>
      <c r="N17" s="200">
        <v>13.78</v>
      </c>
      <c r="O17" s="200">
        <v>13.38</v>
      </c>
      <c r="P17" s="243">
        <v>12.58</v>
      </c>
    </row>
    <row r="18" spans="1:16" s="27" customFormat="1" ht="13.95" customHeight="1">
      <c r="A18" s="680"/>
      <c r="B18" s="587"/>
      <c r="C18" s="59" t="s">
        <v>47</v>
      </c>
      <c r="D18" s="239">
        <v>0</v>
      </c>
      <c r="E18" s="239">
        <v>0</v>
      </c>
      <c r="F18" s="239">
        <v>0</v>
      </c>
      <c r="G18" s="239">
        <v>0</v>
      </c>
      <c r="H18" s="239">
        <v>0</v>
      </c>
      <c r="I18" s="340">
        <v>0</v>
      </c>
      <c r="J18" s="239">
        <v>0</v>
      </c>
      <c r="K18" s="239">
        <v>0.93</v>
      </c>
      <c r="L18" s="239">
        <v>1</v>
      </c>
      <c r="M18" s="239">
        <v>0.98</v>
      </c>
      <c r="N18" s="239">
        <v>1</v>
      </c>
      <c r="O18" s="239">
        <v>0</v>
      </c>
      <c r="P18" s="198">
        <v>0</v>
      </c>
    </row>
    <row r="19" spans="1:16" s="27" customFormat="1" ht="13.95" customHeight="1">
      <c r="A19" s="680"/>
      <c r="B19" s="587"/>
      <c r="C19" s="59" t="s">
        <v>22</v>
      </c>
      <c r="D19" s="244">
        <v>0</v>
      </c>
      <c r="E19" s="244">
        <v>0</v>
      </c>
      <c r="F19" s="244">
        <v>0</v>
      </c>
      <c r="G19" s="244">
        <v>0</v>
      </c>
      <c r="H19" s="244">
        <v>0</v>
      </c>
      <c r="I19" s="328">
        <v>0</v>
      </c>
      <c r="J19" s="244">
        <v>0</v>
      </c>
      <c r="K19" s="244">
        <v>0</v>
      </c>
      <c r="L19" s="244">
        <v>0</v>
      </c>
      <c r="M19" s="244">
        <v>0</v>
      </c>
      <c r="N19" s="244">
        <v>0</v>
      </c>
      <c r="O19" s="244">
        <v>0</v>
      </c>
      <c r="P19" s="201">
        <v>0</v>
      </c>
    </row>
    <row r="20" spans="1:16" s="27" customFormat="1" ht="13.95" customHeight="1">
      <c r="A20" s="680"/>
      <c r="B20" s="587"/>
      <c r="C20" s="59" t="s">
        <v>23</v>
      </c>
      <c r="D20" s="244">
        <v>0</v>
      </c>
      <c r="E20" s="244">
        <v>0</v>
      </c>
      <c r="F20" s="244">
        <v>0</v>
      </c>
      <c r="G20" s="244">
        <v>0</v>
      </c>
      <c r="H20" s="244">
        <v>0</v>
      </c>
      <c r="I20" s="328">
        <v>1</v>
      </c>
      <c r="J20" s="244">
        <v>1.55</v>
      </c>
      <c r="K20" s="244">
        <v>2.96</v>
      </c>
      <c r="L20" s="244">
        <v>0</v>
      </c>
      <c r="M20" s="244">
        <v>0</v>
      </c>
      <c r="N20" s="244">
        <v>0</v>
      </c>
      <c r="O20" s="244">
        <v>0</v>
      </c>
      <c r="P20" s="201">
        <v>0</v>
      </c>
    </row>
    <row r="21" spans="1:16" s="27" customFormat="1" ht="14.4" customHeight="1" thickBot="1">
      <c r="A21" s="680"/>
      <c r="B21" s="587"/>
      <c r="C21" s="61" t="s">
        <v>24</v>
      </c>
      <c r="D21" s="178">
        <f t="shared" ref="D21" si="6">SUM(D18:D20)</f>
        <v>0</v>
      </c>
      <c r="E21" s="178">
        <f t="shared" ref="E21:M21" si="7">SUM(E18:E20)</f>
        <v>0</v>
      </c>
      <c r="F21" s="178">
        <f t="shared" si="7"/>
        <v>0</v>
      </c>
      <c r="G21" s="178">
        <f t="shared" si="7"/>
        <v>0</v>
      </c>
      <c r="H21" s="178">
        <f t="shared" si="7"/>
        <v>0</v>
      </c>
      <c r="I21" s="357">
        <f t="shared" si="7"/>
        <v>1</v>
      </c>
      <c r="J21" s="178">
        <f t="shared" si="7"/>
        <v>1.55</v>
      </c>
      <c r="K21" s="178">
        <f t="shared" si="7"/>
        <v>3.89</v>
      </c>
      <c r="L21" s="178">
        <f t="shared" si="7"/>
        <v>1</v>
      </c>
      <c r="M21" s="178">
        <f t="shared" si="7"/>
        <v>0.98</v>
      </c>
      <c r="N21" s="178">
        <f t="shared" ref="N21:O21" si="8">SUM(N18:N20)</f>
        <v>1</v>
      </c>
      <c r="O21" s="178">
        <f t="shared" si="8"/>
        <v>0</v>
      </c>
      <c r="P21" s="163">
        <v>0</v>
      </c>
    </row>
    <row r="22" spans="1:16" s="27" customFormat="1" ht="15" customHeight="1" thickBot="1">
      <c r="A22" s="681"/>
      <c r="B22" s="645"/>
      <c r="C22" s="78" t="s">
        <v>1</v>
      </c>
      <c r="D22" s="240">
        <f t="shared" ref="D22:M22" si="9">SUM(D15:D17,D21)</f>
        <v>0</v>
      </c>
      <c r="E22" s="240">
        <f t="shared" si="9"/>
        <v>6.6</v>
      </c>
      <c r="F22" s="240">
        <f t="shared" si="9"/>
        <v>8.9499999999999993</v>
      </c>
      <c r="G22" s="240">
        <f t="shared" si="9"/>
        <v>14.56</v>
      </c>
      <c r="H22" s="240">
        <f t="shared" si="9"/>
        <v>32.51</v>
      </c>
      <c r="I22" s="77">
        <f t="shared" si="9"/>
        <v>64.990000000000009</v>
      </c>
      <c r="J22" s="240">
        <f t="shared" si="9"/>
        <v>78.179999999999993</v>
      </c>
      <c r="K22" s="240">
        <f t="shared" si="9"/>
        <v>82.05</v>
      </c>
      <c r="L22" s="240">
        <f t="shared" si="9"/>
        <v>34.28</v>
      </c>
      <c r="M22" s="240">
        <f t="shared" si="9"/>
        <v>24.24</v>
      </c>
      <c r="N22" s="497">
        <f t="shared" ref="N22:O22" si="10">SUM(N15:N17,N21)</f>
        <v>26.1</v>
      </c>
      <c r="O22" s="497">
        <f t="shared" si="10"/>
        <v>26.55</v>
      </c>
      <c r="P22" s="498">
        <v>18.939999999999998</v>
      </c>
    </row>
    <row r="23" spans="1:16" s="27" customFormat="1" ht="12.6" customHeight="1">
      <c r="A23" s="682" t="s">
        <v>60</v>
      </c>
      <c r="B23" s="683">
        <v>3520</v>
      </c>
      <c r="C23" s="102" t="s">
        <v>19</v>
      </c>
      <c r="D23" s="332">
        <v>1</v>
      </c>
      <c r="E23" s="332">
        <v>10.06</v>
      </c>
      <c r="F23" s="332">
        <v>9.98</v>
      </c>
      <c r="G23" s="332">
        <v>9.52</v>
      </c>
      <c r="H23" s="332">
        <v>10.98</v>
      </c>
      <c r="I23" s="327">
        <v>2</v>
      </c>
      <c r="J23" s="332">
        <v>1.85</v>
      </c>
      <c r="K23" s="332">
        <v>1</v>
      </c>
      <c r="L23" s="332">
        <v>0</v>
      </c>
      <c r="M23" s="332">
        <v>0</v>
      </c>
      <c r="N23" s="332">
        <v>0</v>
      </c>
      <c r="O23" s="533">
        <v>0</v>
      </c>
      <c r="P23" s="496">
        <v>0</v>
      </c>
    </row>
    <row r="24" spans="1:16" s="27" customFormat="1" ht="13.95" customHeight="1">
      <c r="A24" s="680"/>
      <c r="B24" s="587"/>
      <c r="C24" s="59" t="s">
        <v>20</v>
      </c>
      <c r="D24" s="244">
        <v>3.06</v>
      </c>
      <c r="E24" s="244">
        <v>4</v>
      </c>
      <c r="F24" s="244">
        <v>0</v>
      </c>
      <c r="G24" s="244">
        <v>0</v>
      </c>
      <c r="H24" s="244">
        <v>1</v>
      </c>
      <c r="I24" s="328">
        <v>88.17</v>
      </c>
      <c r="J24" s="244">
        <v>87.83</v>
      </c>
      <c r="K24" s="244">
        <v>77.36</v>
      </c>
      <c r="L24" s="244">
        <v>73.290000000000006</v>
      </c>
      <c r="M24" s="244">
        <v>0</v>
      </c>
      <c r="N24" s="244">
        <v>0</v>
      </c>
      <c r="O24" s="244">
        <v>0</v>
      </c>
      <c r="P24" s="201">
        <v>0</v>
      </c>
    </row>
    <row r="25" spans="1:16" s="27" customFormat="1" ht="13.95" customHeight="1">
      <c r="A25" s="680"/>
      <c r="B25" s="587"/>
      <c r="C25" s="60" t="s">
        <v>21</v>
      </c>
      <c r="D25" s="200">
        <v>83.17</v>
      </c>
      <c r="E25" s="200">
        <v>83.52</v>
      </c>
      <c r="F25" s="200">
        <v>79.23</v>
      </c>
      <c r="G25" s="200">
        <v>78.2</v>
      </c>
      <c r="H25" s="200">
        <v>10.02</v>
      </c>
      <c r="I25" s="242">
        <v>48.9</v>
      </c>
      <c r="J25" s="200">
        <v>47.76</v>
      </c>
      <c r="K25" s="200">
        <v>41.38</v>
      </c>
      <c r="L25" s="200">
        <v>43.67</v>
      </c>
      <c r="M25" s="200">
        <v>8</v>
      </c>
      <c r="N25" s="200">
        <v>0</v>
      </c>
      <c r="O25" s="200">
        <v>0</v>
      </c>
      <c r="P25" s="243">
        <v>2.35</v>
      </c>
    </row>
    <row r="26" spans="1:16" s="27" customFormat="1" ht="13.95" customHeight="1">
      <c r="A26" s="680"/>
      <c r="B26" s="587"/>
      <c r="C26" s="59" t="s">
        <v>47</v>
      </c>
      <c r="D26" s="244">
        <v>0</v>
      </c>
      <c r="E26" s="244">
        <v>0</v>
      </c>
      <c r="F26" s="244">
        <v>0</v>
      </c>
      <c r="G26" s="244">
        <v>0</v>
      </c>
      <c r="H26" s="244">
        <v>0</v>
      </c>
      <c r="I26" s="328">
        <v>1</v>
      </c>
      <c r="J26" s="244">
        <v>1</v>
      </c>
      <c r="K26" s="244">
        <v>1</v>
      </c>
      <c r="L26" s="244">
        <v>0.96</v>
      </c>
      <c r="M26" s="244">
        <v>0</v>
      </c>
      <c r="N26" s="244">
        <v>0</v>
      </c>
      <c r="O26" s="244">
        <v>0</v>
      </c>
      <c r="P26" s="201">
        <v>0</v>
      </c>
    </row>
    <row r="27" spans="1:16" s="27" customFormat="1" ht="13.95" customHeight="1">
      <c r="A27" s="680"/>
      <c r="B27" s="587"/>
      <c r="C27" s="59" t="s">
        <v>22</v>
      </c>
      <c r="D27" s="244">
        <v>0</v>
      </c>
      <c r="E27" s="244">
        <v>0</v>
      </c>
      <c r="F27" s="244">
        <v>0</v>
      </c>
      <c r="G27" s="244">
        <v>0</v>
      </c>
      <c r="H27" s="244">
        <v>0</v>
      </c>
      <c r="I27" s="328">
        <v>0</v>
      </c>
      <c r="J27" s="244">
        <v>0</v>
      </c>
      <c r="K27" s="244">
        <v>0</v>
      </c>
      <c r="L27" s="244">
        <v>0</v>
      </c>
      <c r="M27" s="244">
        <v>0</v>
      </c>
      <c r="N27" s="244">
        <v>0</v>
      </c>
      <c r="O27" s="244">
        <v>0</v>
      </c>
      <c r="P27" s="201">
        <v>0</v>
      </c>
    </row>
    <row r="28" spans="1:16" s="27" customFormat="1" ht="13.95" customHeight="1">
      <c r="A28" s="680"/>
      <c r="B28" s="587"/>
      <c r="C28" s="59" t="s">
        <v>23</v>
      </c>
      <c r="D28" s="244">
        <v>0.98</v>
      </c>
      <c r="E28" s="244">
        <v>0.98</v>
      </c>
      <c r="F28" s="244">
        <v>1</v>
      </c>
      <c r="G28" s="244">
        <v>0.95</v>
      </c>
      <c r="H28" s="244">
        <v>0</v>
      </c>
      <c r="I28" s="328">
        <v>0.35</v>
      </c>
      <c r="J28" s="244">
        <v>0</v>
      </c>
      <c r="K28" s="244">
        <v>0</v>
      </c>
      <c r="L28" s="244">
        <v>0</v>
      </c>
      <c r="M28" s="244">
        <v>0</v>
      </c>
      <c r="N28" s="244">
        <v>0</v>
      </c>
      <c r="O28" s="244">
        <v>0</v>
      </c>
      <c r="P28" s="201">
        <v>0</v>
      </c>
    </row>
    <row r="29" spans="1:16" s="27" customFormat="1" ht="14.4" customHeight="1" thickBot="1">
      <c r="A29" s="680"/>
      <c r="B29" s="587"/>
      <c r="C29" s="61" t="s">
        <v>24</v>
      </c>
      <c r="D29" s="178">
        <f t="shared" ref="D29" si="11">SUM(D26:D28)</f>
        <v>0.98</v>
      </c>
      <c r="E29" s="178">
        <f t="shared" ref="E29:M29" si="12">SUM(E26:E28)</f>
        <v>0.98</v>
      </c>
      <c r="F29" s="178">
        <f t="shared" si="12"/>
        <v>1</v>
      </c>
      <c r="G29" s="178">
        <f t="shared" si="12"/>
        <v>0.95</v>
      </c>
      <c r="H29" s="178">
        <f t="shared" si="12"/>
        <v>0</v>
      </c>
      <c r="I29" s="357">
        <f t="shared" si="12"/>
        <v>1.35</v>
      </c>
      <c r="J29" s="178">
        <f t="shared" si="12"/>
        <v>1</v>
      </c>
      <c r="K29" s="178">
        <f t="shared" si="12"/>
        <v>1</v>
      </c>
      <c r="L29" s="178">
        <f t="shared" si="12"/>
        <v>0.96</v>
      </c>
      <c r="M29" s="178">
        <f t="shared" si="12"/>
        <v>0</v>
      </c>
      <c r="N29" s="178">
        <f t="shared" ref="N29:O29" si="13">SUM(N26:N28)</f>
        <v>0</v>
      </c>
      <c r="O29" s="178">
        <f t="shared" si="13"/>
        <v>0</v>
      </c>
      <c r="P29" s="163">
        <v>0</v>
      </c>
    </row>
    <row r="30" spans="1:16" s="27" customFormat="1" ht="15" customHeight="1" thickBot="1">
      <c r="A30" s="680"/>
      <c r="B30" s="645"/>
      <c r="C30" s="78" t="s">
        <v>1</v>
      </c>
      <c r="D30" s="240">
        <f t="shared" ref="D30:M30" si="14">SUM(D23:D25,D29)</f>
        <v>88.210000000000008</v>
      </c>
      <c r="E30" s="240">
        <f t="shared" si="14"/>
        <v>98.56</v>
      </c>
      <c r="F30" s="240">
        <f t="shared" si="14"/>
        <v>90.210000000000008</v>
      </c>
      <c r="G30" s="240">
        <f t="shared" si="14"/>
        <v>88.67</v>
      </c>
      <c r="H30" s="240">
        <f t="shared" si="14"/>
        <v>22</v>
      </c>
      <c r="I30" s="77">
        <f t="shared" si="14"/>
        <v>140.41999999999999</v>
      </c>
      <c r="J30" s="240">
        <f t="shared" si="14"/>
        <v>138.44</v>
      </c>
      <c r="K30" s="240">
        <f t="shared" si="14"/>
        <v>120.74000000000001</v>
      </c>
      <c r="L30" s="240">
        <f t="shared" si="14"/>
        <v>117.92</v>
      </c>
      <c r="M30" s="240">
        <f t="shared" si="14"/>
        <v>8</v>
      </c>
      <c r="N30" s="497">
        <f t="shared" ref="N30:P30" si="15">SUM(N23:N25,N29)</f>
        <v>0</v>
      </c>
      <c r="O30" s="497">
        <f t="shared" si="15"/>
        <v>0</v>
      </c>
      <c r="P30" s="498">
        <f t="shared" si="15"/>
        <v>2.35</v>
      </c>
    </row>
    <row r="31" spans="1:16" s="27" customFormat="1" ht="12.6" customHeight="1">
      <c r="A31" s="585" t="s">
        <v>12</v>
      </c>
      <c r="B31" s="684"/>
      <c r="C31" s="102" t="s">
        <v>19</v>
      </c>
      <c r="D31" s="428">
        <f t="shared" ref="D31:M36" si="16">SUM(D7,D15,D23)</f>
        <v>518.69000000000005</v>
      </c>
      <c r="E31" s="428">
        <f t="shared" si="16"/>
        <v>328.37999999999994</v>
      </c>
      <c r="F31" s="428">
        <f t="shared" si="16"/>
        <v>392.29</v>
      </c>
      <c r="G31" s="424">
        <f>SUM(G7,G15,G23)</f>
        <v>386.41999999999996</v>
      </c>
      <c r="H31" s="424">
        <f t="shared" ref="H31:H36" si="17">SUM(H7,H15,H23)</f>
        <v>438.12000000000006</v>
      </c>
      <c r="I31" s="428">
        <f t="shared" si="16"/>
        <v>434.22</v>
      </c>
      <c r="J31" s="424">
        <f t="shared" si="16"/>
        <v>415.44000000000005</v>
      </c>
      <c r="K31" s="424">
        <f t="shared" si="16"/>
        <v>480.58</v>
      </c>
      <c r="L31" s="460">
        <f t="shared" si="16"/>
        <v>384.93</v>
      </c>
      <c r="M31" s="460">
        <f t="shared" si="16"/>
        <v>346.62</v>
      </c>
      <c r="N31" s="460">
        <f t="shared" ref="N31:O31" si="18">SUM(N7,N15,N23)</f>
        <v>237.14</v>
      </c>
      <c r="O31" s="460">
        <f t="shared" si="18"/>
        <v>224.87</v>
      </c>
      <c r="P31" s="429">
        <f t="shared" ref="P31" si="19">SUM(P7,P15,P23)</f>
        <v>252.66</v>
      </c>
    </row>
    <row r="32" spans="1:16" s="27" customFormat="1" ht="13.95" customHeight="1">
      <c r="A32" s="563"/>
      <c r="B32" s="637"/>
      <c r="C32" s="59" t="s">
        <v>20</v>
      </c>
      <c r="D32" s="328">
        <f t="shared" si="16"/>
        <v>5675.56</v>
      </c>
      <c r="E32" s="328">
        <f t="shared" si="16"/>
        <v>4617.29</v>
      </c>
      <c r="F32" s="328">
        <f t="shared" si="16"/>
        <v>4327.6500000000005</v>
      </c>
      <c r="G32" s="244">
        <f>SUM(G8,G16,G24)</f>
        <v>3804.81</v>
      </c>
      <c r="H32" s="244">
        <f t="shared" si="17"/>
        <v>3652.31</v>
      </c>
      <c r="I32" s="328">
        <f t="shared" si="16"/>
        <v>3802.6000000000004</v>
      </c>
      <c r="J32" s="244">
        <f t="shared" si="16"/>
        <v>3479.3900000000003</v>
      </c>
      <c r="K32" s="244">
        <f t="shared" si="16"/>
        <v>3790.66</v>
      </c>
      <c r="L32" s="244">
        <f t="shared" si="16"/>
        <v>3820.5099999999998</v>
      </c>
      <c r="M32" s="244">
        <f t="shared" si="16"/>
        <v>3765.34</v>
      </c>
      <c r="N32" s="244">
        <f t="shared" ref="N32:O32" si="20">SUM(N8,N16,N24)</f>
        <v>1643.32</v>
      </c>
      <c r="O32" s="244">
        <f t="shared" si="20"/>
        <v>1714.65</v>
      </c>
      <c r="P32" s="201">
        <f t="shared" ref="P32" si="21">SUM(P8,P16,P24)</f>
        <v>684.56000000000006</v>
      </c>
    </row>
    <row r="33" spans="1:16" s="27" customFormat="1" ht="13.95" customHeight="1">
      <c r="A33" s="563"/>
      <c r="B33" s="637"/>
      <c r="C33" s="60" t="s">
        <v>21</v>
      </c>
      <c r="D33" s="244">
        <f t="shared" si="16"/>
        <v>2528.6</v>
      </c>
      <c r="E33" s="244">
        <f t="shared" si="16"/>
        <v>982.42000000000007</v>
      </c>
      <c r="F33" s="244">
        <f t="shared" si="16"/>
        <v>984.21000000000015</v>
      </c>
      <c r="G33" s="244">
        <f t="shared" si="16"/>
        <v>1124.3100000000002</v>
      </c>
      <c r="H33" s="244">
        <f t="shared" si="17"/>
        <v>798.15000000000009</v>
      </c>
      <c r="I33" s="328">
        <f t="shared" si="16"/>
        <v>955.7299999999999</v>
      </c>
      <c r="J33" s="244">
        <f t="shared" si="16"/>
        <v>892.05</v>
      </c>
      <c r="K33" s="244">
        <f t="shared" si="16"/>
        <v>1074.46</v>
      </c>
      <c r="L33" s="244">
        <f t="shared" si="16"/>
        <v>1000.4899999999999</v>
      </c>
      <c r="M33" s="244">
        <f t="shared" si="16"/>
        <v>748.98</v>
      </c>
      <c r="N33" s="244">
        <f t="shared" ref="N33:O33" si="22">SUM(N9,N17,N25)</f>
        <v>677.55</v>
      </c>
      <c r="O33" s="244">
        <f t="shared" si="22"/>
        <v>1762.5700000000002</v>
      </c>
      <c r="P33" s="201">
        <f t="shared" ref="P33" si="23">SUM(P9,P17,P25)</f>
        <v>1564.4299999999998</v>
      </c>
    </row>
    <row r="34" spans="1:16" s="27" customFormat="1" ht="13.95" customHeight="1">
      <c r="A34" s="563"/>
      <c r="B34" s="637"/>
      <c r="C34" s="59" t="s">
        <v>47</v>
      </c>
      <c r="D34" s="327">
        <f t="shared" si="16"/>
        <v>71.28</v>
      </c>
      <c r="E34" s="327">
        <f t="shared" si="16"/>
        <v>62.42</v>
      </c>
      <c r="F34" s="327">
        <f t="shared" si="16"/>
        <v>63.82</v>
      </c>
      <c r="G34" s="332">
        <f t="shared" si="16"/>
        <v>61.14</v>
      </c>
      <c r="H34" s="332">
        <f t="shared" si="17"/>
        <v>55.88</v>
      </c>
      <c r="I34" s="327">
        <f t="shared" si="16"/>
        <v>54.760000000000005</v>
      </c>
      <c r="J34" s="332">
        <f t="shared" si="16"/>
        <v>54.459999999999994</v>
      </c>
      <c r="K34" s="332">
        <f t="shared" si="16"/>
        <v>57.73</v>
      </c>
      <c r="L34" s="332">
        <f t="shared" si="16"/>
        <v>54.28</v>
      </c>
      <c r="M34" s="332">
        <f t="shared" si="16"/>
        <v>48.05</v>
      </c>
      <c r="N34" s="332">
        <f t="shared" ref="N34:O34" si="24">SUM(N10,N18,N26)</f>
        <v>10.23</v>
      </c>
      <c r="O34" s="533">
        <f t="shared" si="24"/>
        <v>12.76</v>
      </c>
      <c r="P34" s="496">
        <f t="shared" ref="P34" si="25">SUM(P10,P18,P26)</f>
        <v>9.98</v>
      </c>
    </row>
    <row r="35" spans="1:16" s="27" customFormat="1" ht="13.95" customHeight="1">
      <c r="A35" s="563"/>
      <c r="B35" s="637"/>
      <c r="C35" s="59" t="s">
        <v>22</v>
      </c>
      <c r="D35" s="328">
        <f t="shared" si="16"/>
        <v>3.0300000000000002</v>
      </c>
      <c r="E35" s="328">
        <f t="shared" si="16"/>
        <v>3.24</v>
      </c>
      <c r="F35" s="328">
        <f t="shared" si="16"/>
        <v>3.5900000000000003</v>
      </c>
      <c r="G35" s="244">
        <f t="shared" si="16"/>
        <v>2.64</v>
      </c>
      <c r="H35" s="244">
        <f t="shared" si="17"/>
        <v>1.1200000000000001</v>
      </c>
      <c r="I35" s="328">
        <f t="shared" si="16"/>
        <v>5.38</v>
      </c>
      <c r="J35" s="244">
        <f t="shared" si="16"/>
        <v>2.4700000000000002</v>
      </c>
      <c r="K35" s="244">
        <f t="shared" si="16"/>
        <v>3.49</v>
      </c>
      <c r="L35" s="244">
        <f t="shared" si="16"/>
        <v>2.93</v>
      </c>
      <c r="M35" s="244">
        <f t="shared" si="16"/>
        <v>4.2699999999999996</v>
      </c>
      <c r="N35" s="244">
        <f t="shared" ref="N35:O35" si="26">SUM(N11,N19,N27)</f>
        <v>0.66</v>
      </c>
      <c r="O35" s="244">
        <f t="shared" si="26"/>
        <v>0.96</v>
      </c>
      <c r="P35" s="201">
        <f t="shared" ref="P35" si="27">SUM(P11,P19,P27)</f>
        <v>0.08</v>
      </c>
    </row>
    <row r="36" spans="1:16" s="27" customFormat="1" ht="13.95" customHeight="1">
      <c r="A36" s="563"/>
      <c r="B36" s="637"/>
      <c r="C36" s="59" t="s">
        <v>23</v>
      </c>
      <c r="D36" s="244">
        <f t="shared" si="16"/>
        <v>32.86</v>
      </c>
      <c r="E36" s="244">
        <f t="shared" si="16"/>
        <v>27.23</v>
      </c>
      <c r="F36" s="244">
        <f t="shared" si="16"/>
        <v>30.270000000000003</v>
      </c>
      <c r="G36" s="244">
        <f t="shared" si="16"/>
        <v>35.390000000000008</v>
      </c>
      <c r="H36" s="244">
        <f t="shared" si="17"/>
        <v>25.189999999999998</v>
      </c>
      <c r="I36" s="328">
        <f t="shared" si="16"/>
        <v>23.300000000000004</v>
      </c>
      <c r="J36" s="244">
        <f t="shared" si="16"/>
        <v>25.31</v>
      </c>
      <c r="K36" s="244">
        <f t="shared" si="16"/>
        <v>23.65</v>
      </c>
      <c r="L36" s="244">
        <f t="shared" si="16"/>
        <v>26.66</v>
      </c>
      <c r="M36" s="244">
        <f t="shared" si="16"/>
        <v>23.56</v>
      </c>
      <c r="N36" s="244">
        <f t="shared" ref="N36:O36" si="28">SUM(N12,N20,N28)</f>
        <v>14.08</v>
      </c>
      <c r="O36" s="244">
        <f t="shared" si="28"/>
        <v>12.29</v>
      </c>
      <c r="P36" s="201">
        <f t="shared" ref="P36" si="29">SUM(P12,P20,P28)</f>
        <v>2.12</v>
      </c>
    </row>
    <row r="37" spans="1:16" s="27" customFormat="1" ht="14.4" customHeight="1" thickBot="1">
      <c r="A37" s="563"/>
      <c r="B37" s="637"/>
      <c r="C37" s="61" t="s">
        <v>24</v>
      </c>
      <c r="D37" s="178">
        <f>SUM(D34:D36)</f>
        <v>107.17</v>
      </c>
      <c r="E37" s="178">
        <f t="shared" ref="E37:L37" si="30">SUM(E34:E36)</f>
        <v>92.89</v>
      </c>
      <c r="F37" s="178">
        <f t="shared" si="30"/>
        <v>97.68</v>
      </c>
      <c r="G37" s="178">
        <f t="shared" si="30"/>
        <v>99.170000000000016</v>
      </c>
      <c r="H37" s="178">
        <f t="shared" si="30"/>
        <v>82.19</v>
      </c>
      <c r="I37" s="357">
        <f t="shared" si="30"/>
        <v>83.440000000000012</v>
      </c>
      <c r="J37" s="178">
        <f t="shared" si="30"/>
        <v>82.24</v>
      </c>
      <c r="K37" s="178">
        <f t="shared" si="30"/>
        <v>84.87</v>
      </c>
      <c r="L37" s="178">
        <f t="shared" si="30"/>
        <v>83.87</v>
      </c>
      <c r="M37" s="178">
        <f t="shared" ref="M37:N37" si="31">SUM(M34:M36)</f>
        <v>75.88</v>
      </c>
      <c r="N37" s="178">
        <f t="shared" si="31"/>
        <v>24.97</v>
      </c>
      <c r="O37" s="178">
        <f t="shared" ref="O37:P37" si="32">SUM(O34:O36)</f>
        <v>26.009999999999998</v>
      </c>
      <c r="P37" s="163">
        <f t="shared" si="32"/>
        <v>12.18</v>
      </c>
    </row>
    <row r="38" spans="1:16" s="27" customFormat="1" ht="15" customHeight="1" thickBot="1">
      <c r="A38" s="564"/>
      <c r="B38" s="643" t="s">
        <v>6</v>
      </c>
      <c r="C38" s="78" t="s">
        <v>1</v>
      </c>
      <c r="D38" s="240">
        <f>SUM(D31:D33,D37)</f>
        <v>8830.02</v>
      </c>
      <c r="E38" s="240">
        <f t="shared" ref="E38:M38" si="33">SUM(E31:E33,E37)</f>
        <v>6020.9800000000005</v>
      </c>
      <c r="F38" s="240">
        <f t="shared" si="33"/>
        <v>5801.8300000000008</v>
      </c>
      <c r="G38" s="240">
        <f t="shared" si="33"/>
        <v>5414.71</v>
      </c>
      <c r="H38" s="240">
        <f t="shared" si="33"/>
        <v>4970.7699999999995</v>
      </c>
      <c r="I38" s="77">
        <f t="shared" si="33"/>
        <v>5275.99</v>
      </c>
      <c r="J38" s="240">
        <f t="shared" si="33"/>
        <v>4869.12</v>
      </c>
      <c r="K38" s="240">
        <f t="shared" si="33"/>
        <v>5430.57</v>
      </c>
      <c r="L38" s="240">
        <f t="shared" si="33"/>
        <v>5289.7999999999993</v>
      </c>
      <c r="M38" s="240">
        <f t="shared" si="33"/>
        <v>4936.8200000000006</v>
      </c>
      <c r="N38" s="497">
        <f t="shared" ref="N38:O38" si="34">SUM(N31:N33,N37)</f>
        <v>2582.98</v>
      </c>
      <c r="O38" s="497">
        <f t="shared" si="34"/>
        <v>3728.1000000000004</v>
      </c>
      <c r="P38" s="498">
        <f t="shared" ref="P38" si="35">SUM(P31:P33,P37)</f>
        <v>2513.8299999999995</v>
      </c>
    </row>
    <row r="39" spans="1:16" s="12" customFormat="1">
      <c r="A39" s="568" t="s">
        <v>61</v>
      </c>
      <c r="B39" s="569"/>
      <c r="C39" s="569"/>
      <c r="D39" s="569"/>
      <c r="E39" s="569"/>
      <c r="F39" s="569"/>
      <c r="G39" s="569"/>
      <c r="H39"/>
    </row>
    <row r="40" spans="1:16" s="12" customFormat="1" ht="19.95" customHeight="1">
      <c r="A40" s="678" t="s">
        <v>64</v>
      </c>
      <c r="B40" s="634"/>
      <c r="C40" s="634"/>
      <c r="D40" s="634"/>
      <c r="E40" s="634"/>
      <c r="F40" s="634"/>
      <c r="G40" s="634"/>
      <c r="H40" s="397"/>
    </row>
  </sheetData>
  <mergeCells count="12">
    <mergeCell ref="A1:P1"/>
    <mergeCell ref="A3:P3"/>
    <mergeCell ref="A39:G39"/>
    <mergeCell ref="A40:G40"/>
    <mergeCell ref="A31:A38"/>
    <mergeCell ref="A7:A14"/>
    <mergeCell ref="A15:A22"/>
    <mergeCell ref="A23:A30"/>
    <mergeCell ref="B7:B14"/>
    <mergeCell ref="B15:B22"/>
    <mergeCell ref="B23:B30"/>
    <mergeCell ref="B31:B38"/>
  </mergeCells>
  <phoneticPr fontId="26" type="noConversion"/>
  <hyperlinks>
    <hyperlink ref="A4" location="Liste!A1" display="retour liste des tableaux" xr:uid="{00000000-0004-0000-0B00-000000000000}"/>
  </hyperlinks>
  <printOptions horizontalCentered="1"/>
  <pageMargins left="0.19685039370078741" right="0.19685039370078741" top="0.59055118110236227" bottom="0.59055118110236227" header="0.31496062992125984" footer="0.31496062992125984"/>
  <pageSetup paperSize="9" scale="67" fitToHeight="0" orientation="landscape" horizontalDpi="4294967293" r:id="rId1"/>
  <headerFooter alignWithMargins="0">
    <oddFooter>&amp;L2/6/2010</oddFooter>
  </headerFooter>
  <colBreaks count="1" manualBreakCount="1">
    <brk id="4" max="39" man="1"/>
  </colBreaks>
  <pictur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FF"/>
  </sheetPr>
  <dimension ref="A1:P44"/>
  <sheetViews>
    <sheetView tabSelected="1" view="pageBreakPreview" zoomScale="80" zoomScaleNormal="100" zoomScaleSheetLayoutView="80" workbookViewId="0">
      <selection sqref="A1:P1"/>
    </sheetView>
  </sheetViews>
  <sheetFormatPr baseColWidth="10" defaultColWidth="9.109375" defaultRowHeight="13.2"/>
  <cols>
    <col min="1" max="1" width="22.6640625" style="10" customWidth="1"/>
    <col min="2" max="2" width="10.109375" style="11" hidden="1" customWidth="1"/>
    <col min="3" max="3" width="31.6640625" style="10" customWidth="1"/>
    <col min="4" max="16" width="12.5546875" style="10" customWidth="1"/>
    <col min="17" max="16384" width="9.109375" style="10"/>
  </cols>
  <sheetData>
    <row r="1" spans="1:16" s="8" customFormat="1" ht="20.100000000000001" customHeight="1">
      <c r="A1" s="577" t="s">
        <v>42</v>
      </c>
      <c r="B1" s="577"/>
      <c r="C1" s="577"/>
      <c r="D1" s="575"/>
      <c r="E1" s="575"/>
      <c r="F1" s="575"/>
      <c r="G1" s="575"/>
      <c r="H1" s="575"/>
      <c r="I1" s="575"/>
      <c r="J1" s="575"/>
      <c r="K1" s="575"/>
      <c r="L1" s="575"/>
      <c r="M1" s="575"/>
      <c r="N1" s="575"/>
      <c r="O1" s="575"/>
      <c r="P1" s="575"/>
    </row>
    <row r="2" spans="1:16" s="8" customFormat="1" ht="20.100000000000001" customHeight="1">
      <c r="A2" s="192"/>
      <c r="B2" s="192"/>
      <c r="C2" s="192"/>
      <c r="D2"/>
      <c r="E2"/>
      <c r="F2"/>
      <c r="G2"/>
      <c r="H2"/>
    </row>
    <row r="3" spans="1:16" ht="12.9" customHeight="1">
      <c r="A3" s="573" t="s">
        <v>28</v>
      </c>
      <c r="B3" s="573"/>
      <c r="C3" s="573"/>
      <c r="D3" s="575"/>
      <c r="E3" s="575"/>
      <c r="F3" s="575"/>
      <c r="G3" s="575"/>
      <c r="H3" s="575"/>
      <c r="I3" s="575"/>
      <c r="J3" s="575"/>
      <c r="K3" s="575"/>
      <c r="L3" s="575"/>
      <c r="M3" s="575"/>
      <c r="N3" s="575"/>
      <c r="O3" s="575"/>
      <c r="P3" s="575"/>
    </row>
    <row r="4" spans="1:16" ht="12.9" customHeight="1">
      <c r="A4" s="26" t="s">
        <v>44</v>
      </c>
      <c r="B4" s="7"/>
      <c r="C4" s="7"/>
      <c r="D4"/>
      <c r="E4"/>
      <c r="F4"/>
      <c r="G4"/>
      <c r="H4"/>
    </row>
    <row r="5" spans="1:16" ht="12.9" customHeight="1" thickBot="1">
      <c r="A5" s="23" t="s">
        <v>36</v>
      </c>
      <c r="B5" s="7"/>
    </row>
    <row r="6" spans="1:16" ht="38.1" customHeight="1">
      <c r="A6" s="98" t="s">
        <v>27</v>
      </c>
      <c r="B6" s="103" t="s">
        <v>5</v>
      </c>
      <c r="C6" s="104" t="s">
        <v>18</v>
      </c>
      <c r="D6" s="420">
        <v>20231</v>
      </c>
      <c r="E6" s="420">
        <v>20232</v>
      </c>
      <c r="F6" s="420">
        <v>20233</v>
      </c>
      <c r="G6" s="420">
        <v>20234</v>
      </c>
      <c r="H6" s="420">
        <v>20241</v>
      </c>
      <c r="I6" s="421">
        <v>20242</v>
      </c>
      <c r="J6" s="420">
        <v>20243</v>
      </c>
      <c r="K6" s="420">
        <v>20244</v>
      </c>
      <c r="L6" s="420">
        <v>20251</v>
      </c>
      <c r="M6" s="420">
        <v>20252</v>
      </c>
      <c r="N6" s="420">
        <v>20253</v>
      </c>
      <c r="O6" s="420">
        <v>20254</v>
      </c>
      <c r="P6" s="422">
        <v>20261</v>
      </c>
    </row>
    <row r="7" spans="1:16" s="27" customFormat="1" ht="12.6" customHeight="1">
      <c r="A7" s="679" t="s">
        <v>58</v>
      </c>
      <c r="B7" s="683">
        <v>3500</v>
      </c>
      <c r="C7" s="102" t="s">
        <v>19</v>
      </c>
      <c r="D7" s="332">
        <v>213.29285999999999</v>
      </c>
      <c r="E7" s="332">
        <v>132.51629</v>
      </c>
      <c r="F7" s="332">
        <v>155.81916000000001</v>
      </c>
      <c r="G7" s="332">
        <v>153.89508999999998</v>
      </c>
      <c r="H7" s="332">
        <v>172.11891</v>
      </c>
      <c r="I7" s="327">
        <v>168.74384000000003</v>
      </c>
      <c r="J7" s="332">
        <v>157.27530000000002</v>
      </c>
      <c r="K7" s="332">
        <v>184.74337000000003</v>
      </c>
      <c r="L7" s="332">
        <v>155.87832</v>
      </c>
      <c r="M7" s="332">
        <v>141.40168</v>
      </c>
      <c r="N7" s="332">
        <v>96.256180000000001</v>
      </c>
      <c r="O7" s="533">
        <v>91.326570000000004</v>
      </c>
      <c r="P7" s="496">
        <v>101.64861999999999</v>
      </c>
    </row>
    <row r="8" spans="1:16" s="27" customFormat="1" ht="13.95" customHeight="1">
      <c r="A8" s="680"/>
      <c r="B8" s="587"/>
      <c r="C8" s="59" t="s">
        <v>20</v>
      </c>
      <c r="D8" s="244">
        <v>2404.5068200000001</v>
      </c>
      <c r="E8" s="244">
        <v>1974.3121499999995</v>
      </c>
      <c r="F8" s="244">
        <v>1827.9618599999997</v>
      </c>
      <c r="G8" s="244">
        <v>1625.2200600000001</v>
      </c>
      <c r="H8" s="244">
        <v>1552.5438800000002</v>
      </c>
      <c r="I8" s="328">
        <v>1567.8969500000001</v>
      </c>
      <c r="J8" s="244">
        <v>1388.0848700000001</v>
      </c>
      <c r="K8" s="244">
        <v>1598.5631100000003</v>
      </c>
      <c r="L8" s="244">
        <v>1570.5738799999999</v>
      </c>
      <c r="M8" s="244">
        <v>1534.76</v>
      </c>
      <c r="N8" s="244">
        <v>671.85780999999997</v>
      </c>
      <c r="O8" s="244">
        <v>708.67321000000004</v>
      </c>
      <c r="P8" s="201">
        <v>280.03843000000001</v>
      </c>
    </row>
    <row r="9" spans="1:16" s="27" customFormat="1" ht="13.95" customHeight="1">
      <c r="A9" s="680"/>
      <c r="B9" s="587"/>
      <c r="C9" s="60" t="s">
        <v>21</v>
      </c>
      <c r="D9" s="200">
        <v>986.49084000000005</v>
      </c>
      <c r="E9" s="200">
        <v>349.82692999999995</v>
      </c>
      <c r="F9" s="200">
        <v>359.25874999999996</v>
      </c>
      <c r="G9" s="200">
        <v>424.50720999999999</v>
      </c>
      <c r="H9" s="200">
        <v>320.27954999999997</v>
      </c>
      <c r="I9" s="242">
        <v>341.53828000000004</v>
      </c>
      <c r="J9" s="200">
        <v>325.99210999999997</v>
      </c>
      <c r="K9" s="200">
        <v>407.82121999999998</v>
      </c>
      <c r="L9" s="200">
        <v>360.85692</v>
      </c>
      <c r="M9" s="200">
        <v>296.68711000000002</v>
      </c>
      <c r="N9" s="200">
        <v>268.82409000000001</v>
      </c>
      <c r="O9" s="200">
        <v>721.57669999999996</v>
      </c>
      <c r="P9" s="243">
        <v>622.09270000000004</v>
      </c>
    </row>
    <row r="10" spans="1:16" s="27" customFormat="1" ht="13.95" customHeight="1">
      <c r="A10" s="680"/>
      <c r="B10" s="587"/>
      <c r="C10" s="59" t="s">
        <v>47</v>
      </c>
      <c r="D10" s="239">
        <v>30.135859999999997</v>
      </c>
      <c r="E10" s="239">
        <v>26.92736</v>
      </c>
      <c r="F10" s="239">
        <v>27.8047</v>
      </c>
      <c r="G10" s="239">
        <v>26.769600000000001</v>
      </c>
      <c r="H10" s="239">
        <v>24.219839999999998</v>
      </c>
      <c r="I10" s="340">
        <v>23.441889999999997</v>
      </c>
      <c r="J10" s="239">
        <v>22.497500000000002</v>
      </c>
      <c r="K10" s="239">
        <v>25.029920000000001</v>
      </c>
      <c r="L10" s="239">
        <v>22.748280000000001</v>
      </c>
      <c r="M10" s="239">
        <v>19.10576</v>
      </c>
      <c r="N10" s="239">
        <v>3.71915</v>
      </c>
      <c r="O10" s="239">
        <v>5.2090399999999999</v>
      </c>
      <c r="P10" s="198">
        <v>4.0896800000000004</v>
      </c>
    </row>
    <row r="11" spans="1:16" s="27" customFormat="1" ht="13.95" customHeight="1">
      <c r="A11" s="680"/>
      <c r="B11" s="587"/>
      <c r="C11" s="59" t="s">
        <v>22</v>
      </c>
      <c r="D11" s="244">
        <v>1.30392</v>
      </c>
      <c r="E11" s="244">
        <v>1.3470800000000001</v>
      </c>
      <c r="F11" s="244">
        <v>1.462</v>
      </c>
      <c r="G11" s="244">
        <v>1.056</v>
      </c>
      <c r="H11" s="244">
        <v>0.46440999999999999</v>
      </c>
      <c r="I11" s="328">
        <v>2.2814199999999998</v>
      </c>
      <c r="J11" s="244">
        <v>0.67523</v>
      </c>
      <c r="K11" s="244">
        <v>1.5620000000000001</v>
      </c>
      <c r="L11" s="244">
        <v>1.02844</v>
      </c>
      <c r="M11" s="244">
        <v>1.10253</v>
      </c>
      <c r="N11" s="244">
        <v>0.26</v>
      </c>
      <c r="O11" s="244">
        <v>0.41704000000000002</v>
      </c>
      <c r="P11" s="201">
        <v>3.2000000000000001E-2</v>
      </c>
    </row>
    <row r="12" spans="1:16" s="27" customFormat="1" ht="13.95" customHeight="1">
      <c r="A12" s="680"/>
      <c r="B12" s="587"/>
      <c r="C12" s="59" t="s">
        <v>23</v>
      </c>
      <c r="D12" s="244">
        <v>13.539949999999999</v>
      </c>
      <c r="E12" s="244">
        <v>10.84127</v>
      </c>
      <c r="F12" s="244">
        <v>12.517280000000001</v>
      </c>
      <c r="G12" s="244">
        <v>14.646319999999999</v>
      </c>
      <c r="H12" s="244">
        <v>10.68699</v>
      </c>
      <c r="I12" s="328">
        <v>9.1817600000000006</v>
      </c>
      <c r="J12" s="244">
        <v>9.8785500000000006</v>
      </c>
      <c r="K12" s="244">
        <v>8.7509499999999996</v>
      </c>
      <c r="L12" s="244">
        <v>11.19049</v>
      </c>
      <c r="M12" s="244">
        <v>9.5622500000000006</v>
      </c>
      <c r="N12" s="244">
        <v>5.984</v>
      </c>
      <c r="O12" s="244">
        <v>5.1250999999999998</v>
      </c>
      <c r="P12" s="201">
        <v>0.92144000000000004</v>
      </c>
    </row>
    <row r="13" spans="1:16" s="27" customFormat="1" ht="14.4" customHeight="1" thickBot="1">
      <c r="A13" s="680"/>
      <c r="B13" s="587"/>
      <c r="C13" s="61" t="s">
        <v>24</v>
      </c>
      <c r="D13" s="172">
        <f t="shared" ref="D13:E13" si="0">SUM(D10:D12)</f>
        <v>44.979729999999996</v>
      </c>
      <c r="E13" s="172">
        <f t="shared" si="0"/>
        <v>39.11571</v>
      </c>
      <c r="F13" s="172">
        <f t="shared" ref="F13:M13" si="1">SUM(F10:F12)</f>
        <v>41.78398</v>
      </c>
      <c r="G13" s="172">
        <f t="shared" si="1"/>
        <v>42.471919999999997</v>
      </c>
      <c r="H13" s="172">
        <f t="shared" si="1"/>
        <v>35.37124</v>
      </c>
      <c r="I13" s="251">
        <f t="shared" si="1"/>
        <v>34.905069999999995</v>
      </c>
      <c r="J13" s="172">
        <f t="shared" si="1"/>
        <v>33.051280000000006</v>
      </c>
      <c r="K13" s="172">
        <f t="shared" si="1"/>
        <v>35.342870000000005</v>
      </c>
      <c r="L13" s="172">
        <f t="shared" si="1"/>
        <v>34.967210000000001</v>
      </c>
      <c r="M13" s="172">
        <f t="shared" si="1"/>
        <v>29.770540000000004</v>
      </c>
      <c r="N13" s="172">
        <f t="shared" ref="N13:O13" si="2">SUM(N10:N12)</f>
        <v>9.9631499999999988</v>
      </c>
      <c r="O13" s="172">
        <f t="shared" si="2"/>
        <v>10.75118</v>
      </c>
      <c r="P13" s="202">
        <v>5.04312</v>
      </c>
    </row>
    <row r="14" spans="1:16" s="27" customFormat="1" ht="15" customHeight="1" thickBot="1">
      <c r="A14" s="681"/>
      <c r="B14" s="658"/>
      <c r="C14" s="78" t="s">
        <v>1</v>
      </c>
      <c r="D14" s="240">
        <f t="shared" ref="D14:M14" si="3">SUM(D7:D9,D13)</f>
        <v>3649.27025</v>
      </c>
      <c r="E14" s="240">
        <f t="shared" si="3"/>
        <v>2495.7710799999995</v>
      </c>
      <c r="F14" s="240">
        <f t="shared" si="3"/>
        <v>2384.8237499999996</v>
      </c>
      <c r="G14" s="240">
        <f t="shared" si="3"/>
        <v>2246.0942800000003</v>
      </c>
      <c r="H14" s="240">
        <f t="shared" si="3"/>
        <v>2080.31358</v>
      </c>
      <c r="I14" s="77">
        <f t="shared" si="3"/>
        <v>2113.0841399999999</v>
      </c>
      <c r="J14" s="240">
        <f t="shared" si="3"/>
        <v>1904.40356</v>
      </c>
      <c r="K14" s="240">
        <f t="shared" si="3"/>
        <v>2226.47057</v>
      </c>
      <c r="L14" s="240">
        <f t="shared" si="3"/>
        <v>2122.2763299999997</v>
      </c>
      <c r="M14" s="240">
        <f t="shared" si="3"/>
        <v>2002.61933</v>
      </c>
      <c r="N14" s="497">
        <f t="shared" ref="N14:O14" si="4">SUM(N7:N9,N13)</f>
        <v>1046.9012299999999</v>
      </c>
      <c r="O14" s="497">
        <f t="shared" si="4"/>
        <v>1532.3276600000002</v>
      </c>
      <c r="P14" s="498">
        <v>1008.8228700000001</v>
      </c>
    </row>
    <row r="15" spans="1:16" s="27" customFormat="1" ht="12.6" customHeight="1">
      <c r="A15" s="679" t="s">
        <v>59</v>
      </c>
      <c r="B15" s="683">
        <v>3510</v>
      </c>
      <c r="C15" s="59" t="s">
        <v>19</v>
      </c>
      <c r="D15" s="244">
        <v>0</v>
      </c>
      <c r="E15" s="244">
        <v>0</v>
      </c>
      <c r="F15" s="244">
        <v>0</v>
      </c>
      <c r="G15" s="244">
        <v>0</v>
      </c>
      <c r="H15" s="244">
        <v>3.2</v>
      </c>
      <c r="I15" s="328">
        <v>8.7671100000000006</v>
      </c>
      <c r="J15" s="244">
        <v>11.03214</v>
      </c>
      <c r="K15" s="244">
        <v>11.752220000000001</v>
      </c>
      <c r="L15" s="244">
        <v>1.288</v>
      </c>
      <c r="M15" s="244">
        <v>0</v>
      </c>
      <c r="N15" s="244">
        <v>0.8</v>
      </c>
      <c r="O15" s="244">
        <v>0.94799999999999995</v>
      </c>
      <c r="P15" s="201">
        <v>1.2241599999999999</v>
      </c>
    </row>
    <row r="16" spans="1:16" s="27" customFormat="1" ht="13.95" customHeight="1">
      <c r="A16" s="680"/>
      <c r="B16" s="587"/>
      <c r="C16" s="59" t="s">
        <v>20</v>
      </c>
      <c r="D16" s="244">
        <v>0</v>
      </c>
      <c r="E16" s="244">
        <v>2.6880000000000002</v>
      </c>
      <c r="F16" s="244">
        <v>3.20208</v>
      </c>
      <c r="G16" s="244">
        <v>5.1167199999999999</v>
      </c>
      <c r="H16" s="244">
        <v>7.3255600000000003</v>
      </c>
      <c r="I16" s="328">
        <v>8.0959199999999996</v>
      </c>
      <c r="J16" s="244">
        <v>8.1720000000000006</v>
      </c>
      <c r="K16" s="244">
        <v>7.4182699999999997</v>
      </c>
      <c r="L16" s="244">
        <v>4.8</v>
      </c>
      <c r="M16" s="244">
        <v>4.0519999999999996</v>
      </c>
      <c r="N16" s="244">
        <v>3.50224</v>
      </c>
      <c r="O16" s="244">
        <v>4.1189600000000004</v>
      </c>
      <c r="P16" s="201">
        <v>1.47838</v>
      </c>
    </row>
    <row r="17" spans="1:16" s="27" customFormat="1" ht="13.95" customHeight="1">
      <c r="A17" s="680"/>
      <c r="B17" s="587"/>
      <c r="C17" s="60" t="s">
        <v>21</v>
      </c>
      <c r="D17" s="200">
        <v>0</v>
      </c>
      <c r="E17" s="200">
        <v>0</v>
      </c>
      <c r="F17" s="200">
        <v>0.4</v>
      </c>
      <c r="G17" s="200">
        <v>0.70459000000000005</v>
      </c>
      <c r="H17" s="200">
        <v>2.4549300000000001</v>
      </c>
      <c r="I17" s="242">
        <v>9.1837599999999995</v>
      </c>
      <c r="J17" s="200">
        <v>11.991760000000001</v>
      </c>
      <c r="K17" s="200">
        <v>12.291040000000001</v>
      </c>
      <c r="L17" s="200">
        <v>7.5119999999999996</v>
      </c>
      <c r="M17" s="200">
        <v>5.0838400000000004</v>
      </c>
      <c r="N17" s="200">
        <v>5.6201600000000003</v>
      </c>
      <c r="O17" s="200">
        <v>5.4</v>
      </c>
      <c r="P17" s="243">
        <v>5.032</v>
      </c>
    </row>
    <row r="18" spans="1:16" s="27" customFormat="1" ht="13.95" customHeight="1">
      <c r="A18" s="680"/>
      <c r="B18" s="587"/>
      <c r="C18" s="59" t="s">
        <v>47</v>
      </c>
      <c r="D18" s="239">
        <v>0</v>
      </c>
      <c r="E18" s="239">
        <v>0</v>
      </c>
      <c r="F18" s="239">
        <v>0</v>
      </c>
      <c r="G18" s="239">
        <v>0</v>
      </c>
      <c r="H18" s="239">
        <v>0</v>
      </c>
      <c r="I18" s="340">
        <v>0</v>
      </c>
      <c r="J18" s="239">
        <v>0</v>
      </c>
      <c r="K18" s="239">
        <v>0.4</v>
      </c>
      <c r="L18" s="239">
        <v>0.4</v>
      </c>
      <c r="M18" s="239">
        <v>0.4</v>
      </c>
      <c r="N18" s="239">
        <v>0.4</v>
      </c>
      <c r="O18" s="239">
        <v>0</v>
      </c>
      <c r="P18" s="198">
        <v>0</v>
      </c>
    </row>
    <row r="19" spans="1:16" s="27" customFormat="1" ht="13.95" customHeight="1">
      <c r="A19" s="680"/>
      <c r="B19" s="587"/>
      <c r="C19" s="59" t="s">
        <v>22</v>
      </c>
      <c r="D19" s="244">
        <v>0</v>
      </c>
      <c r="E19" s="244">
        <v>0</v>
      </c>
      <c r="F19" s="244">
        <v>0</v>
      </c>
      <c r="G19" s="244">
        <v>0</v>
      </c>
      <c r="H19" s="244">
        <v>0</v>
      </c>
      <c r="I19" s="328">
        <v>0</v>
      </c>
      <c r="J19" s="244">
        <v>0</v>
      </c>
      <c r="K19" s="244">
        <v>0</v>
      </c>
      <c r="L19" s="244">
        <v>0</v>
      </c>
      <c r="M19" s="244">
        <v>0</v>
      </c>
      <c r="N19" s="244">
        <v>0</v>
      </c>
      <c r="O19" s="244">
        <v>0</v>
      </c>
      <c r="P19" s="201">
        <v>0</v>
      </c>
    </row>
    <row r="20" spans="1:16" s="27" customFormat="1" ht="13.95" customHeight="1">
      <c r="A20" s="680"/>
      <c r="B20" s="587"/>
      <c r="C20" s="59" t="s">
        <v>23</v>
      </c>
      <c r="D20" s="244">
        <v>0</v>
      </c>
      <c r="E20" s="244">
        <v>0</v>
      </c>
      <c r="F20" s="244">
        <v>0</v>
      </c>
      <c r="G20" s="244">
        <v>0</v>
      </c>
      <c r="H20" s="244">
        <v>0</v>
      </c>
      <c r="I20" s="328">
        <v>0.4</v>
      </c>
      <c r="J20" s="244">
        <v>0.63340000000000007</v>
      </c>
      <c r="K20" s="244">
        <v>1.2000000000000002</v>
      </c>
      <c r="L20" s="244">
        <v>0</v>
      </c>
      <c r="M20" s="244">
        <v>0</v>
      </c>
      <c r="N20" s="244">
        <v>0</v>
      </c>
      <c r="O20" s="244">
        <v>0</v>
      </c>
      <c r="P20" s="201">
        <v>0</v>
      </c>
    </row>
    <row r="21" spans="1:16" s="27" customFormat="1" ht="14.4" customHeight="1" thickBot="1">
      <c r="A21" s="680"/>
      <c r="B21" s="587"/>
      <c r="C21" s="61" t="s">
        <v>24</v>
      </c>
      <c r="D21" s="178">
        <f t="shared" ref="D21:E21" si="5">SUM(D18:D20)</f>
        <v>0</v>
      </c>
      <c r="E21" s="178">
        <f t="shared" si="5"/>
        <v>0</v>
      </c>
      <c r="F21" s="178">
        <f t="shared" ref="F21:M21" si="6">SUM(F18:F20)</f>
        <v>0</v>
      </c>
      <c r="G21" s="178">
        <f t="shared" si="6"/>
        <v>0</v>
      </c>
      <c r="H21" s="178">
        <f t="shared" si="6"/>
        <v>0</v>
      </c>
      <c r="I21" s="357">
        <f t="shared" si="6"/>
        <v>0.4</v>
      </c>
      <c r="J21" s="178">
        <f t="shared" si="6"/>
        <v>0.63340000000000007</v>
      </c>
      <c r="K21" s="178">
        <f t="shared" si="6"/>
        <v>1.6</v>
      </c>
      <c r="L21" s="178">
        <f t="shared" si="6"/>
        <v>0.4</v>
      </c>
      <c r="M21" s="178">
        <f t="shared" si="6"/>
        <v>0.4</v>
      </c>
      <c r="N21" s="178">
        <f t="shared" ref="N21:O21" si="7">SUM(N18:N20)</f>
        <v>0.4</v>
      </c>
      <c r="O21" s="178">
        <f t="shared" si="7"/>
        <v>0</v>
      </c>
      <c r="P21" s="163">
        <v>0</v>
      </c>
    </row>
    <row r="22" spans="1:16" s="27" customFormat="1" ht="15" customHeight="1" thickBot="1">
      <c r="A22" s="681"/>
      <c r="B22" s="645"/>
      <c r="C22" s="78" t="s">
        <v>1</v>
      </c>
      <c r="D22" s="240">
        <f t="shared" ref="D22:M22" si="8">SUM(D15:D17,D21)</f>
        <v>0</v>
      </c>
      <c r="E22" s="240">
        <f t="shared" si="8"/>
        <v>2.6880000000000002</v>
      </c>
      <c r="F22" s="240">
        <f t="shared" si="8"/>
        <v>3.6020799999999999</v>
      </c>
      <c r="G22" s="240">
        <f t="shared" si="8"/>
        <v>5.8213100000000004</v>
      </c>
      <c r="H22" s="240">
        <f t="shared" si="8"/>
        <v>12.98049</v>
      </c>
      <c r="I22" s="77">
        <f t="shared" si="8"/>
        <v>26.44679</v>
      </c>
      <c r="J22" s="240">
        <f t="shared" si="8"/>
        <v>31.829300000000003</v>
      </c>
      <c r="K22" s="240">
        <f t="shared" si="8"/>
        <v>33.061530000000005</v>
      </c>
      <c r="L22" s="240">
        <f t="shared" si="8"/>
        <v>14</v>
      </c>
      <c r="M22" s="240">
        <f t="shared" si="8"/>
        <v>9.5358400000000003</v>
      </c>
      <c r="N22" s="497">
        <f t="shared" ref="N22:O22" si="9">SUM(N15:N17,N21)</f>
        <v>10.3224</v>
      </c>
      <c r="O22" s="497">
        <f t="shared" si="9"/>
        <v>10.46696</v>
      </c>
      <c r="P22" s="498">
        <v>7.73454</v>
      </c>
    </row>
    <row r="23" spans="1:16" s="27" customFormat="1" ht="12.6" customHeight="1">
      <c r="A23" s="679" t="s">
        <v>60</v>
      </c>
      <c r="B23" s="683">
        <v>3520</v>
      </c>
      <c r="C23" s="102" t="s">
        <v>19</v>
      </c>
      <c r="D23" s="332">
        <v>1</v>
      </c>
      <c r="E23" s="332">
        <v>10.004200000000001</v>
      </c>
      <c r="F23" s="332">
        <v>9.6409300000000009</v>
      </c>
      <c r="G23" s="332">
        <v>9.6633999999999993</v>
      </c>
      <c r="H23" s="332">
        <v>10.62555</v>
      </c>
      <c r="I23" s="327">
        <v>2</v>
      </c>
      <c r="J23" s="332">
        <v>2</v>
      </c>
      <c r="K23" s="332">
        <v>1</v>
      </c>
      <c r="L23" s="332">
        <v>0</v>
      </c>
      <c r="M23" s="332">
        <v>0</v>
      </c>
      <c r="N23" s="332">
        <v>0</v>
      </c>
      <c r="O23" s="533">
        <v>0</v>
      </c>
      <c r="P23" s="496">
        <v>0</v>
      </c>
    </row>
    <row r="24" spans="1:16" s="27" customFormat="1" ht="13.95" customHeight="1">
      <c r="A24" s="680"/>
      <c r="B24" s="587"/>
      <c r="C24" s="59" t="s">
        <v>20</v>
      </c>
      <c r="D24" s="244">
        <v>2.7047300000000001</v>
      </c>
      <c r="E24" s="244">
        <v>3.5722800000000001</v>
      </c>
      <c r="F24" s="244">
        <v>0</v>
      </c>
      <c r="G24" s="244">
        <v>0</v>
      </c>
      <c r="H24" s="244">
        <v>1</v>
      </c>
      <c r="I24" s="328">
        <v>88.535780000000003</v>
      </c>
      <c r="J24" s="244">
        <v>88.851060000000004</v>
      </c>
      <c r="K24" s="244">
        <v>77.954599999999999</v>
      </c>
      <c r="L24" s="244">
        <v>74.005669999999995</v>
      </c>
      <c r="M24" s="244">
        <v>0</v>
      </c>
      <c r="N24" s="244">
        <v>0</v>
      </c>
      <c r="O24" s="244">
        <v>0</v>
      </c>
      <c r="P24" s="201">
        <v>0</v>
      </c>
    </row>
    <row r="25" spans="1:16" s="27" customFormat="1" ht="13.95" customHeight="1">
      <c r="A25" s="680"/>
      <c r="B25" s="587"/>
      <c r="C25" s="60" t="s">
        <v>21</v>
      </c>
      <c r="D25" s="200">
        <v>86.067670000000007</v>
      </c>
      <c r="E25" s="200">
        <v>87.56</v>
      </c>
      <c r="F25" s="200">
        <v>83.935000000000002</v>
      </c>
      <c r="G25" s="200">
        <v>86.754149999999996</v>
      </c>
      <c r="H25" s="200">
        <v>10</v>
      </c>
      <c r="I25" s="242">
        <v>49.24</v>
      </c>
      <c r="J25" s="200">
        <v>48.243400000000001</v>
      </c>
      <c r="K25" s="200">
        <v>41.705599999999997</v>
      </c>
      <c r="L25" s="200">
        <v>45.126829999999998</v>
      </c>
      <c r="M25" s="200">
        <v>7.6136400000000002</v>
      </c>
      <c r="N25" s="200">
        <v>0</v>
      </c>
      <c r="O25" s="200">
        <v>0</v>
      </c>
      <c r="P25" s="243">
        <v>2.4497399999999998</v>
      </c>
    </row>
    <row r="26" spans="1:16" s="27" customFormat="1" ht="13.95" customHeight="1">
      <c r="A26" s="680"/>
      <c r="B26" s="587"/>
      <c r="C26" s="59" t="s">
        <v>47</v>
      </c>
      <c r="D26" s="244">
        <v>0</v>
      </c>
      <c r="E26" s="244">
        <v>0</v>
      </c>
      <c r="F26" s="244">
        <v>0</v>
      </c>
      <c r="G26" s="244">
        <v>0</v>
      </c>
      <c r="H26" s="244">
        <v>0</v>
      </c>
      <c r="I26" s="328">
        <v>1</v>
      </c>
      <c r="J26" s="244">
        <v>1</v>
      </c>
      <c r="K26" s="244">
        <v>1</v>
      </c>
      <c r="L26" s="244">
        <v>1</v>
      </c>
      <c r="M26" s="244">
        <v>0</v>
      </c>
      <c r="N26" s="244">
        <v>0</v>
      </c>
      <c r="O26" s="244">
        <v>0</v>
      </c>
      <c r="P26" s="201">
        <v>0</v>
      </c>
    </row>
    <row r="27" spans="1:16" s="27" customFormat="1" ht="13.95" customHeight="1">
      <c r="A27" s="680"/>
      <c r="B27" s="587"/>
      <c r="C27" s="59" t="s">
        <v>22</v>
      </c>
      <c r="D27" s="244">
        <v>0</v>
      </c>
      <c r="E27" s="244">
        <v>0</v>
      </c>
      <c r="F27" s="244">
        <v>0</v>
      </c>
      <c r="G27" s="244">
        <v>0</v>
      </c>
      <c r="H27" s="244">
        <v>0</v>
      </c>
      <c r="I27" s="328">
        <v>0</v>
      </c>
      <c r="J27" s="244">
        <v>0</v>
      </c>
      <c r="K27" s="244">
        <v>0</v>
      </c>
      <c r="L27" s="244">
        <v>0</v>
      </c>
      <c r="M27" s="244">
        <v>0</v>
      </c>
      <c r="N27" s="244">
        <v>0</v>
      </c>
      <c r="O27" s="244">
        <v>0</v>
      </c>
      <c r="P27" s="201">
        <v>0</v>
      </c>
    </row>
    <row r="28" spans="1:16" s="27" customFormat="1" ht="13.95" customHeight="1">
      <c r="A28" s="680"/>
      <c r="B28" s="587"/>
      <c r="C28" s="59" t="s">
        <v>23</v>
      </c>
      <c r="D28" s="244">
        <v>1</v>
      </c>
      <c r="E28" s="244">
        <v>1</v>
      </c>
      <c r="F28" s="244">
        <v>1</v>
      </c>
      <c r="G28" s="244">
        <v>1</v>
      </c>
      <c r="H28" s="244">
        <v>0</v>
      </c>
      <c r="I28" s="328">
        <v>0.35</v>
      </c>
      <c r="J28" s="244">
        <v>0</v>
      </c>
      <c r="K28" s="244">
        <v>0</v>
      </c>
      <c r="L28" s="244">
        <v>0</v>
      </c>
      <c r="M28" s="244">
        <v>0</v>
      </c>
      <c r="N28" s="244">
        <v>0</v>
      </c>
      <c r="O28" s="244">
        <v>0</v>
      </c>
      <c r="P28" s="201">
        <v>0</v>
      </c>
    </row>
    <row r="29" spans="1:16" s="27" customFormat="1" ht="14.4" customHeight="1" thickBot="1">
      <c r="A29" s="680"/>
      <c r="B29" s="587"/>
      <c r="C29" s="61" t="s">
        <v>24</v>
      </c>
      <c r="D29" s="178">
        <f t="shared" ref="D29:E29" si="10">SUM(D26:D28)</f>
        <v>1</v>
      </c>
      <c r="E29" s="178">
        <f t="shared" si="10"/>
        <v>1</v>
      </c>
      <c r="F29" s="178">
        <f t="shared" ref="F29:M29" si="11">SUM(F26:F28)</f>
        <v>1</v>
      </c>
      <c r="G29" s="178">
        <f t="shared" si="11"/>
        <v>1</v>
      </c>
      <c r="H29" s="178">
        <f t="shared" si="11"/>
        <v>0</v>
      </c>
      <c r="I29" s="357">
        <f t="shared" si="11"/>
        <v>1.35</v>
      </c>
      <c r="J29" s="178">
        <f t="shared" si="11"/>
        <v>1</v>
      </c>
      <c r="K29" s="178">
        <f t="shared" si="11"/>
        <v>1</v>
      </c>
      <c r="L29" s="178">
        <f t="shared" si="11"/>
        <v>1</v>
      </c>
      <c r="M29" s="178">
        <f t="shared" si="11"/>
        <v>0</v>
      </c>
      <c r="N29" s="178">
        <f t="shared" ref="N29:O29" si="12">SUM(N26:N28)</f>
        <v>0</v>
      </c>
      <c r="O29" s="178">
        <f t="shared" si="12"/>
        <v>0</v>
      </c>
      <c r="P29" s="163">
        <v>0</v>
      </c>
    </row>
    <row r="30" spans="1:16" s="27" customFormat="1" ht="15" customHeight="1" thickBot="1">
      <c r="A30" s="680"/>
      <c r="B30" s="645"/>
      <c r="C30" s="78" t="s">
        <v>1</v>
      </c>
      <c r="D30" s="240">
        <f t="shared" ref="D30:M30" si="13">SUM(D23:D25,D29)</f>
        <v>90.772400000000005</v>
      </c>
      <c r="E30" s="240">
        <f t="shared" si="13"/>
        <v>102.13648000000001</v>
      </c>
      <c r="F30" s="240">
        <f t="shared" si="13"/>
        <v>94.57593</v>
      </c>
      <c r="G30" s="240">
        <f t="shared" si="13"/>
        <v>97.417549999999991</v>
      </c>
      <c r="H30" s="240">
        <f t="shared" si="13"/>
        <v>21.62555</v>
      </c>
      <c r="I30" s="77">
        <f t="shared" si="13"/>
        <v>141.12577999999999</v>
      </c>
      <c r="J30" s="240">
        <f t="shared" si="13"/>
        <v>140.09446</v>
      </c>
      <c r="K30" s="240">
        <f t="shared" si="13"/>
        <v>121.6602</v>
      </c>
      <c r="L30" s="240">
        <f t="shared" si="13"/>
        <v>120.13249999999999</v>
      </c>
      <c r="M30" s="240">
        <f t="shared" si="13"/>
        <v>7.6136400000000002</v>
      </c>
      <c r="N30" s="497">
        <f t="shared" ref="N30:P30" si="14">SUM(N23:N25,N29)</f>
        <v>0</v>
      </c>
      <c r="O30" s="497">
        <f t="shared" si="14"/>
        <v>0</v>
      </c>
      <c r="P30" s="498">
        <f t="shared" si="14"/>
        <v>2.4497399999999998</v>
      </c>
    </row>
    <row r="31" spans="1:16" s="27" customFormat="1" ht="12.6" customHeight="1">
      <c r="A31" s="585" t="s">
        <v>12</v>
      </c>
      <c r="B31" s="684"/>
      <c r="C31" s="102" t="s">
        <v>19</v>
      </c>
      <c r="D31" s="332">
        <f t="shared" ref="D31:M36" si="15">SUM(D7,D15,D23)</f>
        <v>214.29285999999999</v>
      </c>
      <c r="E31" s="332">
        <f t="shared" si="15"/>
        <v>142.52049</v>
      </c>
      <c r="F31" s="332">
        <f t="shared" si="15"/>
        <v>165.46009000000001</v>
      </c>
      <c r="G31" s="332">
        <f t="shared" si="15"/>
        <v>163.55848999999998</v>
      </c>
      <c r="H31" s="332">
        <f t="shared" si="15"/>
        <v>185.94445999999999</v>
      </c>
      <c r="I31" s="327">
        <f t="shared" si="15"/>
        <v>179.51095000000004</v>
      </c>
      <c r="J31" s="332">
        <f t="shared" si="15"/>
        <v>170.30744000000001</v>
      </c>
      <c r="K31" s="332">
        <f t="shared" si="15"/>
        <v>197.49559000000002</v>
      </c>
      <c r="L31" s="332">
        <f t="shared" si="15"/>
        <v>157.16632000000001</v>
      </c>
      <c r="M31" s="332">
        <f t="shared" si="15"/>
        <v>141.40168</v>
      </c>
      <c r="N31" s="332">
        <f t="shared" ref="N31:O31" si="16">SUM(N7,N15,N23)</f>
        <v>97.056179999999998</v>
      </c>
      <c r="O31" s="533">
        <f t="shared" si="16"/>
        <v>92.274569999999997</v>
      </c>
      <c r="P31" s="496">
        <f t="shared" ref="P31" si="17">SUM(P7,P15,P23)</f>
        <v>102.87277999999999</v>
      </c>
    </row>
    <row r="32" spans="1:16" s="27" customFormat="1" ht="13.95" customHeight="1">
      <c r="A32" s="563"/>
      <c r="B32" s="637"/>
      <c r="C32" s="59" t="s">
        <v>20</v>
      </c>
      <c r="D32" s="244">
        <f t="shared" si="15"/>
        <v>2407.21155</v>
      </c>
      <c r="E32" s="244">
        <f t="shared" si="15"/>
        <v>1980.5724299999997</v>
      </c>
      <c r="F32" s="244">
        <f t="shared" si="15"/>
        <v>1831.1639399999997</v>
      </c>
      <c r="G32" s="244">
        <f t="shared" si="15"/>
        <v>1630.3367800000001</v>
      </c>
      <c r="H32" s="244">
        <f t="shared" si="15"/>
        <v>1560.8694400000002</v>
      </c>
      <c r="I32" s="328">
        <f t="shared" si="15"/>
        <v>1664.52865</v>
      </c>
      <c r="J32" s="244">
        <f t="shared" si="15"/>
        <v>1485.1079300000001</v>
      </c>
      <c r="K32" s="244">
        <f t="shared" si="15"/>
        <v>1683.9359800000002</v>
      </c>
      <c r="L32" s="244">
        <f t="shared" si="15"/>
        <v>1649.3795499999999</v>
      </c>
      <c r="M32" s="244">
        <f t="shared" si="15"/>
        <v>1538.8119999999999</v>
      </c>
      <c r="N32" s="244">
        <f t="shared" ref="N32:O32" si="18">SUM(N8,N16,N24)</f>
        <v>675.36005</v>
      </c>
      <c r="O32" s="244">
        <f t="shared" si="18"/>
        <v>712.79217000000006</v>
      </c>
      <c r="P32" s="201">
        <f t="shared" ref="P32" si="19">SUM(P8,P16,P24)</f>
        <v>281.51681000000002</v>
      </c>
    </row>
    <row r="33" spans="1:16" s="27" customFormat="1" ht="13.95" customHeight="1">
      <c r="A33" s="563"/>
      <c r="B33" s="637"/>
      <c r="C33" s="60" t="s">
        <v>21</v>
      </c>
      <c r="D33" s="200">
        <f t="shared" si="15"/>
        <v>1072.5585100000001</v>
      </c>
      <c r="E33" s="200">
        <f t="shared" si="15"/>
        <v>437.38692999999995</v>
      </c>
      <c r="F33" s="200">
        <f t="shared" si="15"/>
        <v>443.59374999999994</v>
      </c>
      <c r="G33" s="200">
        <f t="shared" si="15"/>
        <v>511.96594999999996</v>
      </c>
      <c r="H33" s="200">
        <f t="shared" si="15"/>
        <v>332.73447999999996</v>
      </c>
      <c r="I33" s="242">
        <f t="shared" si="15"/>
        <v>399.96204000000006</v>
      </c>
      <c r="J33" s="200">
        <f t="shared" si="15"/>
        <v>386.22726999999998</v>
      </c>
      <c r="K33" s="200">
        <f t="shared" si="15"/>
        <v>461.81786</v>
      </c>
      <c r="L33" s="200">
        <f t="shared" si="15"/>
        <v>413.49574999999999</v>
      </c>
      <c r="M33" s="200">
        <f t="shared" si="15"/>
        <v>309.38459</v>
      </c>
      <c r="N33" s="200">
        <f t="shared" ref="N33:O33" si="20">SUM(N9,N17,N25)</f>
        <v>274.44425000000001</v>
      </c>
      <c r="O33" s="200">
        <f t="shared" si="20"/>
        <v>726.97669999999994</v>
      </c>
      <c r="P33" s="243">
        <f t="shared" ref="P33" si="21">SUM(P9,P17,P25)</f>
        <v>629.5744400000001</v>
      </c>
    </row>
    <row r="34" spans="1:16" s="27" customFormat="1" ht="13.95" customHeight="1">
      <c r="A34" s="563"/>
      <c r="B34" s="637"/>
      <c r="C34" s="59" t="s">
        <v>47</v>
      </c>
      <c r="D34" s="239">
        <f t="shared" si="15"/>
        <v>30.135859999999997</v>
      </c>
      <c r="E34" s="239">
        <f t="shared" si="15"/>
        <v>26.92736</v>
      </c>
      <c r="F34" s="239">
        <f t="shared" si="15"/>
        <v>27.8047</v>
      </c>
      <c r="G34" s="239">
        <f t="shared" si="15"/>
        <v>26.769600000000001</v>
      </c>
      <c r="H34" s="239">
        <f t="shared" si="15"/>
        <v>24.219839999999998</v>
      </c>
      <c r="I34" s="340">
        <f t="shared" si="15"/>
        <v>24.441889999999997</v>
      </c>
      <c r="J34" s="239">
        <f t="shared" si="15"/>
        <v>23.497500000000002</v>
      </c>
      <c r="K34" s="239">
        <f t="shared" si="15"/>
        <v>26.429919999999999</v>
      </c>
      <c r="L34" s="239">
        <f t="shared" si="15"/>
        <v>24.14828</v>
      </c>
      <c r="M34" s="239">
        <f t="shared" si="15"/>
        <v>19.505759999999999</v>
      </c>
      <c r="N34" s="239">
        <f t="shared" ref="N34:O34" si="22">SUM(N10,N18,N26)</f>
        <v>4.1191500000000003</v>
      </c>
      <c r="O34" s="239">
        <f t="shared" si="22"/>
        <v>5.2090399999999999</v>
      </c>
      <c r="P34" s="198">
        <f t="shared" ref="P34" si="23">SUM(P10,P18,P26)</f>
        <v>4.0896800000000004</v>
      </c>
    </row>
    <row r="35" spans="1:16" s="27" customFormat="1" ht="13.95" customHeight="1">
      <c r="A35" s="563"/>
      <c r="B35" s="637"/>
      <c r="C35" s="59" t="s">
        <v>22</v>
      </c>
      <c r="D35" s="244">
        <f t="shared" si="15"/>
        <v>1.30392</v>
      </c>
      <c r="E35" s="244">
        <f t="shared" si="15"/>
        <v>1.3470800000000001</v>
      </c>
      <c r="F35" s="244">
        <f t="shared" si="15"/>
        <v>1.462</v>
      </c>
      <c r="G35" s="244">
        <f t="shared" si="15"/>
        <v>1.056</v>
      </c>
      <c r="H35" s="244">
        <f t="shared" si="15"/>
        <v>0.46440999999999999</v>
      </c>
      <c r="I35" s="328">
        <f t="shared" si="15"/>
        <v>2.2814199999999998</v>
      </c>
      <c r="J35" s="244">
        <f t="shared" si="15"/>
        <v>0.67523</v>
      </c>
      <c r="K35" s="244">
        <f t="shared" si="15"/>
        <v>1.5620000000000001</v>
      </c>
      <c r="L35" s="244">
        <f t="shared" si="15"/>
        <v>1.02844</v>
      </c>
      <c r="M35" s="244">
        <f t="shared" si="15"/>
        <v>1.10253</v>
      </c>
      <c r="N35" s="244">
        <f t="shared" ref="N35:O35" si="24">SUM(N11,N19,N27)</f>
        <v>0.26</v>
      </c>
      <c r="O35" s="244">
        <f t="shared" si="24"/>
        <v>0.41704000000000002</v>
      </c>
      <c r="P35" s="201">
        <f t="shared" ref="P35" si="25">SUM(P11,P19,P27)</f>
        <v>3.2000000000000001E-2</v>
      </c>
    </row>
    <row r="36" spans="1:16" s="27" customFormat="1" ht="13.95" customHeight="1">
      <c r="A36" s="563"/>
      <c r="B36" s="637"/>
      <c r="C36" s="59" t="s">
        <v>23</v>
      </c>
      <c r="D36" s="244">
        <f t="shared" si="15"/>
        <v>14.539949999999999</v>
      </c>
      <c r="E36" s="244">
        <f t="shared" si="15"/>
        <v>11.84127</v>
      </c>
      <c r="F36" s="244">
        <f t="shared" si="15"/>
        <v>13.517280000000001</v>
      </c>
      <c r="G36" s="244">
        <f t="shared" si="15"/>
        <v>15.646319999999999</v>
      </c>
      <c r="H36" s="244">
        <f t="shared" si="15"/>
        <v>10.68699</v>
      </c>
      <c r="I36" s="328">
        <f t="shared" si="15"/>
        <v>9.9317600000000006</v>
      </c>
      <c r="J36" s="244">
        <f t="shared" si="15"/>
        <v>10.511950000000001</v>
      </c>
      <c r="K36" s="244">
        <f t="shared" si="15"/>
        <v>9.9509499999999989</v>
      </c>
      <c r="L36" s="244">
        <f t="shared" si="15"/>
        <v>11.19049</v>
      </c>
      <c r="M36" s="244">
        <f t="shared" si="15"/>
        <v>9.5622500000000006</v>
      </c>
      <c r="N36" s="244">
        <f t="shared" ref="N36:O36" si="26">SUM(N12,N20,N28)</f>
        <v>5.984</v>
      </c>
      <c r="O36" s="244">
        <f t="shared" si="26"/>
        <v>5.1250999999999998</v>
      </c>
      <c r="P36" s="201">
        <f t="shared" ref="P36" si="27">SUM(P12,P20,P28)</f>
        <v>0.92144000000000004</v>
      </c>
    </row>
    <row r="37" spans="1:16" s="27" customFormat="1" ht="14.4" customHeight="1" thickBot="1">
      <c r="A37" s="563"/>
      <c r="B37" s="637"/>
      <c r="C37" s="61" t="s">
        <v>24</v>
      </c>
      <c r="D37" s="178">
        <f t="shared" ref="D37:E37" si="28">SUM(D34:D36)</f>
        <v>45.979729999999996</v>
      </c>
      <c r="E37" s="178">
        <f t="shared" si="28"/>
        <v>40.11571</v>
      </c>
      <c r="F37" s="178">
        <f t="shared" ref="F37:M37" si="29">SUM(F34:F36)</f>
        <v>42.78398</v>
      </c>
      <c r="G37" s="178">
        <f t="shared" si="29"/>
        <v>43.471919999999997</v>
      </c>
      <c r="H37" s="178">
        <f t="shared" si="29"/>
        <v>35.37124</v>
      </c>
      <c r="I37" s="357">
        <f t="shared" si="29"/>
        <v>36.655069999999995</v>
      </c>
      <c r="J37" s="178">
        <f t="shared" si="29"/>
        <v>34.68468</v>
      </c>
      <c r="K37" s="178">
        <f t="shared" si="29"/>
        <v>37.942869999999999</v>
      </c>
      <c r="L37" s="178">
        <f t="shared" si="29"/>
        <v>36.36721</v>
      </c>
      <c r="M37" s="178">
        <f t="shared" si="29"/>
        <v>30.170540000000003</v>
      </c>
      <c r="N37" s="178">
        <f t="shared" ref="N37:O37" si="30">SUM(N34:N36)</f>
        <v>10.363150000000001</v>
      </c>
      <c r="O37" s="178">
        <f t="shared" si="30"/>
        <v>10.75118</v>
      </c>
      <c r="P37" s="163">
        <f t="shared" ref="P37" si="31">SUM(P34:P36)</f>
        <v>5.04312</v>
      </c>
    </row>
    <row r="38" spans="1:16" s="27" customFormat="1" ht="15" customHeight="1" thickBot="1">
      <c r="A38" s="564"/>
      <c r="B38" s="643" t="s">
        <v>6</v>
      </c>
      <c r="C38" s="78" t="s">
        <v>1</v>
      </c>
      <c r="D38" s="240">
        <f t="shared" ref="D38:M38" si="32">SUM(D31:D33,D37)</f>
        <v>3740.0426500000003</v>
      </c>
      <c r="E38" s="240">
        <f t="shared" si="32"/>
        <v>2600.5955599999998</v>
      </c>
      <c r="F38" s="240">
        <f t="shared" si="32"/>
        <v>2483.0017599999996</v>
      </c>
      <c r="G38" s="240">
        <f t="shared" si="32"/>
        <v>2349.3331399999997</v>
      </c>
      <c r="H38" s="240">
        <f t="shared" si="32"/>
        <v>2114.9196200000001</v>
      </c>
      <c r="I38" s="77">
        <f t="shared" si="32"/>
        <v>2280.6567099999997</v>
      </c>
      <c r="J38" s="240">
        <f t="shared" si="32"/>
        <v>2076.3273199999999</v>
      </c>
      <c r="K38" s="240">
        <f t="shared" si="32"/>
        <v>2381.1923000000002</v>
      </c>
      <c r="L38" s="240">
        <f t="shared" si="32"/>
        <v>2256.4088299999999</v>
      </c>
      <c r="M38" s="240">
        <f t="shared" si="32"/>
        <v>2019.76881</v>
      </c>
      <c r="N38" s="497">
        <f t="shared" ref="N38:O38" si="33">SUM(N31:N33,N37)</f>
        <v>1057.22363</v>
      </c>
      <c r="O38" s="497">
        <f t="shared" si="33"/>
        <v>1542.7946199999999</v>
      </c>
      <c r="P38" s="498">
        <f t="shared" ref="P38" si="34">SUM(P31:P33,P37)</f>
        <v>1019.0071500000001</v>
      </c>
    </row>
    <row r="39" spans="1:16" s="12" customFormat="1">
      <c r="A39" s="568" t="s">
        <v>61</v>
      </c>
      <c r="B39" s="569"/>
      <c r="C39" s="569"/>
      <c r="D39" s="569"/>
      <c r="E39" s="569"/>
      <c r="F39" s="569"/>
      <c r="G39" s="569"/>
      <c r="H39"/>
    </row>
    <row r="40" spans="1:16" s="12" customFormat="1" ht="19.95" customHeight="1">
      <c r="A40" s="678" t="s">
        <v>64</v>
      </c>
      <c r="B40" s="634"/>
      <c r="C40" s="634"/>
      <c r="D40" s="634"/>
      <c r="E40" s="634"/>
      <c r="F40" s="634"/>
      <c r="G40" s="634"/>
      <c r="H40" s="397"/>
    </row>
    <row r="43" spans="1:16" s="37" customFormat="1">
      <c r="B43" s="38"/>
    </row>
    <row r="44" spans="1:16" s="37" customFormat="1">
      <c r="B44" s="38"/>
    </row>
  </sheetData>
  <mergeCells count="12">
    <mergeCell ref="A1:P1"/>
    <mergeCell ref="A3:P3"/>
    <mergeCell ref="A39:G39"/>
    <mergeCell ref="A40:G40"/>
    <mergeCell ref="A31:A38"/>
    <mergeCell ref="A7:A14"/>
    <mergeCell ref="A15:A22"/>
    <mergeCell ref="A23:A30"/>
    <mergeCell ref="B7:B14"/>
    <mergeCell ref="B15:B22"/>
    <mergeCell ref="B23:B30"/>
    <mergeCell ref="B31:B38"/>
  </mergeCells>
  <phoneticPr fontId="26" type="noConversion"/>
  <hyperlinks>
    <hyperlink ref="A4" location="Liste!A1" display="retour liste des tableaux" xr:uid="{00000000-0004-0000-0C00-000000000000}"/>
  </hyperlinks>
  <printOptions horizontalCentered="1"/>
  <pageMargins left="0.39370078740157483" right="0.39370078740157483" top="0.59055118110236227" bottom="0.59055118110236227" header="0.31496062992125984" footer="0.31496062992125984"/>
  <pageSetup paperSize="9" scale="22" fitToHeight="2" orientation="landscape" horizontalDpi="4294967293" r:id="rId1"/>
  <headerFooter alignWithMargins="0">
    <oddFooter>&amp;L2/6/2010</oddFooter>
  </headerFooter>
  <pictur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CCC"/>
    <pageSetUpPr fitToPage="1"/>
  </sheetPr>
  <dimension ref="A1:P47"/>
  <sheetViews>
    <sheetView view="pageBreakPreview" zoomScale="80" zoomScaleNormal="100" zoomScaleSheetLayoutView="80" workbookViewId="0">
      <selection activeCell="A4" sqref="A4"/>
    </sheetView>
  </sheetViews>
  <sheetFormatPr baseColWidth="10" defaultColWidth="9.109375" defaultRowHeight="13.2"/>
  <cols>
    <col min="1" max="1" width="22.6640625" style="10" customWidth="1"/>
    <col min="2" max="2" width="10.109375" style="11" hidden="1" customWidth="1"/>
    <col min="3" max="3" width="31.6640625" style="10" customWidth="1"/>
    <col min="4" max="6" width="12.6640625" style="10" customWidth="1"/>
    <col min="7" max="16" width="12.5546875" style="10" customWidth="1"/>
    <col min="17" max="16384" width="9.109375" style="10"/>
  </cols>
  <sheetData>
    <row r="1" spans="1:16" s="5" customFormat="1" ht="34.049999999999997" customHeight="1">
      <c r="A1" s="633" t="s">
        <v>99</v>
      </c>
      <c r="B1" s="633"/>
      <c r="C1" s="633"/>
      <c r="D1" s="685"/>
      <c r="E1" s="685"/>
      <c r="F1" s="685"/>
      <c r="G1" s="685"/>
      <c r="H1" s="685"/>
      <c r="I1" s="572"/>
      <c r="J1" s="572"/>
      <c r="K1" s="572"/>
      <c r="L1" s="572"/>
      <c r="M1" s="572"/>
      <c r="N1" s="572"/>
      <c r="O1" s="572"/>
      <c r="P1" s="572"/>
    </row>
    <row r="2" spans="1:16" s="5" customFormat="1" ht="20.100000000000001" customHeight="1">
      <c r="A2" s="313"/>
      <c r="B2" s="313"/>
      <c r="C2" s="313"/>
      <c r="D2" s="15"/>
      <c r="E2" s="15"/>
      <c r="F2" s="15"/>
      <c r="G2" s="15"/>
      <c r="H2" s="15"/>
    </row>
    <row r="3" spans="1:16">
      <c r="A3" s="573" t="s">
        <v>9</v>
      </c>
      <c r="B3" s="573"/>
      <c r="C3" s="573"/>
      <c r="D3" s="575"/>
      <c r="E3" s="575"/>
      <c r="F3" s="575"/>
      <c r="G3" s="575"/>
      <c r="H3" s="575"/>
      <c r="I3" s="575"/>
      <c r="J3" s="575"/>
      <c r="K3" s="575"/>
      <c r="L3" s="575"/>
      <c r="M3" s="575"/>
      <c r="N3" s="575"/>
      <c r="O3" s="575"/>
      <c r="P3" s="575"/>
    </row>
    <row r="4" spans="1:16">
      <c r="A4" s="26" t="s">
        <v>44</v>
      </c>
      <c r="B4" s="7"/>
      <c r="C4" s="7"/>
      <c r="D4"/>
      <c r="E4"/>
      <c r="F4"/>
      <c r="G4"/>
      <c r="H4"/>
    </row>
    <row r="5" spans="1:16" ht="13.8" thickBot="1">
      <c r="A5" s="23" t="s">
        <v>73</v>
      </c>
    </row>
    <row r="6" spans="1:16" ht="38.1" customHeight="1">
      <c r="A6" s="98" t="s">
        <v>27</v>
      </c>
      <c r="B6" s="103" t="s">
        <v>5</v>
      </c>
      <c r="C6" s="104" t="s">
        <v>18</v>
      </c>
      <c r="D6" s="420">
        <v>20231</v>
      </c>
      <c r="E6" s="420">
        <v>20232</v>
      </c>
      <c r="F6" s="420">
        <v>20233</v>
      </c>
      <c r="G6" s="420">
        <v>20234</v>
      </c>
      <c r="H6" s="420">
        <v>20241</v>
      </c>
      <c r="I6" s="421">
        <v>20242</v>
      </c>
      <c r="J6" s="420">
        <v>20243</v>
      </c>
      <c r="K6" s="420">
        <v>20244</v>
      </c>
      <c r="L6" s="420">
        <v>20251</v>
      </c>
      <c r="M6" s="420">
        <v>20252</v>
      </c>
      <c r="N6" s="420">
        <v>20253</v>
      </c>
      <c r="O6" s="420">
        <v>20254</v>
      </c>
      <c r="P6" s="422">
        <v>20261</v>
      </c>
    </row>
    <row r="7" spans="1:16" s="27" customFormat="1" ht="12.6" customHeight="1">
      <c r="A7" s="679" t="s">
        <v>3</v>
      </c>
      <c r="B7" s="686" t="s">
        <v>48</v>
      </c>
      <c r="C7" s="102" t="s">
        <v>19</v>
      </c>
      <c r="D7" s="332">
        <v>126174.57</v>
      </c>
      <c r="E7" s="332">
        <v>125618.06999999999</v>
      </c>
      <c r="F7" s="332">
        <v>120206.92000000001</v>
      </c>
      <c r="G7" s="332">
        <v>130505.26</v>
      </c>
      <c r="H7" s="332">
        <v>124594.51</v>
      </c>
      <c r="I7" s="327">
        <v>128984.47</v>
      </c>
      <c r="J7" s="332">
        <v>121331.16</v>
      </c>
      <c r="K7" s="332">
        <v>127613.83</v>
      </c>
      <c r="L7" s="332">
        <v>128369.88</v>
      </c>
      <c r="M7" s="332">
        <v>123175.2</v>
      </c>
      <c r="N7" s="332">
        <v>118532.16</v>
      </c>
      <c r="O7" s="533">
        <v>125170.86</v>
      </c>
      <c r="P7" s="496">
        <v>122707.35</v>
      </c>
    </row>
    <row r="8" spans="1:16" s="27" customFormat="1" ht="13.95" customHeight="1">
      <c r="A8" s="680"/>
      <c r="B8" s="587"/>
      <c r="C8" s="59" t="s">
        <v>20</v>
      </c>
      <c r="D8" s="244">
        <v>725790.85</v>
      </c>
      <c r="E8" s="244">
        <v>719687.35000000009</v>
      </c>
      <c r="F8" s="244">
        <v>666906.64999999991</v>
      </c>
      <c r="G8" s="244">
        <v>711827.85000000009</v>
      </c>
      <c r="H8" s="244">
        <v>681776.19000000006</v>
      </c>
      <c r="I8" s="328">
        <v>731924.32000000007</v>
      </c>
      <c r="J8" s="244">
        <v>667656.98999999987</v>
      </c>
      <c r="K8" s="244">
        <v>688623.06</v>
      </c>
      <c r="L8" s="244">
        <v>717000.59</v>
      </c>
      <c r="M8" s="244">
        <v>669839.61</v>
      </c>
      <c r="N8" s="244">
        <v>647845.48</v>
      </c>
      <c r="O8" s="244">
        <v>691690.44</v>
      </c>
      <c r="P8" s="201">
        <v>677380.6</v>
      </c>
    </row>
    <row r="9" spans="1:16" s="27" customFormat="1" ht="13.95" customHeight="1">
      <c r="A9" s="680"/>
      <c r="B9" s="587"/>
      <c r="C9" s="60" t="s">
        <v>21</v>
      </c>
      <c r="D9" s="200">
        <v>370434.99</v>
      </c>
      <c r="E9" s="200">
        <v>364039.02999999997</v>
      </c>
      <c r="F9" s="200">
        <v>348946.01000000007</v>
      </c>
      <c r="G9" s="200">
        <v>369710.55999999994</v>
      </c>
      <c r="H9" s="200">
        <v>352928.69000000006</v>
      </c>
      <c r="I9" s="242">
        <v>373464.64999999997</v>
      </c>
      <c r="J9" s="200">
        <v>348475.5</v>
      </c>
      <c r="K9" s="200">
        <v>357527.64999999997</v>
      </c>
      <c r="L9" s="200">
        <v>374289.69</v>
      </c>
      <c r="M9" s="200">
        <v>347411.47</v>
      </c>
      <c r="N9" s="200">
        <v>340835.46</v>
      </c>
      <c r="O9" s="200">
        <v>358182.01</v>
      </c>
      <c r="P9" s="243">
        <v>351869.5</v>
      </c>
    </row>
    <row r="10" spans="1:16" s="27" customFormat="1" ht="13.95" customHeight="1">
      <c r="A10" s="680"/>
      <c r="B10" s="587"/>
      <c r="C10" s="59" t="s">
        <v>47</v>
      </c>
      <c r="D10" s="244">
        <v>25263.249999999996</v>
      </c>
      <c r="E10" s="244">
        <v>25188.949999999997</v>
      </c>
      <c r="F10" s="244">
        <v>23612.78</v>
      </c>
      <c r="G10" s="244">
        <v>24022.659999999996</v>
      </c>
      <c r="H10" s="244">
        <v>23307.710000000003</v>
      </c>
      <c r="I10" s="328">
        <v>25896.52</v>
      </c>
      <c r="J10" s="244">
        <v>24508.399999999998</v>
      </c>
      <c r="K10" s="244">
        <v>24918.07</v>
      </c>
      <c r="L10" s="244">
        <v>26349.16</v>
      </c>
      <c r="M10" s="244">
        <v>23998.3</v>
      </c>
      <c r="N10" s="244">
        <v>24449.88</v>
      </c>
      <c r="O10" s="244">
        <v>25136.54</v>
      </c>
      <c r="P10" s="201">
        <v>26054.14</v>
      </c>
    </row>
    <row r="11" spans="1:16" s="27" customFormat="1" ht="13.95" customHeight="1">
      <c r="A11" s="680"/>
      <c r="B11" s="587"/>
      <c r="C11" s="59" t="s">
        <v>22</v>
      </c>
      <c r="D11" s="244">
        <v>6679.17</v>
      </c>
      <c r="E11" s="244">
        <v>8665.4</v>
      </c>
      <c r="F11" s="244">
        <v>9693.3100000000013</v>
      </c>
      <c r="G11" s="244">
        <v>7379.73</v>
      </c>
      <c r="H11" s="244">
        <v>7607.8</v>
      </c>
      <c r="I11" s="328">
        <v>10244.14</v>
      </c>
      <c r="J11" s="244">
        <v>11114.97</v>
      </c>
      <c r="K11" s="244">
        <v>8282.369999999999</v>
      </c>
      <c r="L11" s="244">
        <v>8049.39</v>
      </c>
      <c r="M11" s="244">
        <v>10644.07</v>
      </c>
      <c r="N11" s="244">
        <v>12247.03</v>
      </c>
      <c r="O11" s="244">
        <v>9163.56</v>
      </c>
      <c r="P11" s="201">
        <v>8523</v>
      </c>
    </row>
    <row r="12" spans="1:16" s="27" customFormat="1" ht="13.95" customHeight="1">
      <c r="A12" s="680"/>
      <c r="B12" s="587"/>
      <c r="C12" s="59" t="s">
        <v>23</v>
      </c>
      <c r="D12" s="244">
        <v>14907.009999999998</v>
      </c>
      <c r="E12" s="244">
        <v>16192.960000000001</v>
      </c>
      <c r="F12" s="244">
        <v>18792.97</v>
      </c>
      <c r="G12" s="244">
        <v>16235.2</v>
      </c>
      <c r="H12" s="244">
        <v>13213.5</v>
      </c>
      <c r="I12" s="328">
        <v>14539.51</v>
      </c>
      <c r="J12" s="244">
        <v>15977.61</v>
      </c>
      <c r="K12" s="244">
        <v>13306.019999999999</v>
      </c>
      <c r="L12" s="244">
        <v>12841.84</v>
      </c>
      <c r="M12" s="244">
        <v>13734.41</v>
      </c>
      <c r="N12" s="244">
        <v>15889.59</v>
      </c>
      <c r="O12" s="244">
        <v>13930.15</v>
      </c>
      <c r="P12" s="201">
        <v>10483.14</v>
      </c>
    </row>
    <row r="13" spans="1:16" s="27" customFormat="1" ht="14.4" customHeight="1" thickBot="1">
      <c r="A13" s="680"/>
      <c r="B13" s="587"/>
      <c r="C13" s="61" t="s">
        <v>24</v>
      </c>
      <c r="D13" s="172">
        <f t="shared" ref="D13:E13" si="0">SUM(D10:D12)</f>
        <v>46849.429999999993</v>
      </c>
      <c r="E13" s="172">
        <f t="shared" si="0"/>
        <v>50047.31</v>
      </c>
      <c r="F13" s="172">
        <f t="shared" ref="F13:M13" si="1">SUM(F10:F12)</f>
        <v>52099.06</v>
      </c>
      <c r="G13" s="172">
        <f t="shared" si="1"/>
        <v>47637.59</v>
      </c>
      <c r="H13" s="172">
        <f t="shared" si="1"/>
        <v>44129.01</v>
      </c>
      <c r="I13" s="251">
        <f t="shared" si="1"/>
        <v>50680.170000000006</v>
      </c>
      <c r="J13" s="172">
        <f t="shared" si="1"/>
        <v>51600.979999999996</v>
      </c>
      <c r="K13" s="172">
        <f t="shared" si="1"/>
        <v>46506.46</v>
      </c>
      <c r="L13" s="172">
        <f t="shared" si="1"/>
        <v>47240.39</v>
      </c>
      <c r="M13" s="172">
        <f t="shared" si="1"/>
        <v>48376.78</v>
      </c>
      <c r="N13" s="172">
        <f t="shared" ref="N13:O13" si="2">SUM(N10:N12)</f>
        <v>52586.5</v>
      </c>
      <c r="O13" s="172">
        <f t="shared" si="2"/>
        <v>48230.25</v>
      </c>
      <c r="P13" s="202">
        <v>45060.28</v>
      </c>
    </row>
    <row r="14" spans="1:16" s="27" customFormat="1" ht="15" customHeight="1" thickBot="1">
      <c r="A14" s="681"/>
      <c r="B14" s="590"/>
      <c r="C14" s="78" t="s">
        <v>1</v>
      </c>
      <c r="D14" s="240">
        <f t="shared" ref="D14:M14" si="3">SUM(D7:D9,D13)</f>
        <v>1269249.8399999999</v>
      </c>
      <c r="E14" s="240">
        <f t="shared" si="3"/>
        <v>1259391.76</v>
      </c>
      <c r="F14" s="240">
        <f t="shared" si="3"/>
        <v>1188158.6400000001</v>
      </c>
      <c r="G14" s="240">
        <f t="shared" si="3"/>
        <v>1259681.26</v>
      </c>
      <c r="H14" s="240">
        <f t="shared" si="3"/>
        <v>1203428.4000000001</v>
      </c>
      <c r="I14" s="77">
        <f t="shared" si="3"/>
        <v>1285053.6099999999</v>
      </c>
      <c r="J14" s="240">
        <f t="shared" si="3"/>
        <v>1189064.6299999999</v>
      </c>
      <c r="K14" s="240">
        <f t="shared" si="3"/>
        <v>1220271</v>
      </c>
      <c r="L14" s="240">
        <f t="shared" si="3"/>
        <v>1266900.5499999998</v>
      </c>
      <c r="M14" s="240">
        <f t="shared" si="3"/>
        <v>1188803.0599999998</v>
      </c>
      <c r="N14" s="497">
        <f t="shared" ref="N14:O14" si="4">SUM(N7:N9,N13)</f>
        <v>1159799.6000000001</v>
      </c>
      <c r="O14" s="497">
        <f t="shared" si="4"/>
        <v>1223273.56</v>
      </c>
      <c r="P14" s="498">
        <v>1197017.73</v>
      </c>
    </row>
    <row r="15" spans="1:16" s="27" customFormat="1" ht="12.6" customHeight="1">
      <c r="A15" s="679" t="s">
        <v>17</v>
      </c>
      <c r="B15" s="686">
        <v>601</v>
      </c>
      <c r="C15" s="59" t="s">
        <v>19</v>
      </c>
      <c r="D15" s="244">
        <v>14.09</v>
      </c>
      <c r="E15" s="244">
        <v>13.89</v>
      </c>
      <c r="F15" s="244">
        <v>12.5</v>
      </c>
      <c r="G15" s="244">
        <v>17.03</v>
      </c>
      <c r="H15" s="244">
        <v>15</v>
      </c>
      <c r="I15" s="328">
        <v>18.829999999999998</v>
      </c>
      <c r="J15" s="244">
        <v>19.63</v>
      </c>
      <c r="K15" s="244">
        <v>14.39</v>
      </c>
      <c r="L15" s="244">
        <v>11.28</v>
      </c>
      <c r="M15" s="244">
        <v>22.82</v>
      </c>
      <c r="N15" s="244">
        <v>62.05</v>
      </c>
      <c r="O15" s="244">
        <v>61.85</v>
      </c>
      <c r="P15" s="201">
        <v>40.119999999999997</v>
      </c>
    </row>
    <row r="16" spans="1:16" s="27" customFormat="1" ht="13.95" customHeight="1">
      <c r="A16" s="680"/>
      <c r="B16" s="587"/>
      <c r="C16" s="59" t="s">
        <v>20</v>
      </c>
      <c r="D16" s="244">
        <v>531.07000000000005</v>
      </c>
      <c r="E16" s="244">
        <v>773.37</v>
      </c>
      <c r="F16" s="244">
        <v>781.46</v>
      </c>
      <c r="G16" s="244">
        <v>682.1</v>
      </c>
      <c r="H16" s="244">
        <v>739.13</v>
      </c>
      <c r="I16" s="328">
        <v>1177.8499999999999</v>
      </c>
      <c r="J16" s="244">
        <v>1607.55</v>
      </c>
      <c r="K16" s="244">
        <v>1674.46</v>
      </c>
      <c r="L16" s="244">
        <v>1311.99</v>
      </c>
      <c r="M16" s="244">
        <v>1219.6600000000001</v>
      </c>
      <c r="N16" s="244">
        <v>1287.94</v>
      </c>
      <c r="O16" s="244">
        <v>1111.55</v>
      </c>
      <c r="P16" s="201">
        <v>979.23</v>
      </c>
    </row>
    <row r="17" spans="1:16" s="27" customFormat="1" ht="13.95" customHeight="1">
      <c r="A17" s="680"/>
      <c r="B17" s="587"/>
      <c r="C17" s="60" t="s">
        <v>21</v>
      </c>
      <c r="D17" s="200">
        <v>68.61</v>
      </c>
      <c r="E17" s="200">
        <v>148.81</v>
      </c>
      <c r="F17" s="200">
        <v>140.13</v>
      </c>
      <c r="G17" s="200">
        <v>162.31</v>
      </c>
      <c r="H17" s="200">
        <v>173.06</v>
      </c>
      <c r="I17" s="242">
        <v>220.19</v>
      </c>
      <c r="J17" s="200">
        <v>198.62</v>
      </c>
      <c r="K17" s="200">
        <v>174.04000000000002</v>
      </c>
      <c r="L17" s="200">
        <v>135.22999999999999</v>
      </c>
      <c r="M17" s="200">
        <v>179.78</v>
      </c>
      <c r="N17" s="200">
        <v>279.97000000000003</v>
      </c>
      <c r="O17" s="200">
        <v>323.33</v>
      </c>
      <c r="P17" s="243">
        <v>292.61</v>
      </c>
    </row>
    <row r="18" spans="1:16" s="27" customFormat="1" ht="13.95" customHeight="1">
      <c r="A18" s="680"/>
      <c r="B18" s="587"/>
      <c r="C18" s="59" t="s">
        <v>47</v>
      </c>
      <c r="D18" s="330">
        <v>30.32</v>
      </c>
      <c r="E18" s="330">
        <v>56.5</v>
      </c>
      <c r="F18" s="330">
        <v>67.86</v>
      </c>
      <c r="G18" s="330">
        <v>55.85</v>
      </c>
      <c r="H18" s="330">
        <v>50.15</v>
      </c>
      <c r="I18" s="399">
        <v>49.260000000000005</v>
      </c>
      <c r="J18" s="330">
        <v>46.050000000000004</v>
      </c>
      <c r="K18" s="330">
        <v>31.11</v>
      </c>
      <c r="L18" s="330">
        <v>20.62</v>
      </c>
      <c r="M18" s="330">
        <v>13.14</v>
      </c>
      <c r="N18" s="330">
        <v>11.49</v>
      </c>
      <c r="O18" s="532">
        <v>13.74</v>
      </c>
      <c r="P18" s="495">
        <v>41.9</v>
      </c>
    </row>
    <row r="19" spans="1:16" s="27" customFormat="1" ht="13.95" customHeight="1">
      <c r="A19" s="680"/>
      <c r="B19" s="587"/>
      <c r="C19" s="59" t="s">
        <v>22</v>
      </c>
      <c r="D19" s="244">
        <v>0</v>
      </c>
      <c r="E19" s="244">
        <v>0</v>
      </c>
      <c r="F19" s="244">
        <v>0</v>
      </c>
      <c r="G19" s="244">
        <v>0</v>
      </c>
      <c r="H19" s="244">
        <v>0</v>
      </c>
      <c r="I19" s="328">
        <v>0</v>
      </c>
      <c r="J19" s="244">
        <v>0</v>
      </c>
      <c r="K19" s="244">
        <v>0</v>
      </c>
      <c r="L19" s="244">
        <v>0</v>
      </c>
      <c r="M19" s="244">
        <v>0</v>
      </c>
      <c r="N19" s="244">
        <v>0</v>
      </c>
      <c r="O19" s="244">
        <v>0</v>
      </c>
      <c r="P19" s="201">
        <v>0.9</v>
      </c>
    </row>
    <row r="20" spans="1:16" s="27" customFormat="1" ht="13.95" customHeight="1">
      <c r="A20" s="680"/>
      <c r="B20" s="587"/>
      <c r="C20" s="59" t="s">
        <v>23</v>
      </c>
      <c r="D20" s="244">
        <v>1.46</v>
      </c>
      <c r="E20" s="244">
        <v>1.99</v>
      </c>
      <c r="F20" s="244">
        <v>3.5300000000000002</v>
      </c>
      <c r="G20" s="244">
        <v>3.33</v>
      </c>
      <c r="H20" s="244">
        <v>3.2199999999999998</v>
      </c>
      <c r="I20" s="328">
        <v>3.74</v>
      </c>
      <c r="J20" s="244">
        <v>1.77</v>
      </c>
      <c r="K20" s="244">
        <v>1</v>
      </c>
      <c r="L20" s="244">
        <v>1.1299999999999999</v>
      </c>
      <c r="M20" s="244">
        <v>1.29</v>
      </c>
      <c r="N20" s="244">
        <v>2.41</v>
      </c>
      <c r="O20" s="244">
        <v>2.52</v>
      </c>
      <c r="P20" s="201">
        <v>0.27</v>
      </c>
    </row>
    <row r="21" spans="1:16" s="27" customFormat="1" ht="14.4" customHeight="1" thickBot="1">
      <c r="A21" s="680"/>
      <c r="B21" s="587"/>
      <c r="C21" s="61" t="s">
        <v>24</v>
      </c>
      <c r="D21" s="178">
        <f t="shared" ref="D21:E21" si="5">SUM(D18:D20)</f>
        <v>31.78</v>
      </c>
      <c r="E21" s="178">
        <f t="shared" si="5"/>
        <v>58.49</v>
      </c>
      <c r="F21" s="178">
        <f t="shared" ref="F21:M21" si="6">SUM(F18:F20)</f>
        <v>71.39</v>
      </c>
      <c r="G21" s="178">
        <f t="shared" si="6"/>
        <v>59.18</v>
      </c>
      <c r="H21" s="178">
        <f t="shared" si="6"/>
        <v>53.37</v>
      </c>
      <c r="I21" s="357">
        <f t="shared" si="6"/>
        <v>53.000000000000007</v>
      </c>
      <c r="J21" s="178">
        <f t="shared" si="6"/>
        <v>47.820000000000007</v>
      </c>
      <c r="K21" s="178">
        <f t="shared" si="6"/>
        <v>32.11</v>
      </c>
      <c r="L21" s="178">
        <f t="shared" si="6"/>
        <v>21.75</v>
      </c>
      <c r="M21" s="178">
        <f t="shared" si="6"/>
        <v>14.43</v>
      </c>
      <c r="N21" s="178">
        <f t="shared" ref="N21:O21" si="7">SUM(N18:N20)</f>
        <v>13.9</v>
      </c>
      <c r="O21" s="178">
        <f t="shared" si="7"/>
        <v>16.260000000000002</v>
      </c>
      <c r="P21" s="163">
        <v>43.07</v>
      </c>
    </row>
    <row r="22" spans="1:16" s="27" customFormat="1" ht="15" customHeight="1" thickBot="1">
      <c r="A22" s="680"/>
      <c r="B22" s="587"/>
      <c r="C22" s="78" t="s">
        <v>1</v>
      </c>
      <c r="D22" s="240">
        <f t="shared" ref="D22:M22" si="8">SUM(D15:D17,D21)</f>
        <v>645.55000000000007</v>
      </c>
      <c r="E22" s="240">
        <f t="shared" si="8"/>
        <v>994.56</v>
      </c>
      <c r="F22" s="240">
        <f t="shared" si="8"/>
        <v>1005.48</v>
      </c>
      <c r="G22" s="240">
        <f t="shared" si="8"/>
        <v>920.62</v>
      </c>
      <c r="H22" s="240">
        <f t="shared" si="8"/>
        <v>980.56000000000006</v>
      </c>
      <c r="I22" s="77">
        <f t="shared" si="8"/>
        <v>1469.87</v>
      </c>
      <c r="J22" s="240">
        <f t="shared" si="8"/>
        <v>1873.6200000000001</v>
      </c>
      <c r="K22" s="240">
        <f t="shared" si="8"/>
        <v>1895</v>
      </c>
      <c r="L22" s="240">
        <f t="shared" si="8"/>
        <v>1480.25</v>
      </c>
      <c r="M22" s="240">
        <f t="shared" si="8"/>
        <v>1436.69</v>
      </c>
      <c r="N22" s="497">
        <f t="shared" ref="N22:O22" si="9">SUM(N15:N17,N21)</f>
        <v>1643.8600000000001</v>
      </c>
      <c r="O22" s="497">
        <f t="shared" si="9"/>
        <v>1512.9899999999998</v>
      </c>
      <c r="P22" s="498">
        <v>1355.03</v>
      </c>
    </row>
    <row r="23" spans="1:16" s="27" customFormat="1" ht="15" customHeight="1">
      <c r="A23" s="679" t="s">
        <v>110</v>
      </c>
      <c r="B23" s="686">
        <v>610</v>
      </c>
      <c r="C23" s="59" t="s">
        <v>19</v>
      </c>
      <c r="D23" s="244">
        <v>87.58</v>
      </c>
      <c r="E23" s="244">
        <v>74.679999999999993</v>
      </c>
      <c r="F23" s="244">
        <v>75.010000000000005</v>
      </c>
      <c r="G23" s="244">
        <v>86.09</v>
      </c>
      <c r="H23" s="244">
        <v>91.93</v>
      </c>
      <c r="I23" s="328">
        <v>85.92</v>
      </c>
      <c r="J23" s="244">
        <v>85.59</v>
      </c>
      <c r="K23" s="244">
        <v>98.01</v>
      </c>
      <c r="L23" s="244">
        <v>97.2</v>
      </c>
      <c r="M23" s="244">
        <v>91.58</v>
      </c>
      <c r="N23" s="244">
        <v>93.36</v>
      </c>
      <c r="O23" s="244">
        <v>108.71</v>
      </c>
      <c r="P23" s="201">
        <v>109.95</v>
      </c>
    </row>
    <row r="24" spans="1:16" s="27" customFormat="1" ht="15" customHeight="1">
      <c r="A24" s="680"/>
      <c r="B24" s="587"/>
      <c r="C24" s="59" t="s">
        <v>20</v>
      </c>
      <c r="D24" s="244">
        <v>1080.1600000000001</v>
      </c>
      <c r="E24" s="244">
        <v>1055.4299999999998</v>
      </c>
      <c r="F24" s="244">
        <v>1014.54</v>
      </c>
      <c r="G24" s="244">
        <v>1130.94</v>
      </c>
      <c r="H24" s="244">
        <v>1148.5700000000002</v>
      </c>
      <c r="I24" s="328">
        <v>1056.21</v>
      </c>
      <c r="J24" s="244">
        <v>1043.45</v>
      </c>
      <c r="K24" s="244">
        <v>1135.71</v>
      </c>
      <c r="L24" s="244">
        <v>1184.4000000000001</v>
      </c>
      <c r="M24" s="244">
        <v>1129.23</v>
      </c>
      <c r="N24" s="244">
        <v>1094.43</v>
      </c>
      <c r="O24" s="244">
        <v>1232.75</v>
      </c>
      <c r="P24" s="201">
        <v>1236.53</v>
      </c>
    </row>
    <row r="25" spans="1:16" s="27" customFormat="1" ht="15" customHeight="1">
      <c r="A25" s="680"/>
      <c r="B25" s="587"/>
      <c r="C25" s="60" t="s">
        <v>21</v>
      </c>
      <c r="D25" s="200">
        <v>285.59000000000003</v>
      </c>
      <c r="E25" s="200">
        <v>279.87</v>
      </c>
      <c r="F25" s="200">
        <v>241.29999999999998</v>
      </c>
      <c r="G25" s="200">
        <v>308.15999999999997</v>
      </c>
      <c r="H25" s="200">
        <v>312.25999999999993</v>
      </c>
      <c r="I25" s="242">
        <v>297.36</v>
      </c>
      <c r="J25" s="200">
        <v>258.42</v>
      </c>
      <c r="K25" s="200">
        <v>292.32</v>
      </c>
      <c r="L25" s="200">
        <v>295.24</v>
      </c>
      <c r="M25" s="200">
        <v>277.81</v>
      </c>
      <c r="N25" s="200">
        <v>244.59</v>
      </c>
      <c r="O25" s="200">
        <v>286.74</v>
      </c>
      <c r="P25" s="243">
        <v>290.87</v>
      </c>
    </row>
    <row r="26" spans="1:16" s="27" customFormat="1" ht="15" customHeight="1">
      <c r="A26" s="680"/>
      <c r="B26" s="587"/>
      <c r="C26" s="59" t="s">
        <v>47</v>
      </c>
      <c r="D26" s="330">
        <v>57.97</v>
      </c>
      <c r="E26" s="330">
        <v>60.87</v>
      </c>
      <c r="F26" s="330">
        <v>49.28</v>
      </c>
      <c r="G26" s="330">
        <v>59.59</v>
      </c>
      <c r="H26" s="330">
        <v>60.19</v>
      </c>
      <c r="I26" s="399">
        <v>58.91</v>
      </c>
      <c r="J26" s="330">
        <v>61.74</v>
      </c>
      <c r="K26" s="330">
        <v>62.69</v>
      </c>
      <c r="L26" s="330">
        <v>63.21</v>
      </c>
      <c r="M26" s="330">
        <v>62.96</v>
      </c>
      <c r="N26" s="330">
        <v>58.73</v>
      </c>
      <c r="O26" s="532">
        <v>64.16</v>
      </c>
      <c r="P26" s="495">
        <v>74.680000000000007</v>
      </c>
    </row>
    <row r="27" spans="1:16" s="27" customFormat="1" ht="15" customHeight="1">
      <c r="A27" s="680"/>
      <c r="B27" s="587"/>
      <c r="C27" s="59" t="s">
        <v>22</v>
      </c>
      <c r="D27" s="244">
        <v>9.7899999999999991</v>
      </c>
      <c r="E27" s="244">
        <v>27.16</v>
      </c>
      <c r="F27" s="244">
        <v>12.85</v>
      </c>
      <c r="G27" s="244">
        <v>13.03</v>
      </c>
      <c r="H27" s="244">
        <v>11.48</v>
      </c>
      <c r="I27" s="328">
        <v>38.590000000000003</v>
      </c>
      <c r="J27" s="244">
        <v>16.309999999999999</v>
      </c>
      <c r="K27" s="244">
        <v>12.129999999999999</v>
      </c>
      <c r="L27" s="244">
        <v>12.96</v>
      </c>
      <c r="M27" s="244">
        <v>32.479999999999997</v>
      </c>
      <c r="N27" s="244">
        <v>14.84</v>
      </c>
      <c r="O27" s="244">
        <v>13.42</v>
      </c>
      <c r="P27" s="201">
        <v>14.69</v>
      </c>
    </row>
    <row r="28" spans="1:16" s="27" customFormat="1" ht="15" customHeight="1">
      <c r="A28" s="680"/>
      <c r="B28" s="587"/>
      <c r="C28" s="59" t="s">
        <v>23</v>
      </c>
      <c r="D28" s="244">
        <v>75.910000000000011</v>
      </c>
      <c r="E28" s="244">
        <v>77.06</v>
      </c>
      <c r="F28" s="244">
        <v>89.65</v>
      </c>
      <c r="G28" s="244">
        <v>75.650000000000006</v>
      </c>
      <c r="H28" s="244">
        <v>73.59</v>
      </c>
      <c r="I28" s="328">
        <v>69.13000000000001</v>
      </c>
      <c r="J28" s="244">
        <v>62.94</v>
      </c>
      <c r="K28" s="244">
        <v>68.67</v>
      </c>
      <c r="L28" s="244">
        <v>57.07</v>
      </c>
      <c r="M28" s="244">
        <v>63.08</v>
      </c>
      <c r="N28" s="244">
        <v>81.739999999999995</v>
      </c>
      <c r="O28" s="244">
        <v>64.8</v>
      </c>
      <c r="P28" s="201">
        <v>52.8</v>
      </c>
    </row>
    <row r="29" spans="1:16" s="27" customFormat="1" ht="15" customHeight="1" thickBot="1">
      <c r="A29" s="680"/>
      <c r="B29" s="587"/>
      <c r="C29" s="61" t="s">
        <v>24</v>
      </c>
      <c r="D29" s="178">
        <f t="shared" ref="D29" si="10">SUM(D26:D28)</f>
        <v>143.67000000000002</v>
      </c>
      <c r="E29" s="178">
        <f t="shared" ref="E29:M29" si="11">SUM(E26:E28)</f>
        <v>165.09</v>
      </c>
      <c r="F29" s="178">
        <f t="shared" si="11"/>
        <v>151.78</v>
      </c>
      <c r="G29" s="178">
        <f t="shared" si="11"/>
        <v>148.27000000000001</v>
      </c>
      <c r="H29" s="178">
        <f t="shared" si="11"/>
        <v>145.26</v>
      </c>
      <c r="I29" s="357">
        <f t="shared" si="11"/>
        <v>166.63</v>
      </c>
      <c r="J29" s="178">
        <f t="shared" si="11"/>
        <v>140.99</v>
      </c>
      <c r="K29" s="178">
        <f t="shared" si="11"/>
        <v>143.49</v>
      </c>
      <c r="L29" s="178">
        <f t="shared" si="11"/>
        <v>133.24</v>
      </c>
      <c r="M29" s="178">
        <f t="shared" si="11"/>
        <v>158.51999999999998</v>
      </c>
      <c r="N29" s="178">
        <f t="shared" ref="N29:O29" si="12">SUM(N26:N28)</f>
        <v>155.31</v>
      </c>
      <c r="O29" s="178">
        <f t="shared" si="12"/>
        <v>142.38</v>
      </c>
      <c r="P29" s="163">
        <v>142.17000000000002</v>
      </c>
    </row>
    <row r="30" spans="1:16" s="27" customFormat="1" ht="15" customHeight="1" thickBot="1">
      <c r="A30" s="680"/>
      <c r="B30" s="587"/>
      <c r="C30" s="78" t="s">
        <v>1</v>
      </c>
      <c r="D30" s="240">
        <f t="shared" ref="D30:M30" si="13">SUM(D23:D25,D29)</f>
        <v>1597</v>
      </c>
      <c r="E30" s="240">
        <f t="shared" si="13"/>
        <v>1575.07</v>
      </c>
      <c r="F30" s="240">
        <f t="shared" si="13"/>
        <v>1482.6299999999999</v>
      </c>
      <c r="G30" s="240">
        <f t="shared" si="13"/>
        <v>1673.46</v>
      </c>
      <c r="H30" s="240">
        <f t="shared" si="13"/>
        <v>1698.0200000000002</v>
      </c>
      <c r="I30" s="77">
        <f t="shared" si="13"/>
        <v>1606.1200000000003</v>
      </c>
      <c r="J30" s="240">
        <f t="shared" si="13"/>
        <v>1528.45</v>
      </c>
      <c r="K30" s="240">
        <f t="shared" si="13"/>
        <v>1669.53</v>
      </c>
      <c r="L30" s="240">
        <f t="shared" si="13"/>
        <v>1710.0800000000002</v>
      </c>
      <c r="M30" s="240">
        <f t="shared" si="13"/>
        <v>1657.1399999999999</v>
      </c>
      <c r="N30" s="497">
        <f t="shared" ref="N30:O30" si="14">SUM(N23:N25,N29)</f>
        <v>1587.6899999999998</v>
      </c>
      <c r="O30" s="497">
        <f t="shared" si="14"/>
        <v>1770.58</v>
      </c>
      <c r="P30" s="498">
        <v>1779.52</v>
      </c>
    </row>
    <row r="31" spans="1:16" s="27" customFormat="1" ht="15" customHeight="1">
      <c r="A31" s="688" t="s">
        <v>112</v>
      </c>
      <c r="B31" s="686">
        <v>611</v>
      </c>
      <c r="C31" s="59" t="s">
        <v>19</v>
      </c>
      <c r="D31" s="244">
        <v>41.36</v>
      </c>
      <c r="E31" s="244">
        <v>43.22</v>
      </c>
      <c r="F31" s="244">
        <v>43.19</v>
      </c>
      <c r="G31" s="244">
        <v>46.07</v>
      </c>
      <c r="H31" s="244">
        <v>56.84</v>
      </c>
      <c r="I31" s="328">
        <v>62.71</v>
      </c>
      <c r="J31" s="244">
        <v>64.17</v>
      </c>
      <c r="K31" s="244">
        <v>59.68</v>
      </c>
      <c r="L31" s="244">
        <v>55.42</v>
      </c>
      <c r="M31" s="244">
        <v>53.43</v>
      </c>
      <c r="N31" s="244">
        <v>51.58</v>
      </c>
      <c r="O31" s="244">
        <v>59.31</v>
      </c>
      <c r="P31" s="201">
        <v>51.63</v>
      </c>
    </row>
    <row r="32" spans="1:16" s="27" customFormat="1" ht="15" customHeight="1">
      <c r="A32" s="689"/>
      <c r="B32" s="587"/>
      <c r="C32" s="59" t="s">
        <v>20</v>
      </c>
      <c r="D32" s="244">
        <v>544.80999999999995</v>
      </c>
      <c r="E32" s="244">
        <v>543</v>
      </c>
      <c r="F32" s="244">
        <v>571.48</v>
      </c>
      <c r="G32" s="244">
        <v>580.92999999999995</v>
      </c>
      <c r="H32" s="244">
        <v>563.41</v>
      </c>
      <c r="I32" s="328">
        <v>606.39</v>
      </c>
      <c r="J32" s="244">
        <v>625.72</v>
      </c>
      <c r="K32" s="244">
        <v>647.27</v>
      </c>
      <c r="L32" s="244">
        <v>588.70000000000005</v>
      </c>
      <c r="M32" s="244">
        <v>567.04</v>
      </c>
      <c r="N32" s="244">
        <v>546.37</v>
      </c>
      <c r="O32" s="244">
        <v>553.05999999999995</v>
      </c>
      <c r="P32" s="201">
        <v>518.1</v>
      </c>
    </row>
    <row r="33" spans="1:16" s="27" customFormat="1" ht="15" customHeight="1">
      <c r="A33" s="689"/>
      <c r="B33" s="587"/>
      <c r="C33" s="60" t="s">
        <v>21</v>
      </c>
      <c r="D33" s="200">
        <v>112.73</v>
      </c>
      <c r="E33" s="200">
        <v>113.22</v>
      </c>
      <c r="F33" s="200">
        <v>133.43</v>
      </c>
      <c r="G33" s="200">
        <v>132.66</v>
      </c>
      <c r="H33" s="200">
        <v>138.19</v>
      </c>
      <c r="I33" s="242">
        <v>159.18</v>
      </c>
      <c r="J33" s="200">
        <v>158.44999999999999</v>
      </c>
      <c r="K33" s="200">
        <v>147.49</v>
      </c>
      <c r="L33" s="200">
        <v>136.87</v>
      </c>
      <c r="M33" s="200">
        <v>131.55000000000001</v>
      </c>
      <c r="N33" s="200">
        <v>120.67</v>
      </c>
      <c r="O33" s="200">
        <v>131.6</v>
      </c>
      <c r="P33" s="243">
        <v>123.78</v>
      </c>
    </row>
    <row r="34" spans="1:16" s="27" customFormat="1" ht="15" customHeight="1">
      <c r="A34" s="689"/>
      <c r="B34" s="587"/>
      <c r="C34" s="59" t="s">
        <v>47</v>
      </c>
      <c r="D34" s="239">
        <v>5.22</v>
      </c>
      <c r="E34" s="239">
        <v>3.39</v>
      </c>
      <c r="F34" s="239">
        <v>4.6400000000000006</v>
      </c>
      <c r="G34" s="239">
        <v>4.75</v>
      </c>
      <c r="H34" s="239">
        <v>4.21</v>
      </c>
      <c r="I34" s="340">
        <v>5.22</v>
      </c>
      <c r="J34" s="239">
        <v>4.24</v>
      </c>
      <c r="K34" s="239">
        <v>5.42</v>
      </c>
      <c r="L34" s="239">
        <v>4.68</v>
      </c>
      <c r="M34" s="239">
        <v>4.71</v>
      </c>
      <c r="N34" s="239">
        <v>3.49</v>
      </c>
      <c r="O34" s="239">
        <v>5.2</v>
      </c>
      <c r="P34" s="198">
        <v>4.9800000000000004</v>
      </c>
    </row>
    <row r="35" spans="1:16" s="27" customFormat="1" ht="15" customHeight="1">
      <c r="A35" s="689"/>
      <c r="B35" s="587"/>
      <c r="C35" s="59" t="s">
        <v>22</v>
      </c>
      <c r="D35" s="244">
        <v>0</v>
      </c>
      <c r="E35" s="244">
        <v>0.26</v>
      </c>
      <c r="F35" s="244">
        <v>0.77</v>
      </c>
      <c r="G35" s="244">
        <v>0.54</v>
      </c>
      <c r="H35" s="244">
        <v>1.57</v>
      </c>
      <c r="I35" s="328">
        <v>1.04</v>
      </c>
      <c r="J35" s="244">
        <v>0.91</v>
      </c>
      <c r="K35" s="244">
        <v>1</v>
      </c>
      <c r="L35" s="244">
        <v>1</v>
      </c>
      <c r="M35" s="244">
        <v>0</v>
      </c>
      <c r="N35" s="244">
        <v>1.38</v>
      </c>
      <c r="O35" s="244">
        <v>1</v>
      </c>
      <c r="P35" s="201">
        <v>1.0900000000000001</v>
      </c>
    </row>
    <row r="36" spans="1:16" s="27" customFormat="1" ht="15" customHeight="1">
      <c r="A36" s="689"/>
      <c r="B36" s="587"/>
      <c r="C36" s="59" t="s">
        <v>23</v>
      </c>
      <c r="D36" s="244">
        <v>4.3100000000000005</v>
      </c>
      <c r="E36" s="244">
        <v>3.8899999999999997</v>
      </c>
      <c r="F36" s="244">
        <v>2.42</v>
      </c>
      <c r="G36" s="244">
        <v>3.8200000000000003</v>
      </c>
      <c r="H36" s="244">
        <v>2.77</v>
      </c>
      <c r="I36" s="328">
        <v>3.3</v>
      </c>
      <c r="J36" s="244">
        <v>4.67</v>
      </c>
      <c r="K36" s="244">
        <v>2.04</v>
      </c>
      <c r="L36" s="244">
        <v>1.75</v>
      </c>
      <c r="M36" s="244">
        <v>1.95</v>
      </c>
      <c r="N36" s="244">
        <v>1.79</v>
      </c>
      <c r="O36" s="244">
        <v>1.62</v>
      </c>
      <c r="P36" s="201">
        <v>0.17</v>
      </c>
    </row>
    <row r="37" spans="1:16" s="27" customFormat="1" ht="15" customHeight="1" thickBot="1">
      <c r="A37" s="689"/>
      <c r="B37" s="587"/>
      <c r="C37" s="61" t="s">
        <v>24</v>
      </c>
      <c r="D37" s="178">
        <f t="shared" ref="D37" si="15">SUM(D34:D36)</f>
        <v>9.5300000000000011</v>
      </c>
      <c r="E37" s="178">
        <f t="shared" ref="E37:M37" si="16">SUM(E34:E36)</f>
        <v>7.54</v>
      </c>
      <c r="F37" s="178">
        <f t="shared" si="16"/>
        <v>7.83</v>
      </c>
      <c r="G37" s="178">
        <f t="shared" si="16"/>
        <v>9.11</v>
      </c>
      <c r="H37" s="178">
        <f t="shared" si="16"/>
        <v>8.5500000000000007</v>
      </c>
      <c r="I37" s="357">
        <f t="shared" si="16"/>
        <v>9.5599999999999987</v>
      </c>
      <c r="J37" s="178">
        <f t="shared" si="16"/>
        <v>9.82</v>
      </c>
      <c r="K37" s="178">
        <f t="shared" si="16"/>
        <v>8.4600000000000009</v>
      </c>
      <c r="L37" s="178">
        <f t="shared" si="16"/>
        <v>7.43</v>
      </c>
      <c r="M37" s="178">
        <f t="shared" si="16"/>
        <v>6.66</v>
      </c>
      <c r="N37" s="178">
        <f t="shared" ref="N37:O37" si="17">SUM(N34:N36)</f>
        <v>6.66</v>
      </c>
      <c r="O37" s="178">
        <f t="shared" si="17"/>
        <v>7.82</v>
      </c>
      <c r="P37" s="163">
        <v>6.24</v>
      </c>
    </row>
    <row r="38" spans="1:16" s="27" customFormat="1" ht="15" customHeight="1" thickBot="1">
      <c r="A38" s="690"/>
      <c r="B38" s="587"/>
      <c r="C38" s="78" t="s">
        <v>1</v>
      </c>
      <c r="D38" s="240">
        <f t="shared" ref="D38:M38" si="18">SUM(D31:D33,D37)</f>
        <v>708.43</v>
      </c>
      <c r="E38" s="240">
        <f t="shared" si="18"/>
        <v>706.98</v>
      </c>
      <c r="F38" s="240">
        <f t="shared" si="18"/>
        <v>755.93000000000018</v>
      </c>
      <c r="G38" s="240">
        <f t="shared" si="18"/>
        <v>768.77</v>
      </c>
      <c r="H38" s="240">
        <f t="shared" si="18"/>
        <v>766.99</v>
      </c>
      <c r="I38" s="77">
        <f t="shared" si="18"/>
        <v>837.83999999999992</v>
      </c>
      <c r="J38" s="240">
        <f t="shared" si="18"/>
        <v>858.16</v>
      </c>
      <c r="K38" s="240">
        <f t="shared" si="18"/>
        <v>862.9</v>
      </c>
      <c r="L38" s="240">
        <f t="shared" si="18"/>
        <v>788.42</v>
      </c>
      <c r="M38" s="240">
        <f t="shared" si="18"/>
        <v>758.68</v>
      </c>
      <c r="N38" s="497">
        <f t="shared" ref="N38:O38" si="19">SUM(N31:N33,N37)</f>
        <v>725.28</v>
      </c>
      <c r="O38" s="497">
        <f t="shared" si="19"/>
        <v>751.79</v>
      </c>
      <c r="P38" s="498">
        <v>699.75</v>
      </c>
    </row>
    <row r="39" spans="1:16" s="27" customFormat="1" ht="12.6" customHeight="1">
      <c r="A39" s="585" t="s">
        <v>14</v>
      </c>
      <c r="B39" s="687"/>
      <c r="C39" s="102" t="s">
        <v>19</v>
      </c>
      <c r="D39" s="424">
        <f t="shared" ref="D39:M44" si="20">SUM(D7,D15,D23,D31)</f>
        <v>126317.6</v>
      </c>
      <c r="E39" s="424">
        <f t="shared" si="20"/>
        <v>125749.85999999999</v>
      </c>
      <c r="F39" s="424">
        <f t="shared" si="20"/>
        <v>120337.62000000001</v>
      </c>
      <c r="G39" s="424">
        <f t="shared" si="20"/>
        <v>130654.45</v>
      </c>
      <c r="H39" s="424">
        <f t="shared" si="20"/>
        <v>124758.27999999998</v>
      </c>
      <c r="I39" s="428">
        <f t="shared" si="20"/>
        <v>129151.93000000001</v>
      </c>
      <c r="J39" s="424">
        <f t="shared" si="20"/>
        <v>121500.55</v>
      </c>
      <c r="K39" s="424">
        <f t="shared" si="20"/>
        <v>127785.90999999999</v>
      </c>
      <c r="L39" s="460">
        <f t="shared" si="20"/>
        <v>128533.78</v>
      </c>
      <c r="M39" s="460">
        <f t="shared" si="20"/>
        <v>123343.03</v>
      </c>
      <c r="N39" s="460">
        <f t="shared" ref="N39:O39" si="21">SUM(N7,N15,N23,N31)</f>
        <v>118739.15000000001</v>
      </c>
      <c r="O39" s="460">
        <f t="shared" si="21"/>
        <v>125400.73000000001</v>
      </c>
      <c r="P39" s="429">
        <f t="shared" ref="P39" si="22">SUM(P7,P15,P23,P31)</f>
        <v>122909.05</v>
      </c>
    </row>
    <row r="40" spans="1:16" s="27" customFormat="1" ht="13.95" customHeight="1">
      <c r="A40" s="563"/>
      <c r="B40" s="637"/>
      <c r="C40" s="59" t="s">
        <v>20</v>
      </c>
      <c r="D40" s="244">
        <f t="shared" si="20"/>
        <v>727946.89</v>
      </c>
      <c r="E40" s="244">
        <f t="shared" si="20"/>
        <v>722059.15000000014</v>
      </c>
      <c r="F40" s="244">
        <f t="shared" si="20"/>
        <v>669274.12999999989</v>
      </c>
      <c r="G40" s="244">
        <f t="shared" si="20"/>
        <v>714221.82000000007</v>
      </c>
      <c r="H40" s="244">
        <f t="shared" si="20"/>
        <v>684227.3</v>
      </c>
      <c r="I40" s="328">
        <f t="shared" si="20"/>
        <v>734764.77</v>
      </c>
      <c r="J40" s="244">
        <f t="shared" si="20"/>
        <v>670933.70999999985</v>
      </c>
      <c r="K40" s="244">
        <f t="shared" si="20"/>
        <v>692080.5</v>
      </c>
      <c r="L40" s="244">
        <f t="shared" si="20"/>
        <v>720085.67999999993</v>
      </c>
      <c r="M40" s="244">
        <f t="shared" si="20"/>
        <v>672755.54</v>
      </c>
      <c r="N40" s="244">
        <f t="shared" ref="N40:O40" si="23">SUM(N8,N16,N24,N32)</f>
        <v>650774.22</v>
      </c>
      <c r="O40" s="244">
        <f t="shared" si="23"/>
        <v>694587.8</v>
      </c>
      <c r="P40" s="201">
        <f t="shared" ref="P40" si="24">SUM(P8,P16,P24,P32)</f>
        <v>680114.46</v>
      </c>
    </row>
    <row r="41" spans="1:16" s="27" customFormat="1" ht="13.95" customHeight="1">
      <c r="A41" s="563"/>
      <c r="B41" s="637"/>
      <c r="C41" s="60" t="s">
        <v>21</v>
      </c>
      <c r="D41" s="200">
        <f t="shared" si="20"/>
        <v>370901.92</v>
      </c>
      <c r="E41" s="200">
        <f t="shared" si="20"/>
        <v>364580.92999999993</v>
      </c>
      <c r="F41" s="200">
        <f t="shared" si="20"/>
        <v>349460.87000000005</v>
      </c>
      <c r="G41" s="200">
        <f t="shared" si="20"/>
        <v>370313.68999999989</v>
      </c>
      <c r="H41" s="200">
        <f t="shared" si="20"/>
        <v>353552.20000000007</v>
      </c>
      <c r="I41" s="242">
        <f t="shared" si="20"/>
        <v>374141.37999999995</v>
      </c>
      <c r="J41" s="200">
        <f t="shared" si="20"/>
        <v>349090.99</v>
      </c>
      <c r="K41" s="200">
        <f t="shared" si="20"/>
        <v>358141.49999999994</v>
      </c>
      <c r="L41" s="200">
        <f t="shared" si="20"/>
        <v>374857.02999999997</v>
      </c>
      <c r="M41" s="200">
        <f t="shared" si="20"/>
        <v>348000.61</v>
      </c>
      <c r="N41" s="200">
        <f t="shared" ref="N41:O41" si="25">SUM(N9,N17,N25,N33)</f>
        <v>341480.69</v>
      </c>
      <c r="O41" s="200">
        <f t="shared" si="25"/>
        <v>358923.68</v>
      </c>
      <c r="P41" s="243">
        <f t="shared" ref="P41" si="26">SUM(P9,P17,P25,P33)</f>
        <v>352576.76</v>
      </c>
    </row>
    <row r="42" spans="1:16" s="27" customFormat="1" ht="13.95" customHeight="1">
      <c r="A42" s="563"/>
      <c r="B42" s="637"/>
      <c r="C42" s="59" t="s">
        <v>47</v>
      </c>
      <c r="D42" s="244">
        <f t="shared" si="20"/>
        <v>25356.76</v>
      </c>
      <c r="E42" s="244">
        <f t="shared" si="20"/>
        <v>25309.709999999995</v>
      </c>
      <c r="F42" s="244">
        <f t="shared" si="20"/>
        <v>23734.559999999998</v>
      </c>
      <c r="G42" s="244">
        <f t="shared" si="20"/>
        <v>24142.849999999995</v>
      </c>
      <c r="H42" s="244">
        <f t="shared" si="20"/>
        <v>23422.260000000002</v>
      </c>
      <c r="I42" s="328">
        <f t="shared" si="20"/>
        <v>26009.91</v>
      </c>
      <c r="J42" s="244">
        <f t="shared" si="20"/>
        <v>24620.43</v>
      </c>
      <c r="K42" s="244">
        <f t="shared" si="20"/>
        <v>25017.289999999997</v>
      </c>
      <c r="L42" s="244">
        <f t="shared" si="20"/>
        <v>26437.67</v>
      </c>
      <c r="M42" s="244">
        <f t="shared" si="20"/>
        <v>24079.109999999997</v>
      </c>
      <c r="N42" s="244">
        <f t="shared" ref="N42:O42" si="27">SUM(N10,N18,N26,N34)</f>
        <v>24523.590000000004</v>
      </c>
      <c r="O42" s="244">
        <f t="shared" si="27"/>
        <v>25219.640000000003</v>
      </c>
      <c r="P42" s="201">
        <f t="shared" ref="P42" si="28">SUM(P10,P18,P26,P34)</f>
        <v>26175.7</v>
      </c>
    </row>
    <row r="43" spans="1:16" s="27" customFormat="1" ht="13.95" customHeight="1">
      <c r="A43" s="563"/>
      <c r="B43" s="637"/>
      <c r="C43" s="59" t="s">
        <v>22</v>
      </c>
      <c r="D43" s="244">
        <f t="shared" si="20"/>
        <v>6688.96</v>
      </c>
      <c r="E43" s="244">
        <f t="shared" si="20"/>
        <v>8692.82</v>
      </c>
      <c r="F43" s="244">
        <f t="shared" si="20"/>
        <v>9706.9300000000021</v>
      </c>
      <c r="G43" s="244">
        <f t="shared" si="20"/>
        <v>7393.2999999999993</v>
      </c>
      <c r="H43" s="244">
        <f t="shared" si="20"/>
        <v>7620.8499999999995</v>
      </c>
      <c r="I43" s="328">
        <f t="shared" si="20"/>
        <v>10283.77</v>
      </c>
      <c r="J43" s="244">
        <f t="shared" si="20"/>
        <v>11132.189999999999</v>
      </c>
      <c r="K43" s="244">
        <f t="shared" si="20"/>
        <v>8295.4999999999982</v>
      </c>
      <c r="L43" s="244">
        <f t="shared" si="20"/>
        <v>8063.35</v>
      </c>
      <c r="M43" s="244">
        <f t="shared" si="20"/>
        <v>10676.55</v>
      </c>
      <c r="N43" s="244">
        <f t="shared" ref="N43:O43" si="29">SUM(N11,N19,N27,N35)</f>
        <v>12263.25</v>
      </c>
      <c r="O43" s="244">
        <f t="shared" si="29"/>
        <v>9177.98</v>
      </c>
      <c r="P43" s="201">
        <f t="shared" ref="P43" si="30">SUM(P11,P19,P27,P35)</f>
        <v>8539.68</v>
      </c>
    </row>
    <row r="44" spans="1:16" s="27" customFormat="1" ht="13.95" customHeight="1">
      <c r="A44" s="563"/>
      <c r="B44" s="637"/>
      <c r="C44" s="59" t="s">
        <v>23</v>
      </c>
      <c r="D44" s="149">
        <f t="shared" si="20"/>
        <v>14988.689999999997</v>
      </c>
      <c r="E44" s="149">
        <f t="shared" si="20"/>
        <v>16275.9</v>
      </c>
      <c r="F44" s="149">
        <f t="shared" si="20"/>
        <v>18888.57</v>
      </c>
      <c r="G44" s="149">
        <f t="shared" si="20"/>
        <v>16318</v>
      </c>
      <c r="H44" s="149">
        <f t="shared" si="20"/>
        <v>13293.08</v>
      </c>
      <c r="I44" s="63">
        <f t="shared" si="20"/>
        <v>14615.679999999998</v>
      </c>
      <c r="J44" s="149">
        <f t="shared" si="20"/>
        <v>16046.990000000002</v>
      </c>
      <c r="K44" s="149">
        <f t="shared" si="20"/>
        <v>13377.73</v>
      </c>
      <c r="L44" s="149">
        <f t="shared" si="20"/>
        <v>12901.789999999999</v>
      </c>
      <c r="M44" s="149">
        <f t="shared" si="20"/>
        <v>13800.730000000001</v>
      </c>
      <c r="N44" s="149">
        <f t="shared" ref="N44:O44" si="31">SUM(N12,N20,N28,N36)</f>
        <v>15975.53</v>
      </c>
      <c r="O44" s="149">
        <f t="shared" si="31"/>
        <v>13999.09</v>
      </c>
      <c r="P44" s="157">
        <f t="shared" ref="P44" si="32">SUM(P12,P20,P28,P36)</f>
        <v>10536.38</v>
      </c>
    </row>
    <row r="45" spans="1:16" s="27" customFormat="1" ht="14.4" customHeight="1" thickBot="1">
      <c r="A45" s="563"/>
      <c r="B45" s="637"/>
      <c r="C45" s="61" t="s">
        <v>24</v>
      </c>
      <c r="D45" s="178">
        <f t="shared" ref="D45" si="33">SUM(D42:D44)</f>
        <v>47034.409999999996</v>
      </c>
      <c r="E45" s="178">
        <f t="shared" ref="E45:M45" si="34">SUM(E42:E44)</f>
        <v>50278.43</v>
      </c>
      <c r="F45" s="178">
        <f t="shared" si="34"/>
        <v>52330.06</v>
      </c>
      <c r="G45" s="178">
        <f t="shared" si="34"/>
        <v>47854.149999999994</v>
      </c>
      <c r="H45" s="178">
        <f t="shared" si="34"/>
        <v>44336.19</v>
      </c>
      <c r="I45" s="357">
        <f t="shared" si="34"/>
        <v>50909.36</v>
      </c>
      <c r="J45" s="178">
        <f t="shared" si="34"/>
        <v>51799.61</v>
      </c>
      <c r="K45" s="178">
        <f t="shared" si="34"/>
        <v>46690.51999999999</v>
      </c>
      <c r="L45" s="178">
        <f t="shared" si="34"/>
        <v>47402.81</v>
      </c>
      <c r="M45" s="178">
        <f t="shared" si="34"/>
        <v>48556.39</v>
      </c>
      <c r="N45" s="178">
        <f t="shared" ref="N45:O45" si="35">SUM(N42:N44)</f>
        <v>52762.37</v>
      </c>
      <c r="O45" s="178">
        <f t="shared" si="35"/>
        <v>48396.710000000006</v>
      </c>
      <c r="P45" s="163">
        <f t="shared" ref="P45" si="36">SUM(P42:P44)</f>
        <v>45251.76</v>
      </c>
    </row>
    <row r="46" spans="1:16" s="27" customFormat="1" ht="15" customHeight="1" thickBot="1">
      <c r="A46" s="564"/>
      <c r="B46" s="643" t="s">
        <v>1</v>
      </c>
      <c r="C46" s="78" t="s">
        <v>1</v>
      </c>
      <c r="D46" s="240">
        <f t="shared" ref="D46:M46" si="37">SUM(D39:D41,D45)</f>
        <v>1272200.8199999998</v>
      </c>
      <c r="E46" s="240">
        <f t="shared" si="37"/>
        <v>1262668.3699999999</v>
      </c>
      <c r="F46" s="240">
        <f t="shared" si="37"/>
        <v>1191402.68</v>
      </c>
      <c r="G46" s="240">
        <f t="shared" si="37"/>
        <v>1263044.1099999999</v>
      </c>
      <c r="H46" s="240">
        <f t="shared" si="37"/>
        <v>1206873.9700000002</v>
      </c>
      <c r="I46" s="77">
        <f t="shared" si="37"/>
        <v>1288967.4400000002</v>
      </c>
      <c r="J46" s="240">
        <f t="shared" si="37"/>
        <v>1193324.8600000001</v>
      </c>
      <c r="K46" s="240">
        <f t="shared" si="37"/>
        <v>1224698.43</v>
      </c>
      <c r="L46" s="240">
        <f t="shared" si="37"/>
        <v>1270879.3</v>
      </c>
      <c r="M46" s="240">
        <f t="shared" si="37"/>
        <v>1192655.57</v>
      </c>
      <c r="N46" s="497">
        <f t="shared" ref="N46:O46" si="38">SUM(N39:N41,N45)</f>
        <v>1163756.4300000002</v>
      </c>
      <c r="O46" s="497">
        <f t="shared" si="38"/>
        <v>1227308.92</v>
      </c>
      <c r="P46" s="498">
        <f t="shared" ref="P46" si="39">SUM(P39:P41,P45)</f>
        <v>1200852.03</v>
      </c>
    </row>
    <row r="47" spans="1:16">
      <c r="D47" s="1"/>
      <c r="E47" s="1"/>
      <c r="F47" s="1"/>
      <c r="G47" s="1"/>
      <c r="H47" s="1"/>
      <c r="I47" s="1"/>
      <c r="J47" s="1"/>
      <c r="K47" s="1"/>
      <c r="L47" s="1"/>
      <c r="M47" s="1"/>
      <c r="N47" s="1"/>
    </row>
  </sheetData>
  <mergeCells count="12">
    <mergeCell ref="A1:P1"/>
    <mergeCell ref="A3:P3"/>
    <mergeCell ref="B31:B38"/>
    <mergeCell ref="A39:A46"/>
    <mergeCell ref="A15:A22"/>
    <mergeCell ref="A7:A14"/>
    <mergeCell ref="B7:B14"/>
    <mergeCell ref="B15:B22"/>
    <mergeCell ref="B39:B46"/>
    <mergeCell ref="B23:B30"/>
    <mergeCell ref="A23:A30"/>
    <mergeCell ref="A31:A38"/>
  </mergeCells>
  <phoneticPr fontId="26" type="noConversion"/>
  <hyperlinks>
    <hyperlink ref="A4" location="Liste!A1" display="retour liste des tableaux" xr:uid="{00000000-0004-0000-0D00-000000000000}"/>
  </hyperlinks>
  <printOptions horizontalCentered="1"/>
  <pageMargins left="0.39370078740157483" right="0.39370078740157483" top="0.59055118110236227" bottom="0.59055118110236227" header="0.31496062992125984" footer="0.31496062992125984"/>
  <pageSetup paperSize="9" scale="65" orientation="landscape" horizontalDpi="4294967293" r:id="rId1"/>
  <headerFooter alignWithMargins="0">
    <oddFooter>&amp;L2/6/2010</oddFooter>
  </headerFooter>
  <pictur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CCC"/>
    <pageSetUpPr fitToPage="1"/>
  </sheetPr>
  <dimension ref="A1:P47"/>
  <sheetViews>
    <sheetView view="pageBreakPreview" zoomScale="80" zoomScaleNormal="100" zoomScaleSheetLayoutView="80" workbookViewId="0">
      <selection activeCell="A4" sqref="A4"/>
    </sheetView>
  </sheetViews>
  <sheetFormatPr baseColWidth="10" defaultColWidth="9.109375" defaultRowHeight="13.2"/>
  <cols>
    <col min="1" max="1" width="22.6640625" style="10" customWidth="1"/>
    <col min="2" max="2" width="10.109375" style="11" hidden="1" customWidth="1"/>
    <col min="3" max="3" width="31.6640625" style="10" customWidth="1"/>
    <col min="4" max="11" width="12.5546875" style="10" customWidth="1"/>
    <col min="12" max="12" width="12.88671875" style="10" customWidth="1"/>
    <col min="13" max="16" width="12.5546875" style="10" customWidth="1"/>
    <col min="17" max="16384" width="9.109375" style="10"/>
  </cols>
  <sheetData>
    <row r="1" spans="1:16" s="8" customFormat="1" ht="34.049999999999997" customHeight="1">
      <c r="A1" s="659" t="s">
        <v>99</v>
      </c>
      <c r="B1" s="633"/>
      <c r="C1" s="633"/>
      <c r="D1" s="634"/>
      <c r="E1" s="634"/>
      <c r="F1" s="634"/>
      <c r="G1" s="634"/>
      <c r="H1" s="634"/>
      <c r="I1" s="575"/>
      <c r="J1" s="575"/>
      <c r="K1" s="575"/>
      <c r="L1" s="575"/>
      <c r="M1" s="575"/>
      <c r="N1" s="575"/>
      <c r="O1" s="575"/>
      <c r="P1" s="575"/>
    </row>
    <row r="2" spans="1:16" s="8" customFormat="1" ht="20.100000000000001" customHeight="1">
      <c r="A2" s="316"/>
      <c r="B2" s="313"/>
      <c r="C2" s="313"/>
      <c r="D2"/>
      <c r="E2"/>
      <c r="F2"/>
      <c r="G2"/>
      <c r="H2"/>
    </row>
    <row r="3" spans="1:16" ht="12.6" customHeight="1">
      <c r="A3" s="573" t="s">
        <v>28</v>
      </c>
      <c r="B3" s="573"/>
      <c r="C3" s="573"/>
      <c r="D3" s="575"/>
      <c r="E3" s="575"/>
      <c r="F3" s="575"/>
      <c r="G3" s="575"/>
      <c r="H3" s="575"/>
      <c r="I3" s="575"/>
      <c r="J3" s="575"/>
      <c r="K3" s="575"/>
      <c r="L3" s="575"/>
      <c r="M3" s="575"/>
      <c r="N3" s="575"/>
      <c r="O3" s="575"/>
      <c r="P3" s="575"/>
    </row>
    <row r="4" spans="1:16" ht="12.6" customHeight="1">
      <c r="A4" s="26" t="s">
        <v>44</v>
      </c>
      <c r="B4" s="7"/>
      <c r="C4" s="7"/>
      <c r="D4"/>
      <c r="E4"/>
      <c r="F4"/>
      <c r="G4"/>
      <c r="H4"/>
    </row>
    <row r="5" spans="1:16" ht="12.9" customHeight="1" thickBot="1">
      <c r="A5" s="23" t="s">
        <v>74</v>
      </c>
      <c r="B5" s="7"/>
    </row>
    <row r="6" spans="1:16" ht="38.1" customHeight="1">
      <c r="A6" s="98" t="s">
        <v>27</v>
      </c>
      <c r="B6" s="103" t="s">
        <v>5</v>
      </c>
      <c r="C6" s="104" t="s">
        <v>18</v>
      </c>
      <c r="D6" s="420">
        <v>20231</v>
      </c>
      <c r="E6" s="420">
        <v>20232</v>
      </c>
      <c r="F6" s="420">
        <v>20233</v>
      </c>
      <c r="G6" s="420">
        <v>20234</v>
      </c>
      <c r="H6" s="420">
        <v>20241</v>
      </c>
      <c r="I6" s="421">
        <v>20242</v>
      </c>
      <c r="J6" s="420">
        <v>20243</v>
      </c>
      <c r="K6" s="420">
        <v>20244</v>
      </c>
      <c r="L6" s="420">
        <v>20251</v>
      </c>
      <c r="M6" s="420">
        <v>20252</v>
      </c>
      <c r="N6" s="420">
        <v>20253</v>
      </c>
      <c r="O6" s="420">
        <v>20254</v>
      </c>
      <c r="P6" s="422">
        <v>20261</v>
      </c>
    </row>
    <row r="7" spans="1:16" s="27" customFormat="1" ht="12.6" customHeight="1">
      <c r="A7" s="679" t="s">
        <v>3</v>
      </c>
      <c r="B7" s="686" t="s">
        <v>48</v>
      </c>
      <c r="C7" s="102" t="s">
        <v>19</v>
      </c>
      <c r="D7" s="332">
        <v>45548.8739269</v>
      </c>
      <c r="E7" s="332">
        <v>44513.105544999991</v>
      </c>
      <c r="F7" s="332">
        <v>42037.455420400001</v>
      </c>
      <c r="G7" s="332">
        <v>48298.129375200006</v>
      </c>
      <c r="H7" s="332">
        <v>47502.057309200005</v>
      </c>
      <c r="I7" s="327">
        <v>51351.456192399994</v>
      </c>
      <c r="J7" s="332">
        <v>46860.470214199995</v>
      </c>
      <c r="K7" s="332">
        <v>50460.693737399997</v>
      </c>
      <c r="L7" s="332">
        <v>52540.277097400001</v>
      </c>
      <c r="M7" s="332">
        <v>50703.667292999999</v>
      </c>
      <c r="N7" s="332">
        <v>45006.358215699998</v>
      </c>
      <c r="O7" s="533">
        <v>48238.024524400003</v>
      </c>
      <c r="P7" s="496">
        <v>51896.322986899999</v>
      </c>
    </row>
    <row r="8" spans="1:16" s="27" customFormat="1" ht="13.95" customHeight="1">
      <c r="A8" s="680"/>
      <c r="B8" s="587"/>
      <c r="C8" s="59" t="s">
        <v>20</v>
      </c>
      <c r="D8" s="244">
        <v>219210.55054729999</v>
      </c>
      <c r="E8" s="244">
        <v>212153.64700590001</v>
      </c>
      <c r="F8" s="244">
        <v>200500.7903739</v>
      </c>
      <c r="G8" s="244">
        <v>226334.3922336</v>
      </c>
      <c r="H8" s="244">
        <v>224097.20140679998</v>
      </c>
      <c r="I8" s="328">
        <v>243788.6900648</v>
      </c>
      <c r="J8" s="244">
        <v>224952.05844399999</v>
      </c>
      <c r="K8" s="244">
        <v>235251.38390840002</v>
      </c>
      <c r="L8" s="244">
        <v>249908.3209388</v>
      </c>
      <c r="M8" s="244">
        <v>237183.98126490001</v>
      </c>
      <c r="N8" s="244">
        <v>211513.07856970001</v>
      </c>
      <c r="O8" s="244">
        <v>225598.32022319999</v>
      </c>
      <c r="P8" s="201">
        <v>248591.15851360001</v>
      </c>
    </row>
    <row r="9" spans="1:16" s="27" customFormat="1" ht="13.95" customHeight="1">
      <c r="A9" s="680"/>
      <c r="B9" s="587"/>
      <c r="C9" s="60" t="s">
        <v>21</v>
      </c>
      <c r="D9" s="200">
        <v>117747.4829803</v>
      </c>
      <c r="E9" s="200">
        <v>114724.08430290001</v>
      </c>
      <c r="F9" s="200">
        <v>110572.60209910001</v>
      </c>
      <c r="G9" s="200">
        <v>122296.5731122</v>
      </c>
      <c r="H9" s="200">
        <v>120608.15536330001</v>
      </c>
      <c r="I9" s="242">
        <v>131088.09372930002</v>
      </c>
      <c r="J9" s="200">
        <v>123465.7753672</v>
      </c>
      <c r="K9" s="200">
        <v>127429.42505809999</v>
      </c>
      <c r="L9" s="200">
        <v>134375.17267900001</v>
      </c>
      <c r="M9" s="200">
        <v>128155.8441537</v>
      </c>
      <c r="N9" s="200">
        <v>117539.44594809999</v>
      </c>
      <c r="O9" s="200">
        <v>124002.5206776</v>
      </c>
      <c r="P9" s="243">
        <v>135353.7434912</v>
      </c>
    </row>
    <row r="10" spans="1:16" s="27" customFormat="1" ht="13.95" customHeight="1">
      <c r="A10" s="680"/>
      <c r="B10" s="587"/>
      <c r="C10" s="59" t="s">
        <v>47</v>
      </c>
      <c r="D10" s="244">
        <v>6101.6236070999994</v>
      </c>
      <c r="E10" s="244">
        <v>5896.5508840000002</v>
      </c>
      <c r="F10" s="244">
        <v>5547.0803475000002</v>
      </c>
      <c r="G10" s="244">
        <v>6250.2085526000001</v>
      </c>
      <c r="H10" s="244">
        <v>6113.6284196000006</v>
      </c>
      <c r="I10" s="328">
        <v>6976.7082676</v>
      </c>
      <c r="J10" s="244">
        <v>6517.1044237000006</v>
      </c>
      <c r="K10" s="244">
        <v>6869.1663851000003</v>
      </c>
      <c r="L10" s="244">
        <v>7458.4588993999996</v>
      </c>
      <c r="M10" s="244">
        <v>6981.8444466000001</v>
      </c>
      <c r="N10" s="244">
        <v>6176.3120191999997</v>
      </c>
      <c r="O10" s="244">
        <v>6573.8150237</v>
      </c>
      <c r="P10" s="201">
        <v>7799.0555278000002</v>
      </c>
    </row>
    <row r="11" spans="1:16" s="27" customFormat="1" ht="13.95" customHeight="1">
      <c r="A11" s="680"/>
      <c r="B11" s="587"/>
      <c r="C11" s="59" t="s">
        <v>22</v>
      </c>
      <c r="D11" s="244">
        <v>2014.6084537000002</v>
      </c>
      <c r="E11" s="244">
        <v>2571.2385083999998</v>
      </c>
      <c r="F11" s="244">
        <v>2619.3165938000002</v>
      </c>
      <c r="G11" s="244">
        <v>2420.3668941999999</v>
      </c>
      <c r="H11" s="244">
        <v>2300.6793828</v>
      </c>
      <c r="I11" s="328">
        <v>3023.9994609999999</v>
      </c>
      <c r="J11" s="244">
        <v>3379.7280517999998</v>
      </c>
      <c r="K11" s="244">
        <v>2973.0859098000001</v>
      </c>
      <c r="L11" s="244">
        <v>2678.1723212000002</v>
      </c>
      <c r="M11" s="244">
        <v>3213.6925124999998</v>
      </c>
      <c r="N11" s="244">
        <v>3636.6769669999999</v>
      </c>
      <c r="O11" s="244">
        <v>3229.7577009000001</v>
      </c>
      <c r="P11" s="201">
        <v>2899.0235014999998</v>
      </c>
    </row>
    <row r="12" spans="1:16" s="27" customFormat="1" ht="13.95" customHeight="1">
      <c r="A12" s="680"/>
      <c r="B12" s="587"/>
      <c r="C12" s="59" t="s">
        <v>23</v>
      </c>
      <c r="D12" s="244">
        <v>4662.1621080999994</v>
      </c>
      <c r="E12" s="244">
        <v>5031.655175500001</v>
      </c>
      <c r="F12" s="244">
        <v>5354.7541556999995</v>
      </c>
      <c r="G12" s="244">
        <v>5340.0633028999991</v>
      </c>
      <c r="H12" s="244">
        <v>4484.1564392</v>
      </c>
      <c r="I12" s="328">
        <v>5046.7310669000008</v>
      </c>
      <c r="J12" s="244">
        <v>5279.5444428000001</v>
      </c>
      <c r="K12" s="244">
        <v>4774.8934356</v>
      </c>
      <c r="L12" s="244">
        <v>4725.4348785000002</v>
      </c>
      <c r="M12" s="244">
        <v>4954.9622594000002</v>
      </c>
      <c r="N12" s="244">
        <v>5102.5802972000001</v>
      </c>
      <c r="O12" s="244">
        <v>4838.1329871999997</v>
      </c>
      <c r="P12" s="201">
        <v>4010.2343519999999</v>
      </c>
    </row>
    <row r="13" spans="1:16" s="27" customFormat="1" ht="14.4" customHeight="1" thickBot="1">
      <c r="A13" s="680"/>
      <c r="B13" s="587"/>
      <c r="C13" s="61" t="s">
        <v>24</v>
      </c>
      <c r="D13" s="172">
        <f t="shared" ref="D13:E13" si="0">SUM(D10:D12)</f>
        <v>12778.394168899998</v>
      </c>
      <c r="E13" s="172">
        <f t="shared" si="0"/>
        <v>13499.444567900002</v>
      </c>
      <c r="F13" s="172">
        <f t="shared" ref="F13:M13" si="1">SUM(F10:F12)</f>
        <v>13521.151097</v>
      </c>
      <c r="G13" s="172">
        <f t="shared" si="1"/>
        <v>14010.6387497</v>
      </c>
      <c r="H13" s="172">
        <f t="shared" si="1"/>
        <v>12898.464241600001</v>
      </c>
      <c r="I13" s="251">
        <f t="shared" si="1"/>
        <v>15047.438795500002</v>
      </c>
      <c r="J13" s="172">
        <f t="shared" si="1"/>
        <v>15176.3769183</v>
      </c>
      <c r="K13" s="172">
        <f t="shared" si="1"/>
        <v>14617.1457305</v>
      </c>
      <c r="L13" s="172">
        <f t="shared" si="1"/>
        <v>14862.0660991</v>
      </c>
      <c r="M13" s="172">
        <f t="shared" si="1"/>
        <v>15150.499218500001</v>
      </c>
      <c r="N13" s="172">
        <f t="shared" ref="N13:O13" si="2">SUM(N10:N12)</f>
        <v>14915.5692834</v>
      </c>
      <c r="O13" s="172">
        <f t="shared" si="2"/>
        <v>14641.705711800001</v>
      </c>
      <c r="P13" s="202">
        <v>14708.313381299999</v>
      </c>
    </row>
    <row r="14" spans="1:16" s="27" customFormat="1" ht="15" customHeight="1" thickBot="1">
      <c r="A14" s="681"/>
      <c r="B14" s="590"/>
      <c r="C14" s="78" t="s">
        <v>1</v>
      </c>
      <c r="D14" s="240">
        <f t="shared" ref="D14:M14" si="3">SUM(D7:D9,D13)</f>
        <v>395285.30162339995</v>
      </c>
      <c r="E14" s="240">
        <f t="shared" si="3"/>
        <v>384890.28142169997</v>
      </c>
      <c r="F14" s="240">
        <f t="shared" si="3"/>
        <v>366631.9989904</v>
      </c>
      <c r="G14" s="240">
        <f t="shared" si="3"/>
        <v>410939.73347069998</v>
      </c>
      <c r="H14" s="240">
        <f t="shared" si="3"/>
        <v>405105.87832090002</v>
      </c>
      <c r="I14" s="77">
        <f t="shared" si="3"/>
        <v>441275.67878200003</v>
      </c>
      <c r="J14" s="240">
        <f t="shared" si="3"/>
        <v>410454.68094369996</v>
      </c>
      <c r="K14" s="240">
        <f t="shared" si="3"/>
        <v>427758.64843439998</v>
      </c>
      <c r="L14" s="240">
        <f t="shared" si="3"/>
        <v>451685.83681429998</v>
      </c>
      <c r="M14" s="240">
        <f t="shared" si="3"/>
        <v>431193.99193009996</v>
      </c>
      <c r="N14" s="497">
        <f t="shared" ref="N14:O14" si="4">SUM(N7:N9,N13)</f>
        <v>388974.4520169</v>
      </c>
      <c r="O14" s="497">
        <f t="shared" si="4"/>
        <v>412480.57113699999</v>
      </c>
      <c r="P14" s="498">
        <v>450549.53837300005</v>
      </c>
    </row>
    <row r="15" spans="1:16" s="27" customFormat="1" ht="12.6" customHeight="1">
      <c r="A15" s="679" t="s">
        <v>17</v>
      </c>
      <c r="B15" s="686">
        <v>601</v>
      </c>
      <c r="C15" s="59" t="s">
        <v>19</v>
      </c>
      <c r="D15" s="244">
        <v>5.3793800999999997</v>
      </c>
      <c r="E15" s="244">
        <v>4.8802499000000008</v>
      </c>
      <c r="F15" s="244">
        <v>4.7128696999999997</v>
      </c>
      <c r="G15" s="244">
        <v>6.0266096999999998</v>
      </c>
      <c r="H15" s="244">
        <v>5.3959101</v>
      </c>
      <c r="I15" s="328">
        <v>6.9871100000000004</v>
      </c>
      <c r="J15" s="244">
        <v>7.6290098000000004</v>
      </c>
      <c r="K15" s="244">
        <v>5.5093399999999999</v>
      </c>
      <c r="L15" s="244">
        <v>4.2289700000000003</v>
      </c>
      <c r="M15" s="244">
        <v>8.5936400000000006</v>
      </c>
      <c r="N15" s="244">
        <v>21.983710200000001</v>
      </c>
      <c r="O15" s="244">
        <v>21.661539099999999</v>
      </c>
      <c r="P15" s="201">
        <v>14.711330200000001</v>
      </c>
    </row>
    <row r="16" spans="1:16" s="27" customFormat="1" ht="13.95" customHeight="1">
      <c r="A16" s="680"/>
      <c r="B16" s="587"/>
      <c r="C16" s="59" t="s">
        <v>20</v>
      </c>
      <c r="D16" s="244">
        <v>201.74387110000001</v>
      </c>
      <c r="E16" s="244">
        <v>277.61333830000001</v>
      </c>
      <c r="F16" s="244">
        <v>275.35246469999998</v>
      </c>
      <c r="G16" s="244">
        <v>246.95582160000001</v>
      </c>
      <c r="H16" s="244">
        <v>279.70161450000001</v>
      </c>
      <c r="I16" s="328">
        <v>444.9827406</v>
      </c>
      <c r="J16" s="244">
        <v>567.12142560000007</v>
      </c>
      <c r="K16" s="244">
        <v>614.24729730000001</v>
      </c>
      <c r="L16" s="244">
        <v>497.18003709999999</v>
      </c>
      <c r="M16" s="244">
        <v>459.40521130000002</v>
      </c>
      <c r="N16" s="244">
        <v>455.52722890000001</v>
      </c>
      <c r="O16" s="244">
        <v>403.401838</v>
      </c>
      <c r="P16" s="201">
        <v>368.15303999999998</v>
      </c>
    </row>
    <row r="17" spans="1:16" s="27" customFormat="1" ht="13.95" customHeight="1">
      <c r="A17" s="680"/>
      <c r="B17" s="587"/>
      <c r="C17" s="60" t="s">
        <v>21</v>
      </c>
      <c r="D17" s="200">
        <v>25.496800499999999</v>
      </c>
      <c r="E17" s="200">
        <v>54.563640599999999</v>
      </c>
      <c r="F17" s="200">
        <v>50.436440900000001</v>
      </c>
      <c r="G17" s="200">
        <v>60.310792200000002</v>
      </c>
      <c r="H17" s="200">
        <v>66.279848900000005</v>
      </c>
      <c r="I17" s="242">
        <v>83.026269499999998</v>
      </c>
      <c r="J17" s="200">
        <v>68.009728800000005</v>
      </c>
      <c r="K17" s="200">
        <v>63.5152906</v>
      </c>
      <c r="L17" s="200">
        <v>49.279171099999999</v>
      </c>
      <c r="M17" s="200">
        <v>66.0318094</v>
      </c>
      <c r="N17" s="200">
        <v>97.483158000000003</v>
      </c>
      <c r="O17" s="200">
        <v>113.85190059999999</v>
      </c>
      <c r="P17" s="243">
        <v>108.23078099999999</v>
      </c>
    </row>
    <row r="18" spans="1:16" s="27" customFormat="1" ht="13.95" customHeight="1">
      <c r="A18" s="680"/>
      <c r="B18" s="587"/>
      <c r="C18" s="59" t="s">
        <v>47</v>
      </c>
      <c r="D18" s="330">
        <v>11.1581299</v>
      </c>
      <c r="E18" s="330">
        <v>21.504270899999998</v>
      </c>
      <c r="F18" s="330">
        <v>22.94999</v>
      </c>
      <c r="G18" s="330">
        <v>20.255329100000001</v>
      </c>
      <c r="H18" s="330">
        <v>18.984589700000001</v>
      </c>
      <c r="I18" s="399">
        <v>18.342220999999999</v>
      </c>
      <c r="J18" s="330">
        <v>15.9571813</v>
      </c>
      <c r="K18" s="330">
        <v>12.1186288</v>
      </c>
      <c r="L18" s="330">
        <v>8.2175487</v>
      </c>
      <c r="M18" s="330">
        <v>5.1295501999999997</v>
      </c>
      <c r="N18" s="330">
        <v>4.2633193</v>
      </c>
      <c r="O18" s="532">
        <v>4.9894100000000003</v>
      </c>
      <c r="P18" s="495">
        <v>16.926339599999999</v>
      </c>
    </row>
    <row r="19" spans="1:16" s="27" customFormat="1" ht="13.95" customHeight="1">
      <c r="A19" s="680"/>
      <c r="B19" s="587"/>
      <c r="C19" s="59" t="s">
        <v>22</v>
      </c>
      <c r="D19" s="244">
        <v>0</v>
      </c>
      <c r="E19" s="244">
        <v>0</v>
      </c>
      <c r="F19" s="244">
        <v>0</v>
      </c>
      <c r="G19" s="244">
        <v>0</v>
      </c>
      <c r="H19" s="244">
        <v>0</v>
      </c>
      <c r="I19" s="328">
        <v>0</v>
      </c>
      <c r="J19" s="244">
        <v>0</v>
      </c>
      <c r="K19" s="244">
        <v>0</v>
      </c>
      <c r="L19" s="244">
        <v>0</v>
      </c>
      <c r="M19" s="244">
        <v>0</v>
      </c>
      <c r="N19" s="244">
        <v>0</v>
      </c>
      <c r="O19" s="244">
        <v>0</v>
      </c>
      <c r="P19" s="201">
        <v>0.38447989999999999</v>
      </c>
    </row>
    <row r="20" spans="1:16" s="27" customFormat="1" ht="13.95" customHeight="1">
      <c r="A20" s="680"/>
      <c r="B20" s="587"/>
      <c r="C20" s="59" t="s">
        <v>23</v>
      </c>
      <c r="D20" s="244">
        <v>0.47452970000000005</v>
      </c>
      <c r="E20" s="244">
        <v>0.81062990000000001</v>
      </c>
      <c r="F20" s="244">
        <v>1.3175597999999999</v>
      </c>
      <c r="G20" s="244">
        <v>0.9760103</v>
      </c>
      <c r="H20" s="244">
        <v>0.95703019999999994</v>
      </c>
      <c r="I20" s="328">
        <v>1.2004699999999999</v>
      </c>
      <c r="J20" s="244">
        <v>0.43717</v>
      </c>
      <c r="K20" s="244">
        <v>0.36720000000000003</v>
      </c>
      <c r="L20" s="244">
        <v>0.47952</v>
      </c>
      <c r="M20" s="244">
        <v>0.51283999999999996</v>
      </c>
      <c r="N20" s="244">
        <v>0.94974000000000003</v>
      </c>
      <c r="O20" s="244">
        <v>0.99870000000000003</v>
      </c>
      <c r="P20" s="201">
        <v>0.10266</v>
      </c>
    </row>
    <row r="21" spans="1:16" s="27" customFormat="1" ht="14.4" customHeight="1" thickBot="1">
      <c r="A21" s="680"/>
      <c r="B21" s="587"/>
      <c r="C21" s="61" t="s">
        <v>24</v>
      </c>
      <c r="D21" s="178">
        <f t="shared" ref="D21:E21" si="5">SUM(D18:D20)</f>
        <v>11.6326596</v>
      </c>
      <c r="E21" s="178">
        <f t="shared" si="5"/>
        <v>22.314900799999997</v>
      </c>
      <c r="F21" s="178">
        <f t="shared" ref="F21:M21" si="6">SUM(F18:F20)</f>
        <v>24.267549800000001</v>
      </c>
      <c r="G21" s="178">
        <f t="shared" si="6"/>
        <v>21.2313394</v>
      </c>
      <c r="H21" s="178">
        <f t="shared" si="6"/>
        <v>19.941619899999999</v>
      </c>
      <c r="I21" s="357">
        <f t="shared" si="6"/>
        <v>19.542690999999998</v>
      </c>
      <c r="J21" s="178">
        <f t="shared" si="6"/>
        <v>16.3943513</v>
      </c>
      <c r="K21" s="178">
        <f t="shared" si="6"/>
        <v>12.4858288</v>
      </c>
      <c r="L21" s="178">
        <f t="shared" si="6"/>
        <v>8.6970687000000009</v>
      </c>
      <c r="M21" s="178">
        <f t="shared" si="6"/>
        <v>5.6423901999999995</v>
      </c>
      <c r="N21" s="178">
        <f t="shared" ref="N21:O21" si="7">SUM(N18:N20)</f>
        <v>5.2130593000000003</v>
      </c>
      <c r="O21" s="178">
        <f t="shared" si="7"/>
        <v>5.9881100000000007</v>
      </c>
      <c r="P21" s="163">
        <v>17.413479499999998</v>
      </c>
    </row>
    <row r="22" spans="1:16" s="27" customFormat="1" ht="15" customHeight="1" thickBot="1">
      <c r="A22" s="680"/>
      <c r="B22" s="587"/>
      <c r="C22" s="78" t="s">
        <v>1</v>
      </c>
      <c r="D22" s="240">
        <f t="shared" ref="D22:M22" si="8">SUM(D15:D17,D21)</f>
        <v>244.25271130000002</v>
      </c>
      <c r="E22" s="240">
        <f t="shared" si="8"/>
        <v>359.37212959999999</v>
      </c>
      <c r="F22" s="240">
        <f t="shared" si="8"/>
        <v>354.76932509999995</v>
      </c>
      <c r="G22" s="240">
        <f t="shared" si="8"/>
        <v>334.52456290000003</v>
      </c>
      <c r="H22" s="240">
        <f t="shared" si="8"/>
        <v>371.31899339999995</v>
      </c>
      <c r="I22" s="77">
        <f t="shared" si="8"/>
        <v>554.53881109999998</v>
      </c>
      <c r="J22" s="240">
        <f t="shared" si="8"/>
        <v>659.1545155</v>
      </c>
      <c r="K22" s="240">
        <f t="shared" si="8"/>
        <v>695.75775669999996</v>
      </c>
      <c r="L22" s="240">
        <f t="shared" si="8"/>
        <v>559.38524690000008</v>
      </c>
      <c r="M22" s="240">
        <f t="shared" si="8"/>
        <v>539.67305090000002</v>
      </c>
      <c r="N22" s="497">
        <f t="shared" ref="N22:O22" si="9">SUM(N15:N17,N21)</f>
        <v>580.20715640000014</v>
      </c>
      <c r="O22" s="497">
        <f t="shared" si="9"/>
        <v>544.90338770000005</v>
      </c>
      <c r="P22" s="498">
        <v>508.50863069999997</v>
      </c>
    </row>
    <row r="23" spans="1:16" s="27" customFormat="1" ht="15" customHeight="1">
      <c r="A23" s="679" t="s">
        <v>110</v>
      </c>
      <c r="B23" s="686">
        <v>610</v>
      </c>
      <c r="C23" s="59" t="s">
        <v>19</v>
      </c>
      <c r="D23" s="244">
        <v>365.98099999999999</v>
      </c>
      <c r="E23" s="244">
        <v>245.95780999999999</v>
      </c>
      <c r="F23" s="244">
        <v>365.62481000000002</v>
      </c>
      <c r="G23" s="244">
        <v>416.26585</v>
      </c>
      <c r="H23" s="244">
        <v>527.63486999999998</v>
      </c>
      <c r="I23" s="328">
        <v>457.53848000000005</v>
      </c>
      <c r="J23" s="244">
        <v>473.6110602</v>
      </c>
      <c r="K23" s="244">
        <v>446.21001999999999</v>
      </c>
      <c r="L23" s="244">
        <v>573.86338000000001</v>
      </c>
      <c r="M23" s="244">
        <v>407.23919999999998</v>
      </c>
      <c r="N23" s="244">
        <v>500.73226</v>
      </c>
      <c r="O23" s="244">
        <v>406.94722999999999</v>
      </c>
      <c r="P23" s="201">
        <v>697.17921999999999</v>
      </c>
    </row>
    <row r="24" spans="1:16" s="27" customFormat="1" ht="15" customHeight="1">
      <c r="A24" s="680"/>
      <c r="B24" s="587"/>
      <c r="C24" s="59" t="s">
        <v>20</v>
      </c>
      <c r="D24" s="244">
        <v>7147.8745600000002</v>
      </c>
      <c r="E24" s="244">
        <v>4420.2464399</v>
      </c>
      <c r="F24" s="244">
        <v>7389.5857701000004</v>
      </c>
      <c r="G24" s="244">
        <v>4559.4129499999999</v>
      </c>
      <c r="H24" s="244">
        <v>7318.2318799000004</v>
      </c>
      <c r="I24" s="328">
        <v>4830.0066400000005</v>
      </c>
      <c r="J24" s="244">
        <v>6948.5594498000009</v>
      </c>
      <c r="K24" s="244">
        <v>4933.9280100000005</v>
      </c>
      <c r="L24" s="244">
        <v>7135.75882</v>
      </c>
      <c r="M24" s="244">
        <v>5113.3042101000001</v>
      </c>
      <c r="N24" s="244">
        <v>7128.2876003000001</v>
      </c>
      <c r="O24" s="244">
        <v>4979.9460999000003</v>
      </c>
      <c r="P24" s="201">
        <v>7510.7228398999996</v>
      </c>
    </row>
    <row r="25" spans="1:16" s="27" customFormat="1" ht="15" customHeight="1">
      <c r="A25" s="680"/>
      <c r="B25" s="587"/>
      <c r="C25" s="60" t="s">
        <v>21</v>
      </c>
      <c r="D25" s="200">
        <v>1092.6144600000002</v>
      </c>
      <c r="E25" s="200">
        <v>902.48877000000005</v>
      </c>
      <c r="F25" s="200">
        <v>1052.5061099999998</v>
      </c>
      <c r="G25" s="200">
        <v>980.97583999999995</v>
      </c>
      <c r="H25" s="200">
        <v>1271.8020199</v>
      </c>
      <c r="I25" s="242">
        <v>1050.8074100000001</v>
      </c>
      <c r="J25" s="200">
        <v>1020.67718</v>
      </c>
      <c r="K25" s="200">
        <v>829.01047000000005</v>
      </c>
      <c r="L25" s="200">
        <v>923.44606999999996</v>
      </c>
      <c r="M25" s="200">
        <v>856.83369000000005</v>
      </c>
      <c r="N25" s="200">
        <v>767.25903000000005</v>
      </c>
      <c r="O25" s="200">
        <v>834.80539999999996</v>
      </c>
      <c r="P25" s="243">
        <v>917.45489999999995</v>
      </c>
    </row>
    <row r="26" spans="1:16" s="27" customFormat="1" ht="15" customHeight="1">
      <c r="A26" s="680"/>
      <c r="B26" s="587"/>
      <c r="C26" s="59" t="s">
        <v>47</v>
      </c>
      <c r="D26" s="330">
        <v>181.33778000000001</v>
      </c>
      <c r="E26" s="330">
        <v>248.54952999999998</v>
      </c>
      <c r="F26" s="330">
        <v>413.35603000000003</v>
      </c>
      <c r="G26" s="330">
        <v>148.11273</v>
      </c>
      <c r="H26" s="330">
        <v>168.28343000000001</v>
      </c>
      <c r="I26" s="399">
        <v>199.11931000000001</v>
      </c>
      <c r="J26" s="330">
        <v>372.75789999999995</v>
      </c>
      <c r="K26" s="330">
        <v>164.02365</v>
      </c>
      <c r="L26" s="330">
        <v>174.56643</v>
      </c>
      <c r="M26" s="330">
        <v>185.47257999999999</v>
      </c>
      <c r="N26" s="330">
        <v>215.57550000000001</v>
      </c>
      <c r="O26" s="532">
        <v>140.47979000000001</v>
      </c>
      <c r="P26" s="495">
        <v>215.7755401</v>
      </c>
    </row>
    <row r="27" spans="1:16" s="27" customFormat="1" ht="15" customHeight="1">
      <c r="A27" s="680"/>
      <c r="B27" s="587"/>
      <c r="C27" s="59" t="s">
        <v>22</v>
      </c>
      <c r="D27" s="244">
        <v>97.199970100000002</v>
      </c>
      <c r="E27" s="244">
        <v>141.17111999999997</v>
      </c>
      <c r="F27" s="244">
        <v>168.48836999999997</v>
      </c>
      <c r="G27" s="244">
        <v>133.36717999999999</v>
      </c>
      <c r="H27" s="244">
        <v>89.591419999999999</v>
      </c>
      <c r="I27" s="328">
        <v>214.61978999999999</v>
      </c>
      <c r="J27" s="244">
        <v>252.24239</v>
      </c>
      <c r="K27" s="244">
        <v>56.115899999999996</v>
      </c>
      <c r="L27" s="244">
        <v>106.33728000000001</v>
      </c>
      <c r="M27" s="244">
        <v>127.69723</v>
      </c>
      <c r="N27" s="244">
        <v>336.67849000000001</v>
      </c>
      <c r="O27" s="244">
        <v>65.245599999999996</v>
      </c>
      <c r="P27" s="201">
        <v>86.415549999999996</v>
      </c>
    </row>
    <row r="28" spans="1:16" s="27" customFormat="1" ht="15" customHeight="1">
      <c r="A28" s="680"/>
      <c r="B28" s="587"/>
      <c r="C28" s="59" t="s">
        <v>23</v>
      </c>
      <c r="D28" s="244">
        <v>307.15382999999997</v>
      </c>
      <c r="E28" s="244">
        <v>490.65313999999995</v>
      </c>
      <c r="F28" s="244">
        <v>639.77479000000005</v>
      </c>
      <c r="G28" s="244">
        <v>434.82165999999995</v>
      </c>
      <c r="H28" s="244">
        <v>383.03145999999998</v>
      </c>
      <c r="I28" s="328">
        <v>373.76114000000001</v>
      </c>
      <c r="J28" s="244">
        <v>521.76770010000007</v>
      </c>
      <c r="K28" s="244">
        <v>266.46635999999995</v>
      </c>
      <c r="L28" s="244">
        <v>236.98651000000001</v>
      </c>
      <c r="M28" s="244">
        <v>257.09007000000003</v>
      </c>
      <c r="N28" s="244">
        <v>460.36014</v>
      </c>
      <c r="O28" s="244">
        <v>193.93943999999999</v>
      </c>
      <c r="P28" s="201">
        <v>214.95588000000001</v>
      </c>
    </row>
    <row r="29" spans="1:16" s="27" customFormat="1" ht="15" customHeight="1" thickBot="1">
      <c r="A29" s="680"/>
      <c r="B29" s="587"/>
      <c r="C29" s="61" t="s">
        <v>24</v>
      </c>
      <c r="D29" s="178">
        <f t="shared" ref="D29:E29" si="10">SUM(D26:D28)</f>
        <v>585.69158010000001</v>
      </c>
      <c r="E29" s="178">
        <f t="shared" si="10"/>
        <v>880.37378999999987</v>
      </c>
      <c r="F29" s="178">
        <f t="shared" ref="F29:M29" si="11">SUM(F26:F28)</f>
        <v>1221.6191899999999</v>
      </c>
      <c r="G29" s="178">
        <f t="shared" si="11"/>
        <v>716.30156999999997</v>
      </c>
      <c r="H29" s="178">
        <f t="shared" si="11"/>
        <v>640.90631000000008</v>
      </c>
      <c r="I29" s="357">
        <f t="shared" si="11"/>
        <v>787.50024000000008</v>
      </c>
      <c r="J29" s="178">
        <f t="shared" si="11"/>
        <v>1146.7679901000001</v>
      </c>
      <c r="K29" s="178">
        <f t="shared" si="11"/>
        <v>486.60590999999994</v>
      </c>
      <c r="L29" s="178">
        <f t="shared" si="11"/>
        <v>517.89022</v>
      </c>
      <c r="M29" s="178">
        <f t="shared" si="11"/>
        <v>570.25988000000007</v>
      </c>
      <c r="N29" s="178">
        <f t="shared" ref="N29:O29" si="12">SUM(N26:N28)</f>
        <v>1012.61413</v>
      </c>
      <c r="O29" s="178">
        <f t="shared" si="12"/>
        <v>399.66482999999999</v>
      </c>
      <c r="P29" s="163">
        <v>517.14697009999998</v>
      </c>
    </row>
    <row r="30" spans="1:16" s="27" customFormat="1" ht="15" customHeight="1" thickBot="1">
      <c r="A30" s="680"/>
      <c r="B30" s="587"/>
      <c r="C30" s="78" t="s">
        <v>1</v>
      </c>
      <c r="D30" s="240">
        <f t="shared" ref="D30:M30" si="13">SUM(D23:D25,D29)</f>
        <v>9192.1616001000002</v>
      </c>
      <c r="E30" s="240">
        <f t="shared" si="13"/>
        <v>6449.0668098999995</v>
      </c>
      <c r="F30" s="240">
        <f t="shared" si="13"/>
        <v>10029.335880099999</v>
      </c>
      <c r="G30" s="240">
        <f t="shared" si="13"/>
        <v>6672.9562099999994</v>
      </c>
      <c r="H30" s="240">
        <f t="shared" si="13"/>
        <v>9758.5750798000008</v>
      </c>
      <c r="I30" s="77">
        <f t="shared" si="13"/>
        <v>7125.8527700000013</v>
      </c>
      <c r="J30" s="240">
        <f t="shared" si="13"/>
        <v>9589.6156800999997</v>
      </c>
      <c r="K30" s="240">
        <f t="shared" si="13"/>
        <v>6695.7544100000005</v>
      </c>
      <c r="L30" s="240">
        <f t="shared" si="13"/>
        <v>9150.9584899999991</v>
      </c>
      <c r="M30" s="240">
        <f t="shared" si="13"/>
        <v>6947.6369801000001</v>
      </c>
      <c r="N30" s="497">
        <f t="shared" ref="N30:O30" si="14">SUM(N23:N25,N29)</f>
        <v>9408.8930203</v>
      </c>
      <c r="O30" s="497">
        <f t="shared" si="14"/>
        <v>6621.3635598999999</v>
      </c>
      <c r="P30" s="498">
        <v>9642.5039300000008</v>
      </c>
    </row>
    <row r="31" spans="1:16" s="27" customFormat="1" ht="15" customHeight="1">
      <c r="A31" s="679" t="s">
        <v>113</v>
      </c>
      <c r="B31" s="686">
        <v>611</v>
      </c>
      <c r="C31" s="59" t="s">
        <v>19</v>
      </c>
      <c r="D31" s="244">
        <v>70.330110099999999</v>
      </c>
      <c r="E31" s="244">
        <v>76.040979300000004</v>
      </c>
      <c r="F31" s="244">
        <v>78.732769700000006</v>
      </c>
      <c r="G31" s="244">
        <v>100.84076</v>
      </c>
      <c r="H31" s="244">
        <v>99.613349700000001</v>
      </c>
      <c r="I31" s="328">
        <v>118.1905805</v>
      </c>
      <c r="J31" s="244">
        <v>122.3097599</v>
      </c>
      <c r="K31" s="244">
        <v>124.75542009999999</v>
      </c>
      <c r="L31" s="244">
        <v>104.3968601</v>
      </c>
      <c r="M31" s="244">
        <v>104.4359401</v>
      </c>
      <c r="N31" s="244">
        <v>100.93563020000001</v>
      </c>
      <c r="O31" s="244">
        <v>142.5663998</v>
      </c>
      <c r="P31" s="201">
        <v>94.596881199999999</v>
      </c>
    </row>
    <row r="32" spans="1:16" s="27" customFormat="1" ht="15" customHeight="1">
      <c r="A32" s="680"/>
      <c r="B32" s="587"/>
      <c r="C32" s="59" t="s">
        <v>20</v>
      </c>
      <c r="D32" s="244">
        <v>862.11976079999999</v>
      </c>
      <c r="E32" s="244">
        <v>872.90140029999998</v>
      </c>
      <c r="F32" s="244">
        <v>953.39698120000003</v>
      </c>
      <c r="G32" s="244">
        <v>1158.9666010999999</v>
      </c>
      <c r="H32" s="244">
        <v>967.44762019999996</v>
      </c>
      <c r="I32" s="328">
        <v>1040.0892113</v>
      </c>
      <c r="J32" s="244">
        <v>1111.2210407</v>
      </c>
      <c r="K32" s="244">
        <v>1378.3058891000001</v>
      </c>
      <c r="L32" s="244">
        <v>1080.5967585999999</v>
      </c>
      <c r="M32" s="244">
        <v>1057.6638786000001</v>
      </c>
      <c r="N32" s="244">
        <v>1016.2284496</v>
      </c>
      <c r="O32" s="244">
        <v>1256.6898501000001</v>
      </c>
      <c r="P32" s="201">
        <v>972.143325</v>
      </c>
    </row>
    <row r="33" spans="1:16" s="27" customFormat="1" ht="15" customHeight="1">
      <c r="A33" s="680"/>
      <c r="B33" s="587"/>
      <c r="C33" s="60" t="s">
        <v>21</v>
      </c>
      <c r="D33" s="200">
        <v>181.13324</v>
      </c>
      <c r="E33" s="200">
        <v>185.41603000000001</v>
      </c>
      <c r="F33" s="200">
        <v>231.80580020000002</v>
      </c>
      <c r="G33" s="200">
        <v>263.00672029999998</v>
      </c>
      <c r="H33" s="200">
        <v>240.1079096</v>
      </c>
      <c r="I33" s="242">
        <v>287.61924039999997</v>
      </c>
      <c r="J33" s="200">
        <v>327.2714987</v>
      </c>
      <c r="K33" s="200">
        <v>312.13795920000001</v>
      </c>
      <c r="L33" s="200">
        <v>247.33190060000001</v>
      </c>
      <c r="M33" s="200">
        <v>257.24327099999999</v>
      </c>
      <c r="N33" s="200">
        <v>228.65138809999999</v>
      </c>
      <c r="O33" s="200">
        <v>286.01623949999998</v>
      </c>
      <c r="P33" s="243">
        <v>232.4942988</v>
      </c>
    </row>
    <row r="34" spans="1:16" s="27" customFormat="1" ht="15" customHeight="1">
      <c r="A34" s="680"/>
      <c r="B34" s="587"/>
      <c r="C34" s="59" t="s">
        <v>47</v>
      </c>
      <c r="D34" s="330">
        <v>8.2361199999999997</v>
      </c>
      <c r="E34" s="330">
        <v>5.6937300000000004</v>
      </c>
      <c r="F34" s="330">
        <v>6.37913</v>
      </c>
      <c r="G34" s="330">
        <v>6.3606000000000007</v>
      </c>
      <c r="H34" s="330">
        <v>6.3578200999999996</v>
      </c>
      <c r="I34" s="399">
        <v>9.6069800999999995</v>
      </c>
      <c r="J34" s="330">
        <v>10.36398</v>
      </c>
      <c r="K34" s="330">
        <v>16.752970099999999</v>
      </c>
      <c r="L34" s="330">
        <v>10.761509999999999</v>
      </c>
      <c r="M34" s="330">
        <v>11.76512</v>
      </c>
      <c r="N34" s="330">
        <v>10.449129900000001</v>
      </c>
      <c r="O34" s="532">
        <v>17.265129999999999</v>
      </c>
      <c r="P34" s="495">
        <v>11.89569</v>
      </c>
    </row>
    <row r="35" spans="1:16" s="27" customFormat="1" ht="15" customHeight="1">
      <c r="A35" s="680"/>
      <c r="B35" s="587"/>
      <c r="C35" s="59" t="s">
        <v>22</v>
      </c>
      <c r="D35" s="244">
        <v>0</v>
      </c>
      <c r="E35" s="244">
        <v>0.10049</v>
      </c>
      <c r="F35" s="244">
        <v>1.92916</v>
      </c>
      <c r="G35" s="244">
        <v>1.2314700000000001</v>
      </c>
      <c r="H35" s="244">
        <v>2.5401799999999999</v>
      </c>
      <c r="I35" s="328">
        <v>1.46793</v>
      </c>
      <c r="J35" s="244">
        <v>3.3874200000000001</v>
      </c>
      <c r="K35" s="244">
        <v>2.3526199999999999</v>
      </c>
      <c r="L35" s="244">
        <v>3.1969599999999998</v>
      </c>
      <c r="M35" s="244">
        <v>0</v>
      </c>
      <c r="N35" s="244">
        <v>3.0653000000000001</v>
      </c>
      <c r="O35" s="244">
        <v>2.4871400000000001</v>
      </c>
      <c r="P35" s="201">
        <v>2.5966100000000001</v>
      </c>
    </row>
    <row r="36" spans="1:16" s="27" customFormat="1" ht="15" customHeight="1">
      <c r="A36" s="680"/>
      <c r="B36" s="587"/>
      <c r="C36" s="59" t="s">
        <v>23</v>
      </c>
      <c r="D36" s="244">
        <v>6.7606999999999999</v>
      </c>
      <c r="E36" s="244">
        <v>6.7368800000000002</v>
      </c>
      <c r="F36" s="244">
        <v>3.92231</v>
      </c>
      <c r="G36" s="244">
        <v>6.3986799999999997</v>
      </c>
      <c r="H36" s="244">
        <v>5.05307</v>
      </c>
      <c r="I36" s="328">
        <v>5.3208100000000007</v>
      </c>
      <c r="J36" s="244">
        <v>9.5976500000000016</v>
      </c>
      <c r="K36" s="244">
        <v>5.7148099999999999</v>
      </c>
      <c r="L36" s="244">
        <v>4.4198300000000001</v>
      </c>
      <c r="M36" s="244">
        <v>3.9977</v>
      </c>
      <c r="N36" s="244">
        <v>3.5082599999999999</v>
      </c>
      <c r="O36" s="244">
        <v>6.5761000000000003</v>
      </c>
      <c r="P36" s="201">
        <v>0.19841</v>
      </c>
    </row>
    <row r="37" spans="1:16" s="27" customFormat="1" ht="15" customHeight="1" thickBot="1">
      <c r="A37" s="680"/>
      <c r="B37" s="587"/>
      <c r="C37" s="61" t="s">
        <v>24</v>
      </c>
      <c r="D37" s="178">
        <f t="shared" ref="D37" si="15">SUM(D34:D36)</f>
        <v>14.99682</v>
      </c>
      <c r="E37" s="178">
        <f t="shared" ref="E37:M37" si="16">SUM(E34:E36)</f>
        <v>12.5311</v>
      </c>
      <c r="F37" s="178">
        <f t="shared" si="16"/>
        <v>12.230599999999999</v>
      </c>
      <c r="G37" s="178">
        <f t="shared" si="16"/>
        <v>13.99075</v>
      </c>
      <c r="H37" s="178">
        <f t="shared" si="16"/>
        <v>13.951070099999999</v>
      </c>
      <c r="I37" s="357">
        <f t="shared" si="16"/>
        <v>16.395720100000002</v>
      </c>
      <c r="J37" s="178">
        <f t="shared" si="16"/>
        <v>23.349050000000002</v>
      </c>
      <c r="K37" s="178">
        <f t="shared" si="16"/>
        <v>24.820400100000001</v>
      </c>
      <c r="L37" s="178">
        <f t="shared" si="16"/>
        <v>18.378299999999999</v>
      </c>
      <c r="M37" s="178">
        <f t="shared" si="16"/>
        <v>15.76282</v>
      </c>
      <c r="N37" s="178">
        <f t="shared" ref="N37:O37" si="17">SUM(N34:N36)</f>
        <v>17.022689900000003</v>
      </c>
      <c r="O37" s="178">
        <f t="shared" si="17"/>
        <v>26.32837</v>
      </c>
      <c r="P37" s="163">
        <v>14.690710000000001</v>
      </c>
    </row>
    <row r="38" spans="1:16" s="27" customFormat="1" ht="15" customHeight="1" thickBot="1">
      <c r="A38" s="680"/>
      <c r="B38" s="587"/>
      <c r="C38" s="78" t="s">
        <v>1</v>
      </c>
      <c r="D38" s="240">
        <f t="shared" ref="D38:M38" si="18">SUM(D31:D33,D37)</f>
        <v>1128.5799309000001</v>
      </c>
      <c r="E38" s="240">
        <f t="shared" si="18"/>
        <v>1146.8895095999999</v>
      </c>
      <c r="F38" s="240">
        <f t="shared" si="18"/>
        <v>1276.1661511000002</v>
      </c>
      <c r="G38" s="240">
        <f t="shared" si="18"/>
        <v>1536.8048313999998</v>
      </c>
      <c r="H38" s="240">
        <f t="shared" si="18"/>
        <v>1321.1199495999999</v>
      </c>
      <c r="I38" s="77">
        <f t="shared" si="18"/>
        <v>1462.2947523</v>
      </c>
      <c r="J38" s="240">
        <f t="shared" si="18"/>
        <v>1584.1513493</v>
      </c>
      <c r="K38" s="240">
        <f t="shared" si="18"/>
        <v>1840.0196685000001</v>
      </c>
      <c r="L38" s="240">
        <f t="shared" si="18"/>
        <v>1450.7038192999999</v>
      </c>
      <c r="M38" s="240">
        <f t="shared" si="18"/>
        <v>1435.1059097</v>
      </c>
      <c r="N38" s="497">
        <f t="shared" ref="N38:O38" si="19">SUM(N31:N33,N37)</f>
        <v>1362.8381578000001</v>
      </c>
      <c r="O38" s="497">
        <f t="shared" si="19"/>
        <v>1711.6008594</v>
      </c>
      <c r="P38" s="498">
        <v>1313.9252150000002</v>
      </c>
    </row>
    <row r="39" spans="1:16" s="27" customFormat="1" ht="12.6" customHeight="1">
      <c r="A39" s="585" t="s">
        <v>14</v>
      </c>
      <c r="B39" s="687"/>
      <c r="C39" s="102" t="s">
        <v>19</v>
      </c>
      <c r="D39" s="424">
        <f t="shared" ref="D39:M44" si="20">SUM(D7,D15,D23,D31)</f>
        <v>45990.564417100002</v>
      </c>
      <c r="E39" s="424">
        <f t="shared" si="20"/>
        <v>44839.984584199992</v>
      </c>
      <c r="F39" s="424">
        <f t="shared" si="20"/>
        <v>42486.525869800003</v>
      </c>
      <c r="G39" s="424">
        <f t="shared" si="20"/>
        <v>48821.262594900007</v>
      </c>
      <c r="H39" s="424">
        <f t="shared" si="20"/>
        <v>48134.701439000004</v>
      </c>
      <c r="I39" s="428">
        <f t="shared" si="20"/>
        <v>51934.172362899997</v>
      </c>
      <c r="J39" s="424">
        <f t="shared" si="20"/>
        <v>47464.020044099998</v>
      </c>
      <c r="K39" s="424">
        <f t="shared" si="20"/>
        <v>51037.168517499995</v>
      </c>
      <c r="L39" s="460">
        <f t="shared" si="20"/>
        <v>53222.766307500002</v>
      </c>
      <c r="M39" s="460">
        <f t="shared" si="20"/>
        <v>51223.936073099991</v>
      </c>
      <c r="N39" s="460">
        <f t="shared" ref="N39:O39" si="21">SUM(N7,N15,N23,N31)</f>
        <v>45630.009816099999</v>
      </c>
      <c r="O39" s="460">
        <f t="shared" si="21"/>
        <v>48809.199693300005</v>
      </c>
      <c r="P39" s="429">
        <f t="shared" ref="P39" si="22">SUM(P7,P15,P23,P31)</f>
        <v>52702.810418299996</v>
      </c>
    </row>
    <row r="40" spans="1:16" s="27" customFormat="1" ht="13.95" customHeight="1">
      <c r="A40" s="563"/>
      <c r="B40" s="637"/>
      <c r="C40" s="59" t="s">
        <v>20</v>
      </c>
      <c r="D40" s="244">
        <f t="shared" si="20"/>
        <v>227422.28873920001</v>
      </c>
      <c r="E40" s="244">
        <f t="shared" si="20"/>
        <v>217724.4081844</v>
      </c>
      <c r="F40" s="244">
        <f t="shared" si="20"/>
        <v>209119.12558990001</v>
      </c>
      <c r="G40" s="244">
        <f t="shared" si="20"/>
        <v>232299.72760629997</v>
      </c>
      <c r="H40" s="244">
        <f t="shared" si="20"/>
        <v>232662.58252139998</v>
      </c>
      <c r="I40" s="328">
        <f t="shared" si="20"/>
        <v>250103.76865670001</v>
      </c>
      <c r="J40" s="244">
        <f t="shared" si="20"/>
        <v>233578.9603601</v>
      </c>
      <c r="K40" s="244">
        <f t="shared" si="20"/>
        <v>242177.86510480003</v>
      </c>
      <c r="L40" s="244">
        <f t="shared" si="20"/>
        <v>258621.8565545</v>
      </c>
      <c r="M40" s="244">
        <f t="shared" si="20"/>
        <v>243814.35456490002</v>
      </c>
      <c r="N40" s="244">
        <f t="shared" ref="N40:O40" si="23">SUM(N8,N16,N24,N32)</f>
        <v>220113.12184850001</v>
      </c>
      <c r="O40" s="244">
        <f t="shared" si="23"/>
        <v>232238.35801119998</v>
      </c>
      <c r="P40" s="201">
        <f t="shared" ref="P40" si="24">SUM(P8,P16,P24,P32)</f>
        <v>257442.17771850002</v>
      </c>
    </row>
    <row r="41" spans="1:16" s="27" customFormat="1" ht="13.95" customHeight="1">
      <c r="A41" s="563"/>
      <c r="B41" s="637"/>
      <c r="C41" s="60" t="s">
        <v>21</v>
      </c>
      <c r="D41" s="244">
        <f t="shared" si="20"/>
        <v>119046.72748079999</v>
      </c>
      <c r="E41" s="244">
        <f t="shared" si="20"/>
        <v>115866.5527435</v>
      </c>
      <c r="F41" s="244">
        <f t="shared" si="20"/>
        <v>111907.35045020001</v>
      </c>
      <c r="G41" s="244">
        <f t="shared" si="20"/>
        <v>123600.86646470001</v>
      </c>
      <c r="H41" s="244">
        <f t="shared" si="20"/>
        <v>122186.34514170002</v>
      </c>
      <c r="I41" s="328">
        <f t="shared" si="20"/>
        <v>132509.54664920003</v>
      </c>
      <c r="J41" s="244">
        <f t="shared" si="20"/>
        <v>124881.7337747</v>
      </c>
      <c r="K41" s="244">
        <f t="shared" si="20"/>
        <v>128634.08877789999</v>
      </c>
      <c r="L41" s="244">
        <f t="shared" si="20"/>
        <v>135595.22982070001</v>
      </c>
      <c r="M41" s="244">
        <f t="shared" si="20"/>
        <v>129335.9529241</v>
      </c>
      <c r="N41" s="244">
        <f t="shared" ref="N41:O41" si="25">SUM(N9,N17,N25,N33)</f>
        <v>118632.8395242</v>
      </c>
      <c r="O41" s="244">
        <f t="shared" si="25"/>
        <v>125237.19421769999</v>
      </c>
      <c r="P41" s="201">
        <f t="shared" ref="P41" si="26">SUM(P9,P17,P25,P33)</f>
        <v>136611.92347100002</v>
      </c>
    </row>
    <row r="42" spans="1:16" s="27" customFormat="1" ht="13.95" customHeight="1">
      <c r="A42" s="563"/>
      <c r="B42" s="637"/>
      <c r="C42" s="59" t="s">
        <v>47</v>
      </c>
      <c r="D42" s="332">
        <f t="shared" si="20"/>
        <v>6302.3556369999988</v>
      </c>
      <c r="E42" s="332">
        <f t="shared" si="20"/>
        <v>6172.2984149000004</v>
      </c>
      <c r="F42" s="332">
        <f t="shared" si="20"/>
        <v>5989.7654975000005</v>
      </c>
      <c r="G42" s="332">
        <f t="shared" si="20"/>
        <v>6424.9372117000003</v>
      </c>
      <c r="H42" s="332">
        <f t="shared" si="20"/>
        <v>6307.2542594000006</v>
      </c>
      <c r="I42" s="327">
        <f t="shared" si="20"/>
        <v>7203.7767787000002</v>
      </c>
      <c r="J42" s="332">
        <f t="shared" si="20"/>
        <v>6916.1834850000005</v>
      </c>
      <c r="K42" s="332">
        <f t="shared" si="20"/>
        <v>7062.0616340000006</v>
      </c>
      <c r="L42" s="332">
        <f t="shared" si="20"/>
        <v>7652.0043881000001</v>
      </c>
      <c r="M42" s="332">
        <f t="shared" si="20"/>
        <v>7184.2116968</v>
      </c>
      <c r="N42" s="332">
        <f t="shared" ref="N42:O42" si="27">SUM(N10,N18,N26,N34)</f>
        <v>6406.5999683999999</v>
      </c>
      <c r="O42" s="533">
        <f t="shared" si="27"/>
        <v>6736.5493537000002</v>
      </c>
      <c r="P42" s="496">
        <f t="shared" ref="P42" si="28">SUM(P10,P18,P26,P34)</f>
        <v>8043.6530975000005</v>
      </c>
    </row>
    <row r="43" spans="1:16" s="27" customFormat="1" ht="13.95" customHeight="1">
      <c r="A43" s="563"/>
      <c r="B43" s="637"/>
      <c r="C43" s="59" t="s">
        <v>22</v>
      </c>
      <c r="D43" s="244">
        <f t="shared" si="20"/>
        <v>2111.8084238000001</v>
      </c>
      <c r="E43" s="244">
        <f t="shared" si="20"/>
        <v>2712.5101183999996</v>
      </c>
      <c r="F43" s="244">
        <f t="shared" si="20"/>
        <v>2789.7341238000004</v>
      </c>
      <c r="G43" s="244">
        <f t="shared" si="20"/>
        <v>2554.9655442000003</v>
      </c>
      <c r="H43" s="244">
        <f t="shared" si="20"/>
        <v>2392.8109828000001</v>
      </c>
      <c r="I43" s="328">
        <f t="shared" si="20"/>
        <v>3240.0871809999999</v>
      </c>
      <c r="J43" s="244">
        <f t="shared" si="20"/>
        <v>3635.3578617999997</v>
      </c>
      <c r="K43" s="244">
        <f t="shared" si="20"/>
        <v>3031.5544298</v>
      </c>
      <c r="L43" s="244">
        <f t="shared" si="20"/>
        <v>2787.7065612000006</v>
      </c>
      <c r="M43" s="244">
        <f t="shared" si="20"/>
        <v>3341.3897425</v>
      </c>
      <c r="N43" s="244">
        <f t="shared" ref="N43:O43" si="29">SUM(N11,N19,N27,N35)</f>
        <v>3976.4207569999999</v>
      </c>
      <c r="O43" s="244">
        <f t="shared" si="29"/>
        <v>3297.4904409000005</v>
      </c>
      <c r="P43" s="201">
        <f t="shared" ref="P43" si="30">SUM(P11,P19,P27,P35)</f>
        <v>2988.4201413999999</v>
      </c>
    </row>
    <row r="44" spans="1:16" s="27" customFormat="1" ht="13.95" customHeight="1">
      <c r="A44" s="563"/>
      <c r="B44" s="637"/>
      <c r="C44" s="59" t="s">
        <v>23</v>
      </c>
      <c r="D44" s="244">
        <f t="shared" si="20"/>
        <v>4976.5511677999993</v>
      </c>
      <c r="E44" s="244">
        <f t="shared" si="20"/>
        <v>5529.8558254000018</v>
      </c>
      <c r="F44" s="244">
        <f t="shared" si="20"/>
        <v>5999.7688154999996</v>
      </c>
      <c r="G44" s="244">
        <f t="shared" si="20"/>
        <v>5782.2596531999989</v>
      </c>
      <c r="H44" s="244">
        <f t="shared" si="20"/>
        <v>4873.1979994000003</v>
      </c>
      <c r="I44" s="328">
        <f t="shared" si="20"/>
        <v>5427.0134869000003</v>
      </c>
      <c r="J44" s="244">
        <f t="shared" si="20"/>
        <v>5811.3469629000001</v>
      </c>
      <c r="K44" s="244">
        <f t="shared" si="20"/>
        <v>5047.4418056000004</v>
      </c>
      <c r="L44" s="244">
        <f t="shared" si="20"/>
        <v>4967.3207384999996</v>
      </c>
      <c r="M44" s="244">
        <f t="shared" si="20"/>
        <v>5216.5628694000006</v>
      </c>
      <c r="N44" s="244">
        <f t="shared" ref="N44:O44" si="31">SUM(N12,N20,N28,N36)</f>
        <v>5567.3984371999995</v>
      </c>
      <c r="O44" s="244">
        <f t="shared" si="31"/>
        <v>5039.6472272000001</v>
      </c>
      <c r="P44" s="201">
        <f t="shared" ref="P44" si="32">SUM(P12,P20,P28,P36)</f>
        <v>4225.4913020000004</v>
      </c>
    </row>
    <row r="45" spans="1:16" s="27" customFormat="1" ht="14.4" customHeight="1" thickBot="1">
      <c r="A45" s="563"/>
      <c r="B45" s="637"/>
      <c r="C45" s="61" t="s">
        <v>24</v>
      </c>
      <c r="D45" s="178">
        <f t="shared" ref="D45:E45" si="33">SUM(D42:D44)</f>
        <v>13390.715228599998</v>
      </c>
      <c r="E45" s="178">
        <f t="shared" si="33"/>
        <v>14414.664358700002</v>
      </c>
      <c r="F45" s="178">
        <f t="shared" ref="F45:M45" si="34">SUM(F42:F44)</f>
        <v>14779.268436800001</v>
      </c>
      <c r="G45" s="178">
        <f t="shared" si="34"/>
        <v>14762.162409099999</v>
      </c>
      <c r="H45" s="178">
        <f t="shared" si="34"/>
        <v>13573.263241600001</v>
      </c>
      <c r="I45" s="357">
        <f t="shared" si="34"/>
        <v>15870.8774466</v>
      </c>
      <c r="J45" s="178">
        <f t="shared" si="34"/>
        <v>16362.8883097</v>
      </c>
      <c r="K45" s="178">
        <f t="shared" si="34"/>
        <v>15141.0578694</v>
      </c>
      <c r="L45" s="178">
        <f t="shared" si="34"/>
        <v>15407.031687800001</v>
      </c>
      <c r="M45" s="178">
        <f t="shared" si="34"/>
        <v>15742.164308700001</v>
      </c>
      <c r="N45" s="178">
        <f t="shared" ref="N45:O45" si="35">SUM(N42:N44)</f>
        <v>15950.419162599999</v>
      </c>
      <c r="O45" s="178">
        <f t="shared" si="35"/>
        <v>15073.6870218</v>
      </c>
      <c r="P45" s="163">
        <f t="shared" ref="P45" si="36">SUM(P42:P44)</f>
        <v>15257.564540900001</v>
      </c>
    </row>
    <row r="46" spans="1:16" s="27" customFormat="1" ht="15" customHeight="1" thickBot="1">
      <c r="A46" s="564"/>
      <c r="B46" s="643" t="s">
        <v>1</v>
      </c>
      <c r="C46" s="78" t="s">
        <v>1</v>
      </c>
      <c r="D46" s="240">
        <f t="shared" ref="D46:M46" si="37">SUM(D39:D41,D45)</f>
        <v>405850.29586570006</v>
      </c>
      <c r="E46" s="240">
        <f t="shared" si="37"/>
        <v>392845.60987079999</v>
      </c>
      <c r="F46" s="240">
        <f t="shared" si="37"/>
        <v>378292.27034670004</v>
      </c>
      <c r="G46" s="240">
        <f t="shared" si="37"/>
        <v>419484.01907500002</v>
      </c>
      <c r="H46" s="240">
        <f t="shared" si="37"/>
        <v>416556.89234369999</v>
      </c>
      <c r="I46" s="77">
        <f t="shared" si="37"/>
        <v>450418.36511540005</v>
      </c>
      <c r="J46" s="240">
        <f t="shared" si="37"/>
        <v>422287.60248860001</v>
      </c>
      <c r="K46" s="240">
        <f t="shared" si="37"/>
        <v>436990.18026960001</v>
      </c>
      <c r="L46" s="240">
        <f t="shared" si="37"/>
        <v>462846.88437050005</v>
      </c>
      <c r="M46" s="240">
        <f t="shared" si="37"/>
        <v>440116.4078708</v>
      </c>
      <c r="N46" s="497">
        <f t="shared" ref="N46:O46" si="38">SUM(N39:N41,N45)</f>
        <v>400326.39035140001</v>
      </c>
      <c r="O46" s="497">
        <f t="shared" si="38"/>
        <v>421358.43894399999</v>
      </c>
      <c r="P46" s="498">
        <f t="shared" ref="P46" si="39">SUM(P39:P41,P45)</f>
        <v>462014.47614870005</v>
      </c>
    </row>
    <row r="47" spans="1:16">
      <c r="D47" s="1"/>
      <c r="E47" s="1"/>
      <c r="F47" s="1"/>
      <c r="G47" s="1"/>
      <c r="H47" s="1"/>
      <c r="I47" s="1"/>
      <c r="J47" s="1"/>
      <c r="K47" s="1"/>
      <c r="L47" s="1"/>
      <c r="M47" s="1"/>
      <c r="N47" s="1"/>
    </row>
  </sheetData>
  <mergeCells count="12">
    <mergeCell ref="A1:P1"/>
    <mergeCell ref="A3:P3"/>
    <mergeCell ref="A39:A46"/>
    <mergeCell ref="B39:B46"/>
    <mergeCell ref="A7:A14"/>
    <mergeCell ref="B7:B14"/>
    <mergeCell ref="A15:A22"/>
    <mergeCell ref="B15:B22"/>
    <mergeCell ref="B23:B30"/>
    <mergeCell ref="A23:A30"/>
    <mergeCell ref="A31:A38"/>
    <mergeCell ref="B31:B38"/>
  </mergeCells>
  <hyperlinks>
    <hyperlink ref="A4" location="Liste!A1" display="retour liste des tableaux" xr:uid="{00000000-0004-0000-0E00-000000000000}"/>
  </hyperlinks>
  <printOptions horizontalCentered="1"/>
  <pageMargins left="0.39370078740157483" right="0.39370078740157483" top="0.59055118110236227" bottom="0.59055118110236227" header="0.31496062992125984" footer="0.31496062992125984"/>
  <pageSetup paperSize="9" scale="65" orientation="landscape" horizontalDpi="4294967293" r:id="rId1"/>
  <headerFooter alignWithMargins="0">
    <oddFooter>&amp;L2/6/2010</oddFooter>
  </headerFooter>
  <pictur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CCC"/>
  </sheetPr>
  <dimension ref="A1:P73"/>
  <sheetViews>
    <sheetView view="pageBreakPreview" zoomScale="80" zoomScaleNormal="100" zoomScaleSheetLayoutView="80" workbookViewId="0">
      <selection activeCell="A4" sqref="A4"/>
    </sheetView>
  </sheetViews>
  <sheetFormatPr baseColWidth="10" defaultColWidth="9.109375" defaultRowHeight="13.2"/>
  <cols>
    <col min="1" max="1" width="22.6640625" style="10" customWidth="1"/>
    <col min="2" max="2" width="10.109375" style="11" hidden="1" customWidth="1"/>
    <col min="3" max="3" width="31.6640625" style="10" customWidth="1"/>
    <col min="4" max="8" width="13.6640625" style="10" customWidth="1"/>
    <col min="9" max="16" width="12.5546875" style="10" customWidth="1"/>
    <col min="17" max="16384" width="9.109375" style="10"/>
  </cols>
  <sheetData>
    <row r="1" spans="1:16" s="5" customFormat="1" ht="34.049999999999997" customHeight="1">
      <c r="A1" s="633" t="s">
        <v>86</v>
      </c>
      <c r="B1" s="633"/>
      <c r="C1" s="633"/>
      <c r="D1" s="634"/>
      <c r="E1" s="634"/>
      <c r="F1" s="634"/>
      <c r="G1" s="634"/>
      <c r="H1" s="634"/>
      <c r="I1" s="575"/>
      <c r="J1" s="575"/>
      <c r="K1" s="575"/>
      <c r="L1" s="575"/>
      <c r="M1" s="575"/>
      <c r="N1" s="575"/>
      <c r="O1" s="575"/>
      <c r="P1" s="575"/>
    </row>
    <row r="2" spans="1:16" s="5" customFormat="1" ht="20.100000000000001" customHeight="1">
      <c r="A2" s="313"/>
      <c r="B2" s="313"/>
      <c r="C2" s="313"/>
      <c r="D2"/>
      <c r="E2"/>
      <c r="F2"/>
      <c r="G2"/>
      <c r="H2"/>
    </row>
    <row r="3" spans="1:16">
      <c r="A3" s="573" t="s">
        <v>9</v>
      </c>
      <c r="B3" s="573"/>
      <c r="C3" s="573"/>
      <c r="D3" s="575"/>
      <c r="E3" s="575"/>
      <c r="F3" s="575"/>
      <c r="G3" s="575"/>
      <c r="H3" s="575"/>
      <c r="I3" s="575"/>
      <c r="J3" s="575"/>
      <c r="K3" s="575"/>
      <c r="L3" s="575"/>
      <c r="M3" s="575"/>
      <c r="N3" s="575"/>
      <c r="O3" s="575"/>
      <c r="P3" s="575"/>
    </row>
    <row r="4" spans="1:16">
      <c r="A4" s="26" t="s">
        <v>44</v>
      </c>
      <c r="B4" s="7"/>
      <c r="C4" s="7"/>
      <c r="D4"/>
      <c r="E4"/>
      <c r="F4"/>
      <c r="G4"/>
      <c r="H4"/>
    </row>
    <row r="5" spans="1:16" ht="13.8" thickBot="1">
      <c r="A5" s="23" t="s">
        <v>76</v>
      </c>
    </row>
    <row r="6" spans="1:16" ht="38.1" customHeight="1">
      <c r="A6" s="98" t="s">
        <v>27</v>
      </c>
      <c r="B6" s="134" t="s">
        <v>5</v>
      </c>
      <c r="C6" s="118" t="s">
        <v>18</v>
      </c>
      <c r="D6" s="420">
        <v>20231</v>
      </c>
      <c r="E6" s="420">
        <v>20232</v>
      </c>
      <c r="F6" s="420">
        <v>20233</v>
      </c>
      <c r="G6" s="420">
        <v>20234</v>
      </c>
      <c r="H6" s="420">
        <v>20241</v>
      </c>
      <c r="I6" s="421">
        <v>20242</v>
      </c>
      <c r="J6" s="420">
        <v>20243</v>
      </c>
      <c r="K6" s="420">
        <v>20244</v>
      </c>
      <c r="L6" s="420">
        <v>20251</v>
      </c>
      <c r="M6" s="420">
        <v>20252</v>
      </c>
      <c r="N6" s="420">
        <v>20253</v>
      </c>
      <c r="O6" s="420">
        <v>20254</v>
      </c>
      <c r="P6" s="422">
        <v>20261</v>
      </c>
    </row>
    <row r="7" spans="1:16" s="69" customFormat="1" ht="12.6" customHeight="1">
      <c r="A7" s="707" t="s">
        <v>151</v>
      </c>
      <c r="B7" s="698">
        <v>4200</v>
      </c>
      <c r="C7" s="140" t="s">
        <v>19</v>
      </c>
      <c r="D7" s="336">
        <v>2.66</v>
      </c>
      <c r="E7" s="336">
        <v>2.2799999999999998</v>
      </c>
      <c r="F7" s="336">
        <v>3.49</v>
      </c>
      <c r="G7" s="336">
        <v>3.66</v>
      </c>
      <c r="H7" s="336">
        <v>3.34</v>
      </c>
      <c r="I7" s="439">
        <v>3.66</v>
      </c>
      <c r="J7" s="336">
        <v>3.36</v>
      </c>
      <c r="K7" s="336">
        <v>2.95</v>
      </c>
      <c r="L7" s="336">
        <v>3.62</v>
      </c>
      <c r="M7" s="336">
        <v>4.57</v>
      </c>
      <c r="N7" s="336">
        <v>4.54</v>
      </c>
      <c r="O7" s="539">
        <v>1.87</v>
      </c>
      <c r="P7" s="520">
        <v>1.02</v>
      </c>
    </row>
    <row r="8" spans="1:16" s="69" customFormat="1" ht="13.95" customHeight="1">
      <c r="A8" s="708"/>
      <c r="B8" s="699"/>
      <c r="C8" s="70" t="s">
        <v>20</v>
      </c>
      <c r="D8" s="258">
        <v>16.48</v>
      </c>
      <c r="E8" s="258">
        <v>15.45</v>
      </c>
      <c r="F8" s="258">
        <v>13.1</v>
      </c>
      <c r="G8" s="258">
        <v>12.88</v>
      </c>
      <c r="H8" s="258">
        <v>10.039999999999999</v>
      </c>
      <c r="I8" s="372">
        <v>10.08</v>
      </c>
      <c r="J8" s="258">
        <v>9.3800000000000008</v>
      </c>
      <c r="K8" s="258">
        <v>9.26</v>
      </c>
      <c r="L8" s="258">
        <v>1</v>
      </c>
      <c r="M8" s="258">
        <v>1</v>
      </c>
      <c r="N8" s="258">
        <v>0</v>
      </c>
      <c r="O8" s="258">
        <v>0</v>
      </c>
      <c r="P8" s="229">
        <v>0</v>
      </c>
    </row>
    <row r="9" spans="1:16" s="69" customFormat="1" ht="13.95" customHeight="1">
      <c r="A9" s="708"/>
      <c r="B9" s="699"/>
      <c r="C9" s="138" t="s">
        <v>21</v>
      </c>
      <c r="D9" s="226">
        <v>0.51</v>
      </c>
      <c r="E9" s="226">
        <v>0.48</v>
      </c>
      <c r="F9" s="226">
        <v>0.47</v>
      </c>
      <c r="G9" s="226">
        <v>0.49</v>
      </c>
      <c r="H9" s="226">
        <v>0.4</v>
      </c>
      <c r="I9" s="373">
        <v>0.13</v>
      </c>
      <c r="J9" s="226">
        <v>0.51</v>
      </c>
      <c r="K9" s="226">
        <v>0.16</v>
      </c>
      <c r="L9" s="226">
        <v>0</v>
      </c>
      <c r="M9" s="226">
        <v>0</v>
      </c>
      <c r="N9" s="226">
        <v>0</v>
      </c>
      <c r="O9" s="226">
        <v>1</v>
      </c>
      <c r="P9" s="275">
        <v>1</v>
      </c>
    </row>
    <row r="10" spans="1:16" s="69" customFormat="1" ht="13.95" customHeight="1">
      <c r="A10" s="708"/>
      <c r="B10" s="710"/>
      <c r="C10" s="70" t="s">
        <v>47</v>
      </c>
      <c r="D10" s="259">
        <v>1</v>
      </c>
      <c r="E10" s="259">
        <v>1</v>
      </c>
      <c r="F10" s="259">
        <v>0.72</v>
      </c>
      <c r="G10" s="259">
        <v>0.88</v>
      </c>
      <c r="H10" s="259">
        <v>1</v>
      </c>
      <c r="I10" s="374">
        <v>1</v>
      </c>
      <c r="J10" s="259">
        <v>0.74</v>
      </c>
      <c r="K10" s="259">
        <v>0.91</v>
      </c>
      <c r="L10" s="259">
        <v>0</v>
      </c>
      <c r="M10" s="259">
        <v>0</v>
      </c>
      <c r="N10" s="259">
        <v>0</v>
      </c>
      <c r="O10" s="259">
        <v>0</v>
      </c>
      <c r="P10" s="230">
        <v>0</v>
      </c>
    </row>
    <row r="11" spans="1:16" s="69" customFormat="1" ht="13.95" customHeight="1">
      <c r="A11" s="708"/>
      <c r="B11" s="710"/>
      <c r="C11" s="70" t="s">
        <v>22</v>
      </c>
      <c r="D11" s="258">
        <v>6.7</v>
      </c>
      <c r="E11" s="258">
        <v>1.86</v>
      </c>
      <c r="F11" s="258">
        <v>0.08</v>
      </c>
      <c r="G11" s="258">
        <v>0</v>
      </c>
      <c r="H11" s="258">
        <v>0</v>
      </c>
      <c r="I11" s="372">
        <v>0</v>
      </c>
      <c r="J11" s="258">
        <v>0</v>
      </c>
      <c r="K11" s="258">
        <v>0</v>
      </c>
      <c r="L11" s="258">
        <v>0</v>
      </c>
      <c r="M11" s="258">
        <v>0</v>
      </c>
      <c r="N11" s="258">
        <v>0</v>
      </c>
      <c r="O11" s="258">
        <v>0</v>
      </c>
      <c r="P11" s="229">
        <v>0</v>
      </c>
    </row>
    <row r="12" spans="1:16" s="69" customFormat="1" ht="13.95" customHeight="1">
      <c r="A12" s="708"/>
      <c r="B12" s="710"/>
      <c r="C12" s="70" t="s">
        <v>23</v>
      </c>
      <c r="D12" s="258">
        <v>2.84</v>
      </c>
      <c r="E12" s="258">
        <v>0</v>
      </c>
      <c r="F12" s="258">
        <v>0</v>
      </c>
      <c r="G12" s="258">
        <v>0</v>
      </c>
      <c r="H12" s="258">
        <v>0</v>
      </c>
      <c r="I12" s="372">
        <v>0</v>
      </c>
      <c r="J12" s="258">
        <v>0</v>
      </c>
      <c r="K12" s="258">
        <v>0.94</v>
      </c>
      <c r="L12" s="258">
        <v>0.97</v>
      </c>
      <c r="M12" s="258">
        <v>0</v>
      </c>
      <c r="N12" s="258">
        <v>0</v>
      </c>
      <c r="O12" s="258">
        <v>0</v>
      </c>
      <c r="P12" s="229">
        <v>0</v>
      </c>
    </row>
    <row r="13" spans="1:16" s="69" customFormat="1" ht="14.4" customHeight="1" thickBot="1">
      <c r="A13" s="708"/>
      <c r="B13" s="710"/>
      <c r="C13" s="139" t="s">
        <v>24</v>
      </c>
      <c r="D13" s="185">
        <f t="shared" ref="D13:E13" si="0">SUM(D10:D12)</f>
        <v>10.54</v>
      </c>
      <c r="E13" s="185">
        <f t="shared" si="0"/>
        <v>2.8600000000000003</v>
      </c>
      <c r="F13" s="185">
        <f t="shared" ref="F13:M13" si="1">SUM(F10:F12)</f>
        <v>0.79999999999999993</v>
      </c>
      <c r="G13" s="185">
        <f t="shared" si="1"/>
        <v>0.88</v>
      </c>
      <c r="H13" s="185">
        <f t="shared" si="1"/>
        <v>1</v>
      </c>
      <c r="I13" s="375">
        <f t="shared" si="1"/>
        <v>1</v>
      </c>
      <c r="J13" s="185">
        <f t="shared" si="1"/>
        <v>0.74</v>
      </c>
      <c r="K13" s="185">
        <f t="shared" si="1"/>
        <v>1.85</v>
      </c>
      <c r="L13" s="185">
        <f t="shared" si="1"/>
        <v>0.97</v>
      </c>
      <c r="M13" s="185">
        <f t="shared" si="1"/>
        <v>0</v>
      </c>
      <c r="N13" s="185">
        <f t="shared" ref="N13:O13" si="2">SUM(N10:N12)</f>
        <v>0</v>
      </c>
      <c r="O13" s="185">
        <f t="shared" si="2"/>
        <v>0</v>
      </c>
      <c r="P13" s="168">
        <v>0</v>
      </c>
    </row>
    <row r="14" spans="1:16" s="69" customFormat="1" ht="15" customHeight="1" thickBot="1">
      <c r="A14" s="709"/>
      <c r="B14" s="711"/>
      <c r="C14" s="82" t="s">
        <v>1</v>
      </c>
      <c r="D14" s="286">
        <f t="shared" ref="D14:M14" si="3">SUM(D7:D9,D13)</f>
        <v>30.19</v>
      </c>
      <c r="E14" s="286">
        <f t="shared" si="3"/>
        <v>21.07</v>
      </c>
      <c r="F14" s="286">
        <f t="shared" si="3"/>
        <v>17.86</v>
      </c>
      <c r="G14" s="286">
        <f t="shared" si="3"/>
        <v>17.909999999999997</v>
      </c>
      <c r="H14" s="286">
        <f t="shared" si="3"/>
        <v>14.78</v>
      </c>
      <c r="I14" s="440">
        <f t="shared" si="3"/>
        <v>14.870000000000001</v>
      </c>
      <c r="J14" s="286">
        <f t="shared" si="3"/>
        <v>13.99</v>
      </c>
      <c r="K14" s="286">
        <f t="shared" si="3"/>
        <v>14.22</v>
      </c>
      <c r="L14" s="286">
        <f t="shared" si="3"/>
        <v>5.59</v>
      </c>
      <c r="M14" s="286">
        <f t="shared" si="3"/>
        <v>5.57</v>
      </c>
      <c r="N14" s="516">
        <f t="shared" ref="N14:O14" si="4">SUM(N7:N9,N13)</f>
        <v>4.54</v>
      </c>
      <c r="O14" s="516">
        <f t="shared" si="4"/>
        <v>2.87</v>
      </c>
      <c r="P14" s="521">
        <v>2.02</v>
      </c>
    </row>
    <row r="15" spans="1:16" s="69" customFormat="1" ht="15" customHeight="1">
      <c r="A15" s="717" t="s">
        <v>152</v>
      </c>
      <c r="B15" s="713">
        <v>6330</v>
      </c>
      <c r="C15" s="119" t="s">
        <v>19</v>
      </c>
      <c r="D15" s="438">
        <v>15.66</v>
      </c>
      <c r="E15" s="438">
        <v>16.78</v>
      </c>
      <c r="F15" s="438">
        <v>14.94</v>
      </c>
      <c r="G15" s="438">
        <v>19.14</v>
      </c>
      <c r="H15" s="438">
        <v>14.8</v>
      </c>
      <c r="I15" s="441">
        <v>18.03</v>
      </c>
      <c r="J15" s="438">
        <v>13.56</v>
      </c>
      <c r="K15" s="438">
        <v>15</v>
      </c>
      <c r="L15" s="465">
        <v>15.05</v>
      </c>
      <c r="M15" s="465">
        <v>16.309999999999999</v>
      </c>
      <c r="N15" s="465">
        <v>14.4</v>
      </c>
      <c r="O15" s="465">
        <v>15.48</v>
      </c>
      <c r="P15" s="442">
        <v>12.18</v>
      </c>
    </row>
    <row r="16" spans="1:16" s="69" customFormat="1" ht="15" customHeight="1">
      <c r="A16" s="718"/>
      <c r="B16" s="714"/>
      <c r="C16" s="59" t="s">
        <v>20</v>
      </c>
      <c r="D16" s="255">
        <v>514.29</v>
      </c>
      <c r="E16" s="255">
        <v>485.58</v>
      </c>
      <c r="F16" s="255">
        <v>477.01</v>
      </c>
      <c r="G16" s="255">
        <v>464.78</v>
      </c>
      <c r="H16" s="255">
        <v>451.90999999999997</v>
      </c>
      <c r="I16" s="376">
        <v>450.63</v>
      </c>
      <c r="J16" s="255">
        <v>445.72</v>
      </c>
      <c r="K16" s="255">
        <v>464.28000000000003</v>
      </c>
      <c r="L16" s="255">
        <v>457.5</v>
      </c>
      <c r="M16" s="255">
        <v>456.74</v>
      </c>
      <c r="N16" s="255">
        <v>439.88</v>
      </c>
      <c r="O16" s="255">
        <v>447.67</v>
      </c>
      <c r="P16" s="219">
        <v>445.15</v>
      </c>
    </row>
    <row r="17" spans="1:16" s="69" customFormat="1" ht="15" customHeight="1">
      <c r="A17" s="718"/>
      <c r="B17" s="714"/>
      <c r="C17" s="114" t="s">
        <v>21</v>
      </c>
      <c r="D17" s="217">
        <v>50.28</v>
      </c>
      <c r="E17" s="217">
        <v>48.73</v>
      </c>
      <c r="F17" s="217">
        <v>38.22</v>
      </c>
      <c r="G17" s="217">
        <v>41.080000000000005</v>
      </c>
      <c r="H17" s="217">
        <v>47.31</v>
      </c>
      <c r="I17" s="377">
        <v>45.379999999999995</v>
      </c>
      <c r="J17" s="217">
        <v>39.79</v>
      </c>
      <c r="K17" s="217">
        <v>46.589999999999996</v>
      </c>
      <c r="L17" s="217">
        <v>38.5</v>
      </c>
      <c r="M17" s="217">
        <v>42.48</v>
      </c>
      <c r="N17" s="217">
        <v>34.159999999999997</v>
      </c>
      <c r="O17" s="217">
        <v>35.82</v>
      </c>
      <c r="P17" s="271">
        <v>36.22</v>
      </c>
    </row>
    <row r="18" spans="1:16" s="69" customFormat="1" ht="15" customHeight="1">
      <c r="A18" s="718"/>
      <c r="B18" s="715"/>
      <c r="C18" s="59" t="s">
        <v>47</v>
      </c>
      <c r="D18" s="260">
        <v>71.809999999999988</v>
      </c>
      <c r="E18" s="260">
        <v>80.710000000000008</v>
      </c>
      <c r="F18" s="260">
        <v>75.550000000000011</v>
      </c>
      <c r="G18" s="260">
        <v>83.05</v>
      </c>
      <c r="H18" s="260">
        <v>70.92</v>
      </c>
      <c r="I18" s="378">
        <v>77.23</v>
      </c>
      <c r="J18" s="260">
        <v>75.13000000000001</v>
      </c>
      <c r="K18" s="260">
        <v>73.77</v>
      </c>
      <c r="L18" s="260">
        <v>68.849999999999994</v>
      </c>
      <c r="M18" s="260">
        <v>70.459999999999994</v>
      </c>
      <c r="N18" s="260">
        <v>67.59</v>
      </c>
      <c r="O18" s="260">
        <v>68.67</v>
      </c>
      <c r="P18" s="231">
        <v>67.63</v>
      </c>
    </row>
    <row r="19" spans="1:16" s="69" customFormat="1" ht="15" customHeight="1">
      <c r="A19" s="718"/>
      <c r="B19" s="715"/>
      <c r="C19" s="59" t="s">
        <v>22</v>
      </c>
      <c r="D19" s="255">
        <v>350.28</v>
      </c>
      <c r="E19" s="255">
        <v>339.5</v>
      </c>
      <c r="F19" s="255">
        <v>329.84999999999997</v>
      </c>
      <c r="G19" s="255">
        <v>331.65</v>
      </c>
      <c r="H19" s="255">
        <v>246.2</v>
      </c>
      <c r="I19" s="376">
        <v>251.91</v>
      </c>
      <c r="J19" s="255">
        <v>245.09</v>
      </c>
      <c r="K19" s="255">
        <v>253.25</v>
      </c>
      <c r="L19" s="255">
        <v>256.83</v>
      </c>
      <c r="M19" s="255">
        <v>253.34</v>
      </c>
      <c r="N19" s="255">
        <v>249.37</v>
      </c>
      <c r="O19" s="255">
        <v>277.86</v>
      </c>
      <c r="P19" s="219">
        <v>321.61</v>
      </c>
    </row>
    <row r="20" spans="1:16" s="69" customFormat="1" ht="15" customHeight="1">
      <c r="A20" s="718"/>
      <c r="B20" s="715"/>
      <c r="C20" s="59" t="s">
        <v>23</v>
      </c>
      <c r="D20" s="255">
        <v>103.37</v>
      </c>
      <c r="E20" s="255">
        <v>83.3</v>
      </c>
      <c r="F20" s="255">
        <v>73.72</v>
      </c>
      <c r="G20" s="255">
        <v>70.55</v>
      </c>
      <c r="H20" s="255">
        <v>58.269999999999996</v>
      </c>
      <c r="I20" s="376">
        <v>55.1</v>
      </c>
      <c r="J20" s="255">
        <v>41.73</v>
      </c>
      <c r="K20" s="255">
        <v>52.35</v>
      </c>
      <c r="L20" s="255">
        <v>56.81</v>
      </c>
      <c r="M20" s="255">
        <v>54.2</v>
      </c>
      <c r="N20" s="255">
        <v>59.33</v>
      </c>
      <c r="O20" s="255">
        <v>69.489999999999995</v>
      </c>
      <c r="P20" s="219">
        <v>57.05</v>
      </c>
    </row>
    <row r="21" spans="1:16" s="69" customFormat="1" ht="15" customHeight="1" thickBot="1">
      <c r="A21" s="718"/>
      <c r="B21" s="715"/>
      <c r="C21" s="115" t="s">
        <v>24</v>
      </c>
      <c r="D21" s="186">
        <f t="shared" ref="D21:E21" si="5">SUM(D18:D20)</f>
        <v>525.46</v>
      </c>
      <c r="E21" s="186">
        <f t="shared" si="5"/>
        <v>503.51000000000005</v>
      </c>
      <c r="F21" s="186">
        <f t="shared" ref="F21:M21" si="6">SUM(F18:F20)</f>
        <v>479.12</v>
      </c>
      <c r="G21" s="186">
        <f t="shared" si="6"/>
        <v>485.25</v>
      </c>
      <c r="H21" s="186">
        <f t="shared" si="6"/>
        <v>375.39</v>
      </c>
      <c r="I21" s="379">
        <f t="shared" si="6"/>
        <v>384.24</v>
      </c>
      <c r="J21" s="186">
        <f t="shared" si="6"/>
        <v>361.95000000000005</v>
      </c>
      <c r="K21" s="186">
        <f t="shared" si="6"/>
        <v>379.37</v>
      </c>
      <c r="L21" s="186">
        <f t="shared" si="6"/>
        <v>382.48999999999995</v>
      </c>
      <c r="M21" s="186">
        <f t="shared" si="6"/>
        <v>378</v>
      </c>
      <c r="N21" s="186">
        <f t="shared" ref="N21:O21" si="7">SUM(N18:N20)</f>
        <v>376.29</v>
      </c>
      <c r="O21" s="186">
        <f t="shared" si="7"/>
        <v>416.02000000000004</v>
      </c>
      <c r="P21" s="169">
        <v>446.29</v>
      </c>
    </row>
    <row r="22" spans="1:16" s="69" customFormat="1" ht="15" customHeight="1" thickBot="1">
      <c r="A22" s="719"/>
      <c r="B22" s="716"/>
      <c r="C22" s="78" t="s">
        <v>1</v>
      </c>
      <c r="D22" s="282">
        <f t="shared" ref="D22:M22" si="8">SUM(D15:D17,D21)</f>
        <v>1105.69</v>
      </c>
      <c r="E22" s="282">
        <f t="shared" si="8"/>
        <v>1054.6000000000001</v>
      </c>
      <c r="F22" s="282">
        <f t="shared" si="8"/>
        <v>1009.29</v>
      </c>
      <c r="G22" s="282">
        <f t="shared" si="8"/>
        <v>1010.25</v>
      </c>
      <c r="H22" s="282">
        <f t="shared" si="8"/>
        <v>889.41</v>
      </c>
      <c r="I22" s="443">
        <f t="shared" si="8"/>
        <v>898.28</v>
      </c>
      <c r="J22" s="282">
        <f t="shared" si="8"/>
        <v>861.0200000000001</v>
      </c>
      <c r="K22" s="282">
        <f t="shared" si="8"/>
        <v>905.24</v>
      </c>
      <c r="L22" s="282">
        <f t="shared" si="8"/>
        <v>893.54</v>
      </c>
      <c r="M22" s="282">
        <f t="shared" si="8"/>
        <v>893.53</v>
      </c>
      <c r="N22" s="517">
        <f t="shared" ref="N22:O22" si="9">SUM(N15:N17,N21)</f>
        <v>864.73</v>
      </c>
      <c r="O22" s="517">
        <f t="shared" si="9"/>
        <v>914.99</v>
      </c>
      <c r="P22" s="522">
        <v>939.83999999999992</v>
      </c>
    </row>
    <row r="23" spans="1:16" s="27" customFormat="1" ht="12.6" customHeight="1">
      <c r="A23" s="628" t="s">
        <v>4</v>
      </c>
      <c r="B23" s="701">
        <v>1511</v>
      </c>
      <c r="C23" s="119" t="s">
        <v>19</v>
      </c>
      <c r="D23" s="332">
        <v>303.81</v>
      </c>
      <c r="E23" s="332">
        <v>313.63</v>
      </c>
      <c r="F23" s="332">
        <v>307.70000000000005</v>
      </c>
      <c r="G23" s="332">
        <v>313.25</v>
      </c>
      <c r="H23" s="332">
        <v>316.55999999999995</v>
      </c>
      <c r="I23" s="327">
        <v>315.27000000000004</v>
      </c>
      <c r="J23" s="332">
        <v>314.46000000000004</v>
      </c>
      <c r="K23" s="332">
        <v>329.66</v>
      </c>
      <c r="L23" s="332">
        <v>332.03</v>
      </c>
      <c r="M23" s="332">
        <v>337.21</v>
      </c>
      <c r="N23" s="332">
        <v>336.01</v>
      </c>
      <c r="O23" s="533">
        <v>367.75</v>
      </c>
      <c r="P23" s="496">
        <v>362.09</v>
      </c>
    </row>
    <row r="24" spans="1:16" s="27" customFormat="1" ht="13.95" customHeight="1">
      <c r="A24" s="680"/>
      <c r="B24" s="702"/>
      <c r="C24" s="59" t="s">
        <v>20</v>
      </c>
      <c r="D24" s="244">
        <v>2468.7200000000003</v>
      </c>
      <c r="E24" s="244">
        <v>2493.2600000000002</v>
      </c>
      <c r="F24" s="244">
        <v>2457.6499999999996</v>
      </c>
      <c r="G24" s="244">
        <v>2624.96</v>
      </c>
      <c r="H24" s="244">
        <v>2502.98</v>
      </c>
      <c r="I24" s="328">
        <v>2540.3200000000002</v>
      </c>
      <c r="J24" s="244">
        <v>2618.02</v>
      </c>
      <c r="K24" s="244">
        <v>2788.65</v>
      </c>
      <c r="L24" s="244">
        <v>2794.14</v>
      </c>
      <c r="M24" s="244">
        <v>2824.73</v>
      </c>
      <c r="N24" s="244">
        <v>2763.38</v>
      </c>
      <c r="O24" s="244">
        <v>2937.92</v>
      </c>
      <c r="P24" s="201">
        <v>2920.93</v>
      </c>
    </row>
    <row r="25" spans="1:16" s="27" customFormat="1" ht="13.95" customHeight="1">
      <c r="A25" s="680"/>
      <c r="B25" s="702"/>
      <c r="C25" s="114" t="s">
        <v>21</v>
      </c>
      <c r="D25" s="200">
        <v>163.13</v>
      </c>
      <c r="E25" s="200">
        <v>167.79000000000002</v>
      </c>
      <c r="F25" s="200">
        <v>171.08999999999997</v>
      </c>
      <c r="G25" s="200">
        <v>181.87</v>
      </c>
      <c r="H25" s="200">
        <v>179.26000000000002</v>
      </c>
      <c r="I25" s="242">
        <v>183.89</v>
      </c>
      <c r="J25" s="200">
        <v>187.34</v>
      </c>
      <c r="K25" s="200">
        <v>200.69000000000003</v>
      </c>
      <c r="L25" s="200">
        <v>199.68</v>
      </c>
      <c r="M25" s="200">
        <v>205.35</v>
      </c>
      <c r="N25" s="200">
        <v>205.66</v>
      </c>
      <c r="O25" s="200">
        <v>204.69</v>
      </c>
      <c r="P25" s="243">
        <v>210.02</v>
      </c>
    </row>
    <row r="26" spans="1:16" s="27" customFormat="1" ht="13.95" customHeight="1">
      <c r="A26" s="680"/>
      <c r="B26" s="703"/>
      <c r="C26" s="59" t="s">
        <v>47</v>
      </c>
      <c r="D26" s="239">
        <v>35.549999999999997</v>
      </c>
      <c r="E26" s="239">
        <v>38.339999999999996</v>
      </c>
      <c r="F26" s="239">
        <v>39.880000000000003</v>
      </c>
      <c r="G26" s="239">
        <v>42.3</v>
      </c>
      <c r="H26" s="239">
        <v>31.04</v>
      </c>
      <c r="I26" s="340">
        <v>32.25</v>
      </c>
      <c r="J26" s="239">
        <v>42.22</v>
      </c>
      <c r="K26" s="239">
        <v>37.720000000000006</v>
      </c>
      <c r="L26" s="239">
        <v>37</v>
      </c>
      <c r="M26" s="239">
        <v>36.86</v>
      </c>
      <c r="N26" s="239">
        <v>39.9</v>
      </c>
      <c r="O26" s="239">
        <v>37.479999999999997</v>
      </c>
      <c r="P26" s="198">
        <v>38.5</v>
      </c>
    </row>
    <row r="27" spans="1:16" s="27" customFormat="1" ht="13.95" customHeight="1">
      <c r="A27" s="680"/>
      <c r="B27" s="703"/>
      <c r="C27" s="59" t="s">
        <v>22</v>
      </c>
      <c r="D27" s="244">
        <v>6.63</v>
      </c>
      <c r="E27" s="244">
        <v>5.84</v>
      </c>
      <c r="F27" s="244">
        <v>10.670000000000002</v>
      </c>
      <c r="G27" s="244">
        <v>6.9700000000000006</v>
      </c>
      <c r="H27" s="244">
        <v>3.85</v>
      </c>
      <c r="I27" s="328">
        <v>1.56</v>
      </c>
      <c r="J27" s="244">
        <v>12.48</v>
      </c>
      <c r="K27" s="244">
        <v>10.16</v>
      </c>
      <c r="L27" s="244">
        <v>8.82</v>
      </c>
      <c r="M27" s="244">
        <v>7.7</v>
      </c>
      <c r="N27" s="244">
        <v>11.92</v>
      </c>
      <c r="O27" s="244">
        <v>5.91</v>
      </c>
      <c r="P27" s="201">
        <v>10.82</v>
      </c>
    </row>
    <row r="28" spans="1:16" s="27" customFormat="1" ht="13.95" customHeight="1">
      <c r="A28" s="680"/>
      <c r="B28" s="703"/>
      <c r="C28" s="59" t="s">
        <v>23</v>
      </c>
      <c r="D28" s="244">
        <v>15.389999999999999</v>
      </c>
      <c r="E28" s="244">
        <v>15.93</v>
      </c>
      <c r="F28" s="244">
        <v>13.83</v>
      </c>
      <c r="G28" s="244">
        <v>17.909999999999997</v>
      </c>
      <c r="H28" s="244">
        <v>15.200000000000001</v>
      </c>
      <c r="I28" s="328">
        <v>17.82</v>
      </c>
      <c r="J28" s="244">
        <v>17.22</v>
      </c>
      <c r="K28" s="244">
        <v>13.65</v>
      </c>
      <c r="L28" s="244">
        <v>15.62</v>
      </c>
      <c r="M28" s="244">
        <v>10.6</v>
      </c>
      <c r="N28" s="244">
        <v>13.07</v>
      </c>
      <c r="O28" s="244">
        <v>10.15</v>
      </c>
      <c r="P28" s="201">
        <v>5.34</v>
      </c>
    </row>
    <row r="29" spans="1:16" s="27" customFormat="1" ht="14.4" customHeight="1" thickBot="1">
      <c r="A29" s="680"/>
      <c r="B29" s="703"/>
      <c r="C29" s="115" t="s">
        <v>24</v>
      </c>
      <c r="D29" s="178">
        <f t="shared" ref="D29:E29" si="10">SUM(D26:D28)</f>
        <v>57.57</v>
      </c>
      <c r="E29" s="178">
        <f t="shared" si="10"/>
        <v>60.109999999999992</v>
      </c>
      <c r="F29" s="178">
        <f t="shared" ref="F29:M29" si="11">SUM(F26:F28)</f>
        <v>64.38000000000001</v>
      </c>
      <c r="G29" s="178">
        <f t="shared" si="11"/>
        <v>67.179999999999993</v>
      </c>
      <c r="H29" s="178">
        <f t="shared" si="11"/>
        <v>50.09</v>
      </c>
      <c r="I29" s="357">
        <f t="shared" si="11"/>
        <v>51.63</v>
      </c>
      <c r="J29" s="178">
        <f t="shared" si="11"/>
        <v>71.92</v>
      </c>
      <c r="K29" s="178">
        <f t="shared" si="11"/>
        <v>61.530000000000008</v>
      </c>
      <c r="L29" s="178">
        <f t="shared" si="11"/>
        <v>61.44</v>
      </c>
      <c r="M29" s="178">
        <f t="shared" si="11"/>
        <v>55.160000000000004</v>
      </c>
      <c r="N29" s="178">
        <f t="shared" ref="N29:O29" si="12">SUM(N26:N28)</f>
        <v>64.89</v>
      </c>
      <c r="O29" s="178">
        <f t="shared" si="12"/>
        <v>53.54</v>
      </c>
      <c r="P29" s="163">
        <v>54.66</v>
      </c>
    </row>
    <row r="30" spans="1:16" s="69" customFormat="1" ht="15" customHeight="1" thickBot="1">
      <c r="A30" s="681"/>
      <c r="B30" s="613"/>
      <c r="C30" s="78" t="s">
        <v>1</v>
      </c>
      <c r="D30" s="240">
        <f t="shared" ref="D30:M30" si="13">SUM(D23:D25,D29)</f>
        <v>2993.2300000000005</v>
      </c>
      <c r="E30" s="240">
        <f t="shared" si="13"/>
        <v>3034.7900000000004</v>
      </c>
      <c r="F30" s="240">
        <f t="shared" si="13"/>
        <v>3000.8199999999997</v>
      </c>
      <c r="G30" s="240">
        <f t="shared" si="13"/>
        <v>3187.2599999999998</v>
      </c>
      <c r="H30" s="240">
        <f t="shared" si="13"/>
        <v>3048.8900000000003</v>
      </c>
      <c r="I30" s="77">
        <f t="shared" si="13"/>
        <v>3091.11</v>
      </c>
      <c r="J30" s="240">
        <f t="shared" si="13"/>
        <v>3191.7400000000002</v>
      </c>
      <c r="K30" s="240">
        <f t="shared" si="13"/>
        <v>3380.53</v>
      </c>
      <c r="L30" s="240">
        <f t="shared" si="13"/>
        <v>3387.29</v>
      </c>
      <c r="M30" s="240">
        <f t="shared" si="13"/>
        <v>3422.45</v>
      </c>
      <c r="N30" s="497">
        <f t="shared" ref="N30:O30" si="14">SUM(N23:N25,N29)</f>
        <v>3369.94</v>
      </c>
      <c r="O30" s="497">
        <f t="shared" si="14"/>
        <v>3563.9</v>
      </c>
      <c r="P30" s="498">
        <v>3547.7</v>
      </c>
    </row>
    <row r="31" spans="1:16" s="69" customFormat="1" ht="12.6" customHeight="1">
      <c r="A31" s="704" t="s">
        <v>153</v>
      </c>
      <c r="B31" s="701">
        <v>4400</v>
      </c>
      <c r="C31" s="141" t="s">
        <v>19</v>
      </c>
      <c r="D31" s="337">
        <v>18.38</v>
      </c>
      <c r="E31" s="337">
        <v>18.36</v>
      </c>
      <c r="F31" s="337">
        <v>15.95</v>
      </c>
      <c r="G31" s="337">
        <v>19.059999999999999</v>
      </c>
      <c r="H31" s="337">
        <v>19.52</v>
      </c>
      <c r="I31" s="444">
        <v>19.21</v>
      </c>
      <c r="J31" s="337">
        <v>14.59</v>
      </c>
      <c r="K31" s="337">
        <v>14.72</v>
      </c>
      <c r="L31" s="337">
        <v>16.920000000000002</v>
      </c>
      <c r="M31" s="337">
        <v>17.22</v>
      </c>
      <c r="N31" s="337">
        <v>12.85</v>
      </c>
      <c r="O31" s="540">
        <v>14.56</v>
      </c>
      <c r="P31" s="523">
        <v>13.56</v>
      </c>
    </row>
    <row r="32" spans="1:16" s="69" customFormat="1" ht="13.95" customHeight="1">
      <c r="A32" s="705"/>
      <c r="B32" s="702"/>
      <c r="C32" s="71" t="s">
        <v>20</v>
      </c>
      <c r="D32" s="261">
        <v>3161.79</v>
      </c>
      <c r="E32" s="261">
        <v>3087.1200000000003</v>
      </c>
      <c r="F32" s="261">
        <v>2739.6299999999997</v>
      </c>
      <c r="G32" s="261">
        <v>2907.79</v>
      </c>
      <c r="H32" s="261">
        <v>2957.36</v>
      </c>
      <c r="I32" s="380">
        <v>2819.26</v>
      </c>
      <c r="J32" s="261">
        <v>2521.2599999999998</v>
      </c>
      <c r="K32" s="261">
        <v>2652.33</v>
      </c>
      <c r="L32" s="261">
        <v>2717.59</v>
      </c>
      <c r="M32" s="261">
        <v>2581.09</v>
      </c>
      <c r="N32" s="261">
        <v>2300.54</v>
      </c>
      <c r="O32" s="261">
        <v>2457.35</v>
      </c>
      <c r="P32" s="232">
        <v>2637.16</v>
      </c>
    </row>
    <row r="33" spans="1:16" s="69" customFormat="1" ht="13.95" customHeight="1">
      <c r="A33" s="705"/>
      <c r="B33" s="702"/>
      <c r="C33" s="142" t="s">
        <v>21</v>
      </c>
      <c r="D33" s="227">
        <v>355.98</v>
      </c>
      <c r="E33" s="227">
        <v>337.76</v>
      </c>
      <c r="F33" s="227">
        <v>265.39999999999998</v>
      </c>
      <c r="G33" s="227">
        <v>305.25</v>
      </c>
      <c r="H33" s="227">
        <v>230.04999999999998</v>
      </c>
      <c r="I33" s="381">
        <v>225.85</v>
      </c>
      <c r="J33" s="227">
        <v>165.26</v>
      </c>
      <c r="K33" s="227">
        <v>155.11000000000001</v>
      </c>
      <c r="L33" s="227">
        <v>141.35</v>
      </c>
      <c r="M33" s="227">
        <v>123.03</v>
      </c>
      <c r="N33" s="227">
        <v>90.97</v>
      </c>
      <c r="O33" s="227">
        <v>80.8</v>
      </c>
      <c r="P33" s="276">
        <v>76.81</v>
      </c>
    </row>
    <row r="34" spans="1:16" s="69" customFormat="1" ht="13.95" customHeight="1">
      <c r="A34" s="705"/>
      <c r="B34" s="703"/>
      <c r="C34" s="71" t="s">
        <v>47</v>
      </c>
      <c r="D34" s="262">
        <v>3.94</v>
      </c>
      <c r="E34" s="262">
        <v>3.82</v>
      </c>
      <c r="F34" s="262">
        <v>4.1099999999999994</v>
      </c>
      <c r="G34" s="262">
        <v>4.2799999999999994</v>
      </c>
      <c r="H34" s="262">
        <v>5.8699999999999992</v>
      </c>
      <c r="I34" s="382">
        <v>6.1599999999999993</v>
      </c>
      <c r="J34" s="262">
        <v>4.41</v>
      </c>
      <c r="K34" s="262">
        <v>4.88</v>
      </c>
      <c r="L34" s="262">
        <v>5.44</v>
      </c>
      <c r="M34" s="262">
        <v>6.08</v>
      </c>
      <c r="N34" s="262">
        <v>4.7</v>
      </c>
      <c r="O34" s="262">
        <v>5.65</v>
      </c>
      <c r="P34" s="233">
        <v>6.17</v>
      </c>
    </row>
    <row r="35" spans="1:16" s="69" customFormat="1" ht="13.95" customHeight="1">
      <c r="A35" s="705"/>
      <c r="B35" s="703"/>
      <c r="C35" s="71" t="s">
        <v>22</v>
      </c>
      <c r="D35" s="261">
        <v>0</v>
      </c>
      <c r="E35" s="261">
        <v>0</v>
      </c>
      <c r="F35" s="261">
        <v>0.22</v>
      </c>
      <c r="G35" s="261">
        <v>0</v>
      </c>
      <c r="H35" s="261">
        <v>0</v>
      </c>
      <c r="I35" s="380">
        <v>0</v>
      </c>
      <c r="J35" s="261">
        <v>0</v>
      </c>
      <c r="K35" s="261">
        <v>0</v>
      </c>
      <c r="L35" s="261">
        <v>0</v>
      </c>
      <c r="M35" s="261">
        <v>0.15</v>
      </c>
      <c r="N35" s="261">
        <v>0</v>
      </c>
      <c r="O35" s="261">
        <v>0</v>
      </c>
      <c r="P35" s="232">
        <v>0</v>
      </c>
    </row>
    <row r="36" spans="1:16" s="69" customFormat="1" ht="13.95" customHeight="1">
      <c r="A36" s="705"/>
      <c r="B36" s="703"/>
      <c r="C36" s="71" t="s">
        <v>23</v>
      </c>
      <c r="D36" s="261">
        <v>1.58</v>
      </c>
      <c r="E36" s="261">
        <v>1</v>
      </c>
      <c r="F36" s="261">
        <v>0.99</v>
      </c>
      <c r="G36" s="261">
        <v>1.5</v>
      </c>
      <c r="H36" s="261">
        <v>0</v>
      </c>
      <c r="I36" s="380">
        <v>0.62</v>
      </c>
      <c r="J36" s="261">
        <v>0</v>
      </c>
      <c r="K36" s="261">
        <v>0</v>
      </c>
      <c r="L36" s="261">
        <v>0</v>
      </c>
      <c r="M36" s="261">
        <v>0</v>
      </c>
      <c r="N36" s="261">
        <v>0</v>
      </c>
      <c r="O36" s="261">
        <v>0</v>
      </c>
      <c r="P36" s="232">
        <v>0</v>
      </c>
    </row>
    <row r="37" spans="1:16" s="69" customFormat="1" ht="14.4" customHeight="1" thickBot="1">
      <c r="A37" s="705"/>
      <c r="B37" s="703"/>
      <c r="C37" s="143" t="s">
        <v>24</v>
      </c>
      <c r="D37" s="187">
        <f t="shared" ref="D37:E37" si="15">SUM(D34:D36)</f>
        <v>5.52</v>
      </c>
      <c r="E37" s="187">
        <f t="shared" si="15"/>
        <v>4.82</v>
      </c>
      <c r="F37" s="187">
        <f t="shared" ref="F37:M37" si="16">SUM(F34:F36)</f>
        <v>5.3199999999999994</v>
      </c>
      <c r="G37" s="187">
        <f t="shared" si="16"/>
        <v>5.7799999999999994</v>
      </c>
      <c r="H37" s="187">
        <f t="shared" si="16"/>
        <v>5.8699999999999992</v>
      </c>
      <c r="I37" s="383">
        <f t="shared" si="16"/>
        <v>6.7799999999999994</v>
      </c>
      <c r="J37" s="187">
        <f t="shared" si="16"/>
        <v>4.41</v>
      </c>
      <c r="K37" s="187">
        <f t="shared" si="16"/>
        <v>4.88</v>
      </c>
      <c r="L37" s="187">
        <f t="shared" si="16"/>
        <v>5.44</v>
      </c>
      <c r="M37" s="187">
        <f t="shared" si="16"/>
        <v>6.23</v>
      </c>
      <c r="N37" s="187">
        <f t="shared" ref="N37:O37" si="17">SUM(N34:N36)</f>
        <v>4.7</v>
      </c>
      <c r="O37" s="187">
        <f t="shared" si="17"/>
        <v>5.65</v>
      </c>
      <c r="P37" s="170">
        <v>6.17</v>
      </c>
    </row>
    <row r="38" spans="1:16" s="69" customFormat="1" ht="15" customHeight="1" thickBot="1">
      <c r="A38" s="706"/>
      <c r="B38" s="613"/>
      <c r="C38" s="83" t="s">
        <v>1</v>
      </c>
      <c r="D38" s="287">
        <f t="shared" ref="D38:M38" si="18">SUM(D31:D33,D37)</f>
        <v>3541.67</v>
      </c>
      <c r="E38" s="287">
        <f t="shared" si="18"/>
        <v>3448.0600000000009</v>
      </c>
      <c r="F38" s="287">
        <f t="shared" si="18"/>
        <v>3026.2999999999997</v>
      </c>
      <c r="G38" s="287">
        <f t="shared" si="18"/>
        <v>3237.88</v>
      </c>
      <c r="H38" s="287">
        <f t="shared" si="18"/>
        <v>3212.8</v>
      </c>
      <c r="I38" s="445">
        <f t="shared" si="18"/>
        <v>3071.1000000000004</v>
      </c>
      <c r="J38" s="287">
        <f t="shared" si="18"/>
        <v>2705.5199999999995</v>
      </c>
      <c r="K38" s="287">
        <f t="shared" si="18"/>
        <v>2827.04</v>
      </c>
      <c r="L38" s="287">
        <f t="shared" si="18"/>
        <v>2881.3</v>
      </c>
      <c r="M38" s="287">
        <f t="shared" si="18"/>
        <v>2727.57</v>
      </c>
      <c r="N38" s="518">
        <f t="shared" ref="N38:O38" si="19">SUM(N31:N33,N37)</f>
        <v>2409.0599999999995</v>
      </c>
      <c r="O38" s="518">
        <f t="shared" si="19"/>
        <v>2558.36</v>
      </c>
      <c r="P38" s="524">
        <v>2733.7</v>
      </c>
    </row>
    <row r="39" spans="1:16" s="69" customFormat="1" ht="12.6" customHeight="1">
      <c r="A39" s="695" t="s">
        <v>154</v>
      </c>
      <c r="B39" s="698">
        <v>4300</v>
      </c>
      <c r="C39" s="144" t="s">
        <v>19</v>
      </c>
      <c r="D39" s="338">
        <v>1352.6499999999999</v>
      </c>
      <c r="E39" s="338">
        <v>1343.3700000000001</v>
      </c>
      <c r="F39" s="338">
        <v>1210.6899999999998</v>
      </c>
      <c r="G39" s="338">
        <v>1528.3799999999997</v>
      </c>
      <c r="H39" s="338">
        <v>1411.7400000000002</v>
      </c>
      <c r="I39" s="446">
        <v>1464.3899999999999</v>
      </c>
      <c r="J39" s="338">
        <v>1243.5499999999997</v>
      </c>
      <c r="K39" s="338">
        <v>1498.4199999999998</v>
      </c>
      <c r="L39" s="338">
        <v>1420.66</v>
      </c>
      <c r="M39" s="338">
        <v>1471.15</v>
      </c>
      <c r="N39" s="338">
        <v>1263.6199999999999</v>
      </c>
      <c r="O39" s="541">
        <v>1495.95</v>
      </c>
      <c r="P39" s="525">
        <v>1395.33</v>
      </c>
    </row>
    <row r="40" spans="1:16" s="69" customFormat="1" ht="13.95" customHeight="1">
      <c r="A40" s="696"/>
      <c r="B40" s="699"/>
      <c r="C40" s="72" t="s">
        <v>20</v>
      </c>
      <c r="D40" s="263">
        <v>1026.4900000000002</v>
      </c>
      <c r="E40" s="263">
        <v>990.95</v>
      </c>
      <c r="F40" s="263">
        <v>894.47000000000014</v>
      </c>
      <c r="G40" s="263">
        <v>1031.1300000000001</v>
      </c>
      <c r="H40" s="263">
        <v>1027.98</v>
      </c>
      <c r="I40" s="384">
        <v>1003.27</v>
      </c>
      <c r="J40" s="263">
        <v>899.42</v>
      </c>
      <c r="K40" s="263">
        <v>1017.9599999999999</v>
      </c>
      <c r="L40" s="263">
        <v>960.64</v>
      </c>
      <c r="M40" s="263">
        <v>952.22</v>
      </c>
      <c r="N40" s="263">
        <v>892.27</v>
      </c>
      <c r="O40" s="263">
        <v>1025.97</v>
      </c>
      <c r="P40" s="234">
        <v>972.75</v>
      </c>
    </row>
    <row r="41" spans="1:16" s="69" customFormat="1" ht="13.95" customHeight="1">
      <c r="A41" s="696"/>
      <c r="B41" s="699"/>
      <c r="C41" s="145" t="s">
        <v>21</v>
      </c>
      <c r="D41" s="228">
        <v>643.87</v>
      </c>
      <c r="E41" s="228">
        <v>675.92</v>
      </c>
      <c r="F41" s="228">
        <v>616.29</v>
      </c>
      <c r="G41" s="228">
        <v>720.74999999999989</v>
      </c>
      <c r="H41" s="228">
        <v>685.46</v>
      </c>
      <c r="I41" s="385">
        <v>727.41000000000008</v>
      </c>
      <c r="J41" s="228">
        <v>668.56999999999994</v>
      </c>
      <c r="K41" s="228">
        <v>748.61</v>
      </c>
      <c r="L41" s="228">
        <v>655.4</v>
      </c>
      <c r="M41" s="228">
        <v>715.62</v>
      </c>
      <c r="N41" s="228">
        <v>663.29</v>
      </c>
      <c r="O41" s="228">
        <v>765.99</v>
      </c>
      <c r="P41" s="277">
        <v>651.54</v>
      </c>
    </row>
    <row r="42" spans="1:16" s="69" customFormat="1" ht="13.95" customHeight="1">
      <c r="A42" s="696"/>
      <c r="B42" s="699"/>
      <c r="C42" s="72" t="s">
        <v>47</v>
      </c>
      <c r="D42" s="264">
        <v>55.95</v>
      </c>
      <c r="E42" s="264">
        <v>63.249999999999993</v>
      </c>
      <c r="F42" s="264">
        <v>52.7</v>
      </c>
      <c r="G42" s="264">
        <v>63.44</v>
      </c>
      <c r="H42" s="264">
        <v>57.61</v>
      </c>
      <c r="I42" s="386">
        <v>60.85</v>
      </c>
      <c r="J42" s="264">
        <v>50.42</v>
      </c>
      <c r="K42" s="264">
        <v>61.85</v>
      </c>
      <c r="L42" s="264">
        <v>68.22</v>
      </c>
      <c r="M42" s="264">
        <v>55.38</v>
      </c>
      <c r="N42" s="264">
        <v>40.17</v>
      </c>
      <c r="O42" s="264">
        <v>50.47</v>
      </c>
      <c r="P42" s="235">
        <v>63.07</v>
      </c>
    </row>
    <row r="43" spans="1:16" s="69" customFormat="1" ht="13.95" customHeight="1">
      <c r="A43" s="696"/>
      <c r="B43" s="699"/>
      <c r="C43" s="72" t="s">
        <v>22</v>
      </c>
      <c r="D43" s="263">
        <v>21.26</v>
      </c>
      <c r="E43" s="263">
        <v>18.45</v>
      </c>
      <c r="F43" s="263">
        <v>9.7199999999999989</v>
      </c>
      <c r="G43" s="263">
        <v>15.04</v>
      </c>
      <c r="H43" s="263">
        <v>12.65</v>
      </c>
      <c r="I43" s="384">
        <v>14.63</v>
      </c>
      <c r="J43" s="263">
        <v>14.280000000000001</v>
      </c>
      <c r="K43" s="263">
        <v>12.64</v>
      </c>
      <c r="L43" s="263">
        <v>23.27</v>
      </c>
      <c r="M43" s="263">
        <v>19.84</v>
      </c>
      <c r="N43" s="263">
        <v>14.46</v>
      </c>
      <c r="O43" s="263">
        <v>18.88</v>
      </c>
      <c r="P43" s="234">
        <v>14.41</v>
      </c>
    </row>
    <row r="44" spans="1:16" s="69" customFormat="1" ht="13.95" customHeight="1">
      <c r="A44" s="696"/>
      <c r="B44" s="699"/>
      <c r="C44" s="72" t="s">
        <v>23</v>
      </c>
      <c r="D44" s="263">
        <v>38.409999999999997</v>
      </c>
      <c r="E44" s="263">
        <v>29.86</v>
      </c>
      <c r="F44" s="263">
        <v>35.279999999999994</v>
      </c>
      <c r="G44" s="263">
        <v>39.03</v>
      </c>
      <c r="H44" s="263">
        <v>29.469999999999995</v>
      </c>
      <c r="I44" s="384">
        <v>28.379999999999995</v>
      </c>
      <c r="J44" s="263">
        <v>19.05</v>
      </c>
      <c r="K44" s="263">
        <v>27.59</v>
      </c>
      <c r="L44" s="263">
        <v>23.35</v>
      </c>
      <c r="M44" s="263">
        <v>26.83</v>
      </c>
      <c r="N44" s="263">
        <v>17.350000000000001</v>
      </c>
      <c r="O44" s="263">
        <v>19.78</v>
      </c>
      <c r="P44" s="234">
        <v>11.1</v>
      </c>
    </row>
    <row r="45" spans="1:16" s="69" customFormat="1" ht="14.4" customHeight="1" thickBot="1">
      <c r="A45" s="696"/>
      <c r="B45" s="699"/>
      <c r="C45" s="146" t="s">
        <v>24</v>
      </c>
      <c r="D45" s="188">
        <f t="shared" ref="D45:E45" si="20">SUM(D42:D44)</f>
        <v>115.62</v>
      </c>
      <c r="E45" s="188">
        <f t="shared" si="20"/>
        <v>111.55999999999999</v>
      </c>
      <c r="F45" s="188">
        <f t="shared" ref="F45:M45" si="21">SUM(F42:F44)</f>
        <v>97.699999999999989</v>
      </c>
      <c r="G45" s="188">
        <f t="shared" si="21"/>
        <v>117.50999999999999</v>
      </c>
      <c r="H45" s="188">
        <f t="shared" si="21"/>
        <v>99.73</v>
      </c>
      <c r="I45" s="387">
        <f t="shared" si="21"/>
        <v>103.86</v>
      </c>
      <c r="J45" s="188">
        <f t="shared" si="21"/>
        <v>83.75</v>
      </c>
      <c r="K45" s="188">
        <f t="shared" si="21"/>
        <v>102.08000000000001</v>
      </c>
      <c r="L45" s="188">
        <f t="shared" si="21"/>
        <v>114.84</v>
      </c>
      <c r="M45" s="188">
        <f t="shared" si="21"/>
        <v>102.05</v>
      </c>
      <c r="N45" s="188">
        <f t="shared" ref="N45:O45" si="22">SUM(N42:N44)</f>
        <v>71.98</v>
      </c>
      <c r="O45" s="188">
        <f t="shared" si="22"/>
        <v>89.13</v>
      </c>
      <c r="P45" s="171">
        <v>88.58</v>
      </c>
    </row>
    <row r="46" spans="1:16" s="69" customFormat="1" ht="15" customHeight="1" thickBot="1">
      <c r="A46" s="697"/>
      <c r="B46" s="700"/>
      <c r="C46" s="84" t="s">
        <v>1</v>
      </c>
      <c r="D46" s="288">
        <f t="shared" ref="D46:M46" si="23">SUM(D39:D41,D45)</f>
        <v>3138.63</v>
      </c>
      <c r="E46" s="288">
        <f t="shared" si="23"/>
        <v>3121.8</v>
      </c>
      <c r="F46" s="288">
        <f t="shared" si="23"/>
        <v>2819.1499999999996</v>
      </c>
      <c r="G46" s="288">
        <f t="shared" si="23"/>
        <v>3397.7699999999995</v>
      </c>
      <c r="H46" s="288">
        <f t="shared" si="23"/>
        <v>3224.9100000000003</v>
      </c>
      <c r="I46" s="447">
        <f t="shared" si="23"/>
        <v>3298.93</v>
      </c>
      <c r="J46" s="288">
        <f t="shared" si="23"/>
        <v>2895.29</v>
      </c>
      <c r="K46" s="288">
        <f t="shared" si="23"/>
        <v>3367.0699999999997</v>
      </c>
      <c r="L46" s="288">
        <f t="shared" si="23"/>
        <v>3151.5400000000004</v>
      </c>
      <c r="M46" s="288">
        <f t="shared" si="23"/>
        <v>3241.04</v>
      </c>
      <c r="N46" s="519">
        <f t="shared" ref="N46:O46" si="24">SUM(N39:N41,N45)</f>
        <v>2891.16</v>
      </c>
      <c r="O46" s="519">
        <f t="shared" si="24"/>
        <v>3377.04</v>
      </c>
      <c r="P46" s="526">
        <v>3108.2</v>
      </c>
    </row>
    <row r="47" spans="1:16" s="69" customFormat="1" ht="12.6" customHeight="1">
      <c r="A47" s="695" t="s">
        <v>89</v>
      </c>
      <c r="B47" s="698">
        <v>4500</v>
      </c>
      <c r="C47" s="144" t="s">
        <v>19</v>
      </c>
      <c r="D47" s="338">
        <v>2420.13</v>
      </c>
      <c r="E47" s="338">
        <v>2361.3099999999995</v>
      </c>
      <c r="F47" s="338">
        <v>2313.7300000000005</v>
      </c>
      <c r="G47" s="338">
        <v>2328.41</v>
      </c>
      <c r="H47" s="338">
        <v>2396.7999999999997</v>
      </c>
      <c r="I47" s="446">
        <v>2421.8200000000002</v>
      </c>
      <c r="J47" s="338">
        <v>2343.9899999999998</v>
      </c>
      <c r="K47" s="338">
        <v>2454.62</v>
      </c>
      <c r="L47" s="338">
        <v>2497.66</v>
      </c>
      <c r="M47" s="338">
        <v>2546.79</v>
      </c>
      <c r="N47" s="338">
        <v>2546.1799999999998</v>
      </c>
      <c r="O47" s="541">
        <v>2583.88</v>
      </c>
      <c r="P47" s="525">
        <v>2498.15</v>
      </c>
    </row>
    <row r="48" spans="1:16" s="69" customFormat="1" ht="13.95" customHeight="1">
      <c r="A48" s="696"/>
      <c r="B48" s="699"/>
      <c r="C48" s="72" t="s">
        <v>20</v>
      </c>
      <c r="D48" s="263">
        <v>33.879999999999995</v>
      </c>
      <c r="E48" s="263">
        <v>33.64</v>
      </c>
      <c r="F48" s="263">
        <v>26.75</v>
      </c>
      <c r="G48" s="263">
        <v>34.76</v>
      </c>
      <c r="H48" s="263">
        <v>35.010000000000005</v>
      </c>
      <c r="I48" s="384">
        <v>42.089999999999996</v>
      </c>
      <c r="J48" s="263">
        <v>32.65</v>
      </c>
      <c r="K48" s="263">
        <v>32.870000000000005</v>
      </c>
      <c r="L48" s="263">
        <v>25.24</v>
      </c>
      <c r="M48" s="263">
        <v>21.77</v>
      </c>
      <c r="N48" s="263">
        <v>29.05</v>
      </c>
      <c r="O48" s="263">
        <v>35.21</v>
      </c>
      <c r="P48" s="234">
        <v>38.99</v>
      </c>
    </row>
    <row r="49" spans="1:16" s="69" customFormat="1" ht="13.95" customHeight="1">
      <c r="A49" s="696"/>
      <c r="B49" s="699"/>
      <c r="C49" s="145" t="s">
        <v>21</v>
      </c>
      <c r="D49" s="228">
        <v>4822.920000000001</v>
      </c>
      <c r="E49" s="228">
        <v>4864.1500000000005</v>
      </c>
      <c r="F49" s="228">
        <v>4782.6100000000006</v>
      </c>
      <c r="G49" s="228">
        <v>4813.72</v>
      </c>
      <c r="H49" s="228">
        <v>4794.4199999999992</v>
      </c>
      <c r="I49" s="385">
        <v>4935.05</v>
      </c>
      <c r="J49" s="228">
        <v>4899.03</v>
      </c>
      <c r="K49" s="228">
        <v>4905.54</v>
      </c>
      <c r="L49" s="228">
        <v>75.88</v>
      </c>
      <c r="M49" s="228">
        <v>80.87</v>
      </c>
      <c r="N49" s="228">
        <v>81.87</v>
      </c>
      <c r="O49" s="228">
        <v>85.04</v>
      </c>
      <c r="P49" s="277">
        <v>78.63</v>
      </c>
    </row>
    <row r="50" spans="1:16" s="69" customFormat="1" ht="13.95" customHeight="1">
      <c r="A50" s="696"/>
      <c r="B50" s="699"/>
      <c r="C50" s="72" t="s">
        <v>47</v>
      </c>
      <c r="D50" s="264">
        <v>0.31</v>
      </c>
      <c r="E50" s="264">
        <v>0</v>
      </c>
      <c r="F50" s="264">
        <v>0.3</v>
      </c>
      <c r="G50" s="264">
        <v>1.6800000000000002</v>
      </c>
      <c r="H50" s="264">
        <v>0.65</v>
      </c>
      <c r="I50" s="386">
        <v>1.1499999999999999</v>
      </c>
      <c r="J50" s="264">
        <v>0</v>
      </c>
      <c r="K50" s="264">
        <v>0</v>
      </c>
      <c r="L50" s="264">
        <v>0</v>
      </c>
      <c r="M50" s="264">
        <v>0</v>
      </c>
      <c r="N50" s="264">
        <v>0</v>
      </c>
      <c r="O50" s="264">
        <v>0</v>
      </c>
      <c r="P50" s="235">
        <v>0</v>
      </c>
    </row>
    <row r="51" spans="1:16" s="69" customFormat="1" ht="13.95" customHeight="1">
      <c r="A51" s="696"/>
      <c r="B51" s="699"/>
      <c r="C51" s="72" t="s">
        <v>22</v>
      </c>
      <c r="D51" s="263">
        <v>0</v>
      </c>
      <c r="E51" s="263">
        <v>0.45</v>
      </c>
      <c r="F51" s="263">
        <v>0.82</v>
      </c>
      <c r="G51" s="263">
        <v>0</v>
      </c>
      <c r="H51" s="263">
        <v>0.65</v>
      </c>
      <c r="I51" s="384">
        <v>0.08</v>
      </c>
      <c r="J51" s="263">
        <v>0.73</v>
      </c>
      <c r="K51" s="263">
        <v>1</v>
      </c>
      <c r="L51" s="263">
        <v>0</v>
      </c>
      <c r="M51" s="263">
        <v>0.68</v>
      </c>
      <c r="N51" s="263">
        <v>0.33</v>
      </c>
      <c r="O51" s="263">
        <v>0</v>
      </c>
      <c r="P51" s="234">
        <v>0.34</v>
      </c>
    </row>
    <row r="52" spans="1:16" s="69" customFormat="1" ht="13.95" customHeight="1">
      <c r="A52" s="696"/>
      <c r="B52" s="699"/>
      <c r="C52" s="72" t="s">
        <v>23</v>
      </c>
      <c r="D52" s="263">
        <v>37.14</v>
      </c>
      <c r="E52" s="263">
        <v>42.53</v>
      </c>
      <c r="F52" s="263">
        <v>37.94</v>
      </c>
      <c r="G52" s="263">
        <v>47.879999999999995</v>
      </c>
      <c r="H52" s="263">
        <v>56.39</v>
      </c>
      <c r="I52" s="384">
        <v>48.199999999999996</v>
      </c>
      <c r="J52" s="263">
        <v>48.699999999999996</v>
      </c>
      <c r="K52" s="263">
        <v>49.410000000000004</v>
      </c>
      <c r="L52" s="263">
        <v>21.36</v>
      </c>
      <c r="M52" s="263">
        <v>30.6</v>
      </c>
      <c r="N52" s="263">
        <v>29.96</v>
      </c>
      <c r="O52" s="263">
        <v>29.96</v>
      </c>
      <c r="P52" s="234">
        <v>21.72</v>
      </c>
    </row>
    <row r="53" spans="1:16" s="69" customFormat="1" ht="14.4" customHeight="1" thickBot="1">
      <c r="A53" s="696"/>
      <c r="B53" s="699"/>
      <c r="C53" s="146" t="s">
        <v>24</v>
      </c>
      <c r="D53" s="188">
        <f t="shared" ref="D53:E53" si="25">SUM(D50:D52)</f>
        <v>37.450000000000003</v>
      </c>
      <c r="E53" s="188">
        <f t="shared" si="25"/>
        <v>42.980000000000004</v>
      </c>
      <c r="F53" s="188">
        <f t="shared" ref="F53:M53" si="26">SUM(F50:F52)</f>
        <v>39.059999999999995</v>
      </c>
      <c r="G53" s="188">
        <f t="shared" si="26"/>
        <v>49.559999999999995</v>
      </c>
      <c r="H53" s="188">
        <f t="shared" si="26"/>
        <v>57.69</v>
      </c>
      <c r="I53" s="387">
        <f t="shared" si="26"/>
        <v>49.429999999999993</v>
      </c>
      <c r="J53" s="188">
        <f t="shared" si="26"/>
        <v>49.429999999999993</v>
      </c>
      <c r="K53" s="188">
        <f t="shared" si="26"/>
        <v>50.410000000000004</v>
      </c>
      <c r="L53" s="188">
        <f t="shared" si="26"/>
        <v>21.36</v>
      </c>
      <c r="M53" s="188">
        <f t="shared" si="26"/>
        <v>31.28</v>
      </c>
      <c r="N53" s="188">
        <f t="shared" ref="N53:O53" si="27">SUM(N50:N52)</f>
        <v>30.29</v>
      </c>
      <c r="O53" s="188">
        <f t="shared" si="27"/>
        <v>29.96</v>
      </c>
      <c r="P53" s="171">
        <v>22.06</v>
      </c>
    </row>
    <row r="54" spans="1:16" s="69" customFormat="1" ht="15" customHeight="1" thickBot="1">
      <c r="A54" s="697"/>
      <c r="B54" s="700"/>
      <c r="C54" s="84" t="s">
        <v>1</v>
      </c>
      <c r="D54" s="288">
        <f t="shared" ref="D54:M54" si="28">SUM(D47:D49,D53)</f>
        <v>7314.380000000001</v>
      </c>
      <c r="E54" s="288">
        <f t="shared" si="28"/>
        <v>7302.08</v>
      </c>
      <c r="F54" s="288">
        <f t="shared" si="28"/>
        <v>7162.1500000000015</v>
      </c>
      <c r="G54" s="288">
        <f t="shared" si="28"/>
        <v>7226.4500000000007</v>
      </c>
      <c r="H54" s="288">
        <f t="shared" si="28"/>
        <v>7283.9199999999992</v>
      </c>
      <c r="I54" s="447">
        <f t="shared" si="28"/>
        <v>7448.3900000000012</v>
      </c>
      <c r="J54" s="288">
        <f t="shared" si="28"/>
        <v>7325.1</v>
      </c>
      <c r="K54" s="288">
        <f t="shared" si="28"/>
        <v>7443.44</v>
      </c>
      <c r="L54" s="288">
        <f t="shared" si="28"/>
        <v>2620.14</v>
      </c>
      <c r="M54" s="288">
        <f t="shared" si="28"/>
        <v>2680.71</v>
      </c>
      <c r="N54" s="519">
        <f t="shared" ref="N54:O54" si="29">SUM(N47:N49,N53)</f>
        <v>2687.39</v>
      </c>
      <c r="O54" s="519">
        <f t="shared" si="29"/>
        <v>2734.09</v>
      </c>
      <c r="P54" s="526">
        <v>2637.83</v>
      </c>
    </row>
    <row r="55" spans="1:16" s="69" customFormat="1" ht="15" customHeight="1">
      <c r="A55" s="628" t="s">
        <v>111</v>
      </c>
      <c r="B55" s="701">
        <v>4110</v>
      </c>
      <c r="C55" s="119" t="s">
        <v>19</v>
      </c>
      <c r="D55" s="332">
        <v>84.62</v>
      </c>
      <c r="E55" s="332">
        <v>71.61</v>
      </c>
      <c r="F55" s="332">
        <v>73.140000000000015</v>
      </c>
      <c r="G55" s="332">
        <v>88.14</v>
      </c>
      <c r="H55" s="332">
        <v>91.289999999999992</v>
      </c>
      <c r="I55" s="327">
        <v>82.84</v>
      </c>
      <c r="J55" s="332">
        <v>81.759999999999991</v>
      </c>
      <c r="K55" s="332">
        <v>94.47</v>
      </c>
      <c r="L55" s="332">
        <v>92.75</v>
      </c>
      <c r="M55" s="332">
        <v>88.61</v>
      </c>
      <c r="N55" s="332">
        <v>92.42</v>
      </c>
      <c r="O55" s="533">
        <v>104.46</v>
      </c>
      <c r="P55" s="496">
        <v>107.69</v>
      </c>
    </row>
    <row r="56" spans="1:16" s="69" customFormat="1" ht="15" customHeight="1">
      <c r="A56" s="680"/>
      <c r="B56" s="702"/>
      <c r="C56" s="59" t="s">
        <v>20</v>
      </c>
      <c r="D56" s="244">
        <v>1074.24</v>
      </c>
      <c r="E56" s="244">
        <v>1041.8400000000001</v>
      </c>
      <c r="F56" s="244">
        <v>1032.24</v>
      </c>
      <c r="G56" s="244">
        <v>1158.3900000000001</v>
      </c>
      <c r="H56" s="244">
        <v>1168.6000000000001</v>
      </c>
      <c r="I56" s="328">
        <v>1067.01</v>
      </c>
      <c r="J56" s="244">
        <v>1056.8300000000002</v>
      </c>
      <c r="K56" s="244">
        <v>1134.3599999999999</v>
      </c>
      <c r="L56" s="244">
        <v>1174.17</v>
      </c>
      <c r="M56" s="244">
        <v>1095.3399999999999</v>
      </c>
      <c r="N56" s="244">
        <v>1070.8399999999999</v>
      </c>
      <c r="O56" s="244">
        <v>1206.42</v>
      </c>
      <c r="P56" s="201">
        <v>1220.8900000000001</v>
      </c>
    </row>
    <row r="57" spans="1:16" s="69" customFormat="1" ht="15" customHeight="1">
      <c r="A57" s="680"/>
      <c r="B57" s="702"/>
      <c r="C57" s="114" t="s">
        <v>21</v>
      </c>
      <c r="D57" s="200">
        <v>291.09000000000009</v>
      </c>
      <c r="E57" s="200">
        <v>266.22999999999996</v>
      </c>
      <c r="F57" s="200">
        <v>237.21</v>
      </c>
      <c r="G57" s="200">
        <v>302.95</v>
      </c>
      <c r="H57" s="200">
        <v>310.28999999999996</v>
      </c>
      <c r="I57" s="242">
        <v>282.61</v>
      </c>
      <c r="J57" s="200">
        <v>253.35</v>
      </c>
      <c r="K57" s="200">
        <v>282.27999999999997</v>
      </c>
      <c r="L57" s="200">
        <v>291.92</v>
      </c>
      <c r="M57" s="200">
        <v>264.99</v>
      </c>
      <c r="N57" s="200">
        <v>238.1</v>
      </c>
      <c r="O57" s="200">
        <v>279.87</v>
      </c>
      <c r="P57" s="243">
        <v>281.27</v>
      </c>
    </row>
    <row r="58" spans="1:16" s="69" customFormat="1" ht="15" customHeight="1">
      <c r="A58" s="680"/>
      <c r="B58" s="703"/>
      <c r="C58" s="59" t="s">
        <v>47</v>
      </c>
      <c r="D58" s="239">
        <v>57.99</v>
      </c>
      <c r="E58" s="239">
        <v>59.58</v>
      </c>
      <c r="F58" s="239">
        <v>48.02</v>
      </c>
      <c r="G58" s="239">
        <v>57.569999999999993</v>
      </c>
      <c r="H58" s="239">
        <v>58.33</v>
      </c>
      <c r="I58" s="340">
        <v>57.19</v>
      </c>
      <c r="J58" s="239">
        <v>62.49</v>
      </c>
      <c r="K58" s="239">
        <v>62.59</v>
      </c>
      <c r="L58" s="239">
        <v>59.91</v>
      </c>
      <c r="M58" s="239">
        <v>62.8</v>
      </c>
      <c r="N58" s="239">
        <v>58.72</v>
      </c>
      <c r="O58" s="239">
        <v>62.75</v>
      </c>
      <c r="P58" s="198">
        <v>73.41</v>
      </c>
    </row>
    <row r="59" spans="1:16" s="69" customFormat="1" ht="15" customHeight="1">
      <c r="A59" s="680"/>
      <c r="B59" s="703"/>
      <c r="C59" s="59" t="s">
        <v>22</v>
      </c>
      <c r="D59" s="244">
        <v>11.54</v>
      </c>
      <c r="E59" s="244">
        <v>25.99</v>
      </c>
      <c r="F59" s="244">
        <v>11.84</v>
      </c>
      <c r="G59" s="244">
        <v>10.95</v>
      </c>
      <c r="H59" s="244">
        <v>9.93</v>
      </c>
      <c r="I59" s="328">
        <v>38.51</v>
      </c>
      <c r="J59" s="244">
        <v>15.080000000000002</v>
      </c>
      <c r="K59" s="244">
        <v>11.129999999999999</v>
      </c>
      <c r="L59" s="244">
        <v>12.81</v>
      </c>
      <c r="M59" s="244">
        <v>32.58</v>
      </c>
      <c r="N59" s="244">
        <v>14.7</v>
      </c>
      <c r="O59" s="244">
        <v>12.72</v>
      </c>
      <c r="P59" s="201">
        <v>13.82</v>
      </c>
    </row>
    <row r="60" spans="1:16" s="69" customFormat="1" ht="15" customHeight="1">
      <c r="A60" s="680"/>
      <c r="B60" s="703"/>
      <c r="C60" s="59" t="s">
        <v>23</v>
      </c>
      <c r="D60" s="244">
        <v>71.240000000000009</v>
      </c>
      <c r="E60" s="244">
        <v>74.36</v>
      </c>
      <c r="F60" s="244">
        <v>87.25</v>
      </c>
      <c r="G60" s="244">
        <v>75.400000000000006</v>
      </c>
      <c r="H60" s="244">
        <v>72.22</v>
      </c>
      <c r="I60" s="328">
        <v>69.97</v>
      </c>
      <c r="J60" s="244">
        <v>64.36</v>
      </c>
      <c r="K60" s="244">
        <v>65.12</v>
      </c>
      <c r="L60" s="244">
        <v>54.65</v>
      </c>
      <c r="M60" s="244">
        <v>63.67</v>
      </c>
      <c r="N60" s="244">
        <v>80.75</v>
      </c>
      <c r="O60" s="244">
        <v>64.989999999999995</v>
      </c>
      <c r="P60" s="201">
        <v>53.07</v>
      </c>
    </row>
    <row r="61" spans="1:16" s="69" customFormat="1" ht="15" customHeight="1" thickBot="1">
      <c r="A61" s="680"/>
      <c r="B61" s="703"/>
      <c r="C61" s="115" t="s">
        <v>24</v>
      </c>
      <c r="D61" s="178">
        <f t="shared" ref="D61:E61" si="30">SUM(D58:D60)</f>
        <v>140.77000000000001</v>
      </c>
      <c r="E61" s="178">
        <f t="shared" si="30"/>
        <v>159.93</v>
      </c>
      <c r="F61" s="178">
        <f t="shared" ref="F61:M61" si="31">SUM(F58:F60)</f>
        <v>147.11000000000001</v>
      </c>
      <c r="G61" s="178">
        <f t="shared" si="31"/>
        <v>143.92000000000002</v>
      </c>
      <c r="H61" s="178">
        <f t="shared" si="31"/>
        <v>140.47999999999999</v>
      </c>
      <c r="I61" s="357">
        <f t="shared" si="31"/>
        <v>165.67</v>
      </c>
      <c r="J61" s="178">
        <f t="shared" si="31"/>
        <v>141.93</v>
      </c>
      <c r="K61" s="178">
        <f t="shared" si="31"/>
        <v>138.84</v>
      </c>
      <c r="L61" s="178">
        <f t="shared" si="31"/>
        <v>127.37</v>
      </c>
      <c r="M61" s="178">
        <f t="shared" si="31"/>
        <v>159.05000000000001</v>
      </c>
      <c r="N61" s="178">
        <f t="shared" ref="N61:O61" si="32">SUM(N58:N60)</f>
        <v>154.17000000000002</v>
      </c>
      <c r="O61" s="178">
        <f t="shared" si="32"/>
        <v>140.45999999999998</v>
      </c>
      <c r="P61" s="163">
        <v>140.29999999999998</v>
      </c>
    </row>
    <row r="62" spans="1:16" s="69" customFormat="1" ht="15" customHeight="1" thickBot="1">
      <c r="A62" s="681"/>
      <c r="B62" s="613"/>
      <c r="C62" s="78" t="s">
        <v>1</v>
      </c>
      <c r="D62" s="240">
        <f t="shared" ref="D62:M62" si="33">SUM(D55:D57,D61)</f>
        <v>1590.7200000000003</v>
      </c>
      <c r="E62" s="240">
        <f t="shared" si="33"/>
        <v>1539.6100000000001</v>
      </c>
      <c r="F62" s="240">
        <f t="shared" si="33"/>
        <v>1489.7000000000003</v>
      </c>
      <c r="G62" s="240">
        <f t="shared" si="33"/>
        <v>1693.4000000000003</v>
      </c>
      <c r="H62" s="240">
        <f t="shared" si="33"/>
        <v>1710.66</v>
      </c>
      <c r="I62" s="77">
        <f t="shared" si="33"/>
        <v>1598.13</v>
      </c>
      <c r="J62" s="240">
        <f t="shared" si="33"/>
        <v>1533.8700000000001</v>
      </c>
      <c r="K62" s="240">
        <f t="shared" si="33"/>
        <v>1649.9499999999998</v>
      </c>
      <c r="L62" s="240">
        <f t="shared" si="33"/>
        <v>1686.21</v>
      </c>
      <c r="M62" s="240">
        <f t="shared" si="33"/>
        <v>1607.9899999999998</v>
      </c>
      <c r="N62" s="497">
        <f t="shared" ref="N62:O62" si="34">SUM(N55:N57,N61)</f>
        <v>1555.53</v>
      </c>
      <c r="O62" s="497">
        <f t="shared" si="34"/>
        <v>1731.21</v>
      </c>
      <c r="P62" s="498">
        <v>1750.15</v>
      </c>
    </row>
    <row r="63" spans="1:16" s="27" customFormat="1" ht="12.6" customHeight="1">
      <c r="A63" s="585" t="s">
        <v>10</v>
      </c>
      <c r="B63" s="692"/>
      <c r="C63" s="119" t="s">
        <v>19</v>
      </c>
      <c r="D63" s="428">
        <f t="shared" ref="D63:M68" si="35">SUM(D7,D15,D23,D31,D39,D47,D55)</f>
        <v>4197.91</v>
      </c>
      <c r="E63" s="428">
        <f t="shared" si="35"/>
        <v>4127.3399999999992</v>
      </c>
      <c r="F63" s="428">
        <f t="shared" si="35"/>
        <v>3939.6400000000003</v>
      </c>
      <c r="G63" s="424">
        <f t="shared" si="35"/>
        <v>4300.04</v>
      </c>
      <c r="H63" s="424">
        <f t="shared" si="35"/>
        <v>4254.05</v>
      </c>
      <c r="I63" s="428">
        <f t="shared" si="35"/>
        <v>4325.22</v>
      </c>
      <c r="J63" s="424">
        <f t="shared" si="35"/>
        <v>4015.2699999999995</v>
      </c>
      <c r="K63" s="424">
        <f t="shared" si="35"/>
        <v>4409.84</v>
      </c>
      <c r="L63" s="460">
        <f t="shared" si="35"/>
        <v>4378.6900000000005</v>
      </c>
      <c r="M63" s="460">
        <f t="shared" si="35"/>
        <v>4481.8599999999997</v>
      </c>
      <c r="N63" s="460">
        <f t="shared" ref="N63:O63" si="36">SUM(N7,N15,N23,N31,N39,N47,N55)</f>
        <v>4270.0199999999995</v>
      </c>
      <c r="O63" s="460">
        <f t="shared" si="36"/>
        <v>4583.95</v>
      </c>
      <c r="P63" s="429">
        <f t="shared" ref="P63" si="37">SUM(P7,P15,P23,P31,P39,P47,P55)</f>
        <v>4390.0199999999995</v>
      </c>
    </row>
    <row r="64" spans="1:16" s="27" customFormat="1" ht="13.95" customHeight="1">
      <c r="A64" s="563"/>
      <c r="B64" s="693"/>
      <c r="C64" s="59" t="s">
        <v>20</v>
      </c>
      <c r="D64" s="328">
        <f t="shared" si="35"/>
        <v>8295.8900000000012</v>
      </c>
      <c r="E64" s="328">
        <f t="shared" si="35"/>
        <v>8147.84</v>
      </c>
      <c r="F64" s="328">
        <f t="shared" si="35"/>
        <v>7640.8499999999995</v>
      </c>
      <c r="G64" s="244">
        <f t="shared" si="35"/>
        <v>8234.69</v>
      </c>
      <c r="H64" s="244">
        <f t="shared" si="35"/>
        <v>8153.880000000001</v>
      </c>
      <c r="I64" s="328">
        <f t="shared" si="35"/>
        <v>7932.6600000000017</v>
      </c>
      <c r="J64" s="244">
        <f t="shared" si="35"/>
        <v>7583.2799999999988</v>
      </c>
      <c r="K64" s="244">
        <f t="shared" si="35"/>
        <v>8099.71</v>
      </c>
      <c r="L64" s="244">
        <f t="shared" si="35"/>
        <v>8130.28</v>
      </c>
      <c r="M64" s="244">
        <f t="shared" si="35"/>
        <v>7932.8900000000012</v>
      </c>
      <c r="N64" s="244">
        <f t="shared" ref="N64:O64" si="38">SUM(N8,N16,N24,N32,N40,N48,N56)</f>
        <v>7495.96</v>
      </c>
      <c r="O64" s="244">
        <f t="shared" si="38"/>
        <v>8110.5400000000009</v>
      </c>
      <c r="P64" s="201">
        <f t="shared" ref="P64" si="39">SUM(P8,P16,P24,P32,P40,P48,P56)</f>
        <v>8235.869999999999</v>
      </c>
    </row>
    <row r="65" spans="1:16" s="27" customFormat="1" ht="13.95" customHeight="1">
      <c r="A65" s="563"/>
      <c r="B65" s="693"/>
      <c r="C65" s="114" t="s">
        <v>21</v>
      </c>
      <c r="D65" s="244">
        <f t="shared" si="35"/>
        <v>6327.7800000000007</v>
      </c>
      <c r="E65" s="244">
        <f t="shared" si="35"/>
        <v>6361.0599999999995</v>
      </c>
      <c r="F65" s="244">
        <f t="shared" si="35"/>
        <v>6111.29</v>
      </c>
      <c r="G65" s="244">
        <f t="shared" si="35"/>
        <v>6366.11</v>
      </c>
      <c r="H65" s="244">
        <f t="shared" si="35"/>
        <v>6247.19</v>
      </c>
      <c r="I65" s="328">
        <f t="shared" si="35"/>
        <v>6400.32</v>
      </c>
      <c r="J65" s="244">
        <f t="shared" si="35"/>
        <v>6213.85</v>
      </c>
      <c r="K65" s="244">
        <f t="shared" si="35"/>
        <v>6338.98</v>
      </c>
      <c r="L65" s="244">
        <f t="shared" si="35"/>
        <v>1402.73</v>
      </c>
      <c r="M65" s="244">
        <f t="shared" si="35"/>
        <v>1432.34</v>
      </c>
      <c r="N65" s="244">
        <f t="shared" ref="N65:O65" si="40">SUM(N9,N17,N25,N33,N41,N49,N57)</f>
        <v>1314.0499999999997</v>
      </c>
      <c r="O65" s="244">
        <f t="shared" si="40"/>
        <v>1453.21</v>
      </c>
      <c r="P65" s="201">
        <f t="shared" ref="P65" si="41">SUM(P9,P17,P25,P33,P41,P49,P57)</f>
        <v>1335.4899999999998</v>
      </c>
    </row>
    <row r="66" spans="1:16" s="27" customFormat="1" ht="13.95" customHeight="1">
      <c r="A66" s="563"/>
      <c r="B66" s="693"/>
      <c r="C66" s="59" t="s">
        <v>47</v>
      </c>
      <c r="D66" s="327">
        <f t="shared" si="35"/>
        <v>226.55</v>
      </c>
      <c r="E66" s="327">
        <f t="shared" si="35"/>
        <v>246.7</v>
      </c>
      <c r="F66" s="327">
        <f t="shared" si="35"/>
        <v>221.28000000000003</v>
      </c>
      <c r="G66" s="332">
        <f t="shared" si="35"/>
        <v>253.2</v>
      </c>
      <c r="H66" s="332">
        <f t="shared" si="35"/>
        <v>225.42000000000002</v>
      </c>
      <c r="I66" s="327">
        <f t="shared" si="35"/>
        <v>235.83</v>
      </c>
      <c r="J66" s="332">
        <f t="shared" si="35"/>
        <v>235.41000000000003</v>
      </c>
      <c r="K66" s="332">
        <f t="shared" si="35"/>
        <v>241.72</v>
      </c>
      <c r="L66" s="332">
        <f t="shared" si="35"/>
        <v>239.42</v>
      </c>
      <c r="M66" s="332">
        <f t="shared" si="35"/>
        <v>231.57999999999998</v>
      </c>
      <c r="N66" s="332">
        <f t="shared" ref="N66:O66" si="42">SUM(N10,N18,N26,N34,N42,N50,N58)</f>
        <v>211.08</v>
      </c>
      <c r="O66" s="533">
        <f t="shared" si="42"/>
        <v>225.02</v>
      </c>
      <c r="P66" s="496">
        <f t="shared" ref="P66" si="43">SUM(P10,P18,P26,P34,P42,P50,P58)</f>
        <v>248.78</v>
      </c>
    </row>
    <row r="67" spans="1:16" s="27" customFormat="1" ht="13.95" customHeight="1">
      <c r="A67" s="563"/>
      <c r="B67" s="693"/>
      <c r="C67" s="59" t="s">
        <v>22</v>
      </c>
      <c r="D67" s="328">
        <f t="shared" si="35"/>
        <v>396.40999999999997</v>
      </c>
      <c r="E67" s="328">
        <f t="shared" si="35"/>
        <v>392.09</v>
      </c>
      <c r="F67" s="328">
        <f t="shared" si="35"/>
        <v>363.19999999999993</v>
      </c>
      <c r="G67" s="244">
        <f t="shared" si="35"/>
        <v>364.61</v>
      </c>
      <c r="H67" s="244">
        <f t="shared" si="35"/>
        <v>273.27999999999997</v>
      </c>
      <c r="I67" s="328">
        <f t="shared" si="35"/>
        <v>306.69</v>
      </c>
      <c r="J67" s="244">
        <f t="shared" si="35"/>
        <v>287.66000000000003</v>
      </c>
      <c r="K67" s="244">
        <f t="shared" si="35"/>
        <v>288.18</v>
      </c>
      <c r="L67" s="244">
        <f t="shared" si="35"/>
        <v>301.72999999999996</v>
      </c>
      <c r="M67" s="244">
        <f t="shared" si="35"/>
        <v>314.28999999999996</v>
      </c>
      <c r="N67" s="244">
        <f t="shared" ref="N67:O67" si="44">SUM(N11,N19,N27,N35,N43,N51,N59)</f>
        <v>290.77999999999997</v>
      </c>
      <c r="O67" s="244">
        <f t="shared" si="44"/>
        <v>315.37000000000006</v>
      </c>
      <c r="P67" s="201">
        <f t="shared" ref="P67" si="45">SUM(P11,P19,P27,P35,P43,P51,P59)</f>
        <v>361</v>
      </c>
    </row>
    <row r="68" spans="1:16" s="27" customFormat="1" ht="13.95" customHeight="1">
      <c r="A68" s="563"/>
      <c r="B68" s="693"/>
      <c r="C68" s="59" t="s">
        <v>23</v>
      </c>
      <c r="D68" s="244">
        <f t="shared" si="35"/>
        <v>269.97000000000003</v>
      </c>
      <c r="E68" s="244">
        <f t="shared" si="35"/>
        <v>246.97999999999996</v>
      </c>
      <c r="F68" s="244">
        <f t="shared" si="35"/>
        <v>249.01</v>
      </c>
      <c r="G68" s="244">
        <f t="shared" si="35"/>
        <v>252.27</v>
      </c>
      <c r="H68" s="244">
        <f t="shared" si="35"/>
        <v>231.54999999999998</v>
      </c>
      <c r="I68" s="328">
        <f t="shared" si="35"/>
        <v>220.09</v>
      </c>
      <c r="J68" s="244">
        <f t="shared" si="35"/>
        <v>191.06</v>
      </c>
      <c r="K68" s="244">
        <f t="shared" si="35"/>
        <v>209.06</v>
      </c>
      <c r="L68" s="244">
        <f t="shared" si="35"/>
        <v>172.76</v>
      </c>
      <c r="M68" s="244">
        <f t="shared" si="35"/>
        <v>185.89999999999998</v>
      </c>
      <c r="N68" s="244">
        <f t="shared" ref="N68:O68" si="46">SUM(N12,N20,N28,N36,N44,N52,N60)</f>
        <v>200.46</v>
      </c>
      <c r="O68" s="244">
        <f t="shared" si="46"/>
        <v>194.37</v>
      </c>
      <c r="P68" s="201">
        <f t="shared" ref="P68" si="47">SUM(P12,P20,P28,P36,P44,P52,P60)</f>
        <v>148.28</v>
      </c>
    </row>
    <row r="69" spans="1:16" s="27" customFormat="1" ht="14.4" customHeight="1" thickBot="1">
      <c r="A69" s="563"/>
      <c r="B69" s="693"/>
      <c r="C69" s="115" t="s">
        <v>24</v>
      </c>
      <c r="D69" s="176">
        <f t="shared" ref="D69" si="48">SUM(D66:D68)</f>
        <v>892.93000000000006</v>
      </c>
      <c r="E69" s="176">
        <f t="shared" ref="E69:M69" si="49">SUM(E66:E68)</f>
        <v>885.77</v>
      </c>
      <c r="F69" s="176">
        <f t="shared" si="49"/>
        <v>833.49</v>
      </c>
      <c r="G69" s="176">
        <f t="shared" si="49"/>
        <v>870.07999999999993</v>
      </c>
      <c r="H69" s="176">
        <f t="shared" si="49"/>
        <v>730.25</v>
      </c>
      <c r="I69" s="388">
        <f t="shared" si="49"/>
        <v>762.61</v>
      </c>
      <c r="J69" s="176">
        <f t="shared" si="49"/>
        <v>714.13000000000011</v>
      </c>
      <c r="K69" s="176">
        <f t="shared" si="49"/>
        <v>738.96</v>
      </c>
      <c r="L69" s="176">
        <f t="shared" si="49"/>
        <v>713.91</v>
      </c>
      <c r="M69" s="176">
        <f t="shared" si="49"/>
        <v>731.76999999999987</v>
      </c>
      <c r="N69" s="176">
        <f t="shared" ref="N69:O69" si="50">SUM(N66:N68)</f>
        <v>702.32</v>
      </c>
      <c r="O69" s="542">
        <f t="shared" si="50"/>
        <v>734.7600000000001</v>
      </c>
      <c r="P69" s="159">
        <f t="shared" ref="P69" si="51">SUM(P66:P68)</f>
        <v>758.06</v>
      </c>
    </row>
    <row r="70" spans="1:16" s="27" customFormat="1" ht="15" customHeight="1" thickBot="1">
      <c r="A70" s="564"/>
      <c r="B70" s="694"/>
      <c r="C70" s="78" t="s">
        <v>13</v>
      </c>
      <c r="D70" s="240">
        <f t="shared" ref="D70:M70" si="52">SUM(D63:D65,D69)</f>
        <v>19714.510000000002</v>
      </c>
      <c r="E70" s="240">
        <f t="shared" si="52"/>
        <v>19522.009999999998</v>
      </c>
      <c r="F70" s="240">
        <f t="shared" si="52"/>
        <v>18525.27</v>
      </c>
      <c r="G70" s="240">
        <f t="shared" si="52"/>
        <v>19770.919999999998</v>
      </c>
      <c r="H70" s="240">
        <f t="shared" si="52"/>
        <v>19385.37</v>
      </c>
      <c r="I70" s="77">
        <f t="shared" si="52"/>
        <v>19420.810000000001</v>
      </c>
      <c r="J70" s="240">
        <f t="shared" si="52"/>
        <v>18526.530000000002</v>
      </c>
      <c r="K70" s="240">
        <f t="shared" si="52"/>
        <v>19587.489999999998</v>
      </c>
      <c r="L70" s="240">
        <f t="shared" si="52"/>
        <v>14625.61</v>
      </c>
      <c r="M70" s="240">
        <f t="shared" si="52"/>
        <v>14578.86</v>
      </c>
      <c r="N70" s="497">
        <f t="shared" ref="N70:O70" si="53">SUM(N63:N65,N69)</f>
        <v>13782.349999999999</v>
      </c>
      <c r="O70" s="497">
        <f t="shared" si="53"/>
        <v>14882.460000000001</v>
      </c>
      <c r="P70" s="498">
        <f t="shared" ref="P70" si="54">SUM(P63:P65,P69)</f>
        <v>14719.439999999999</v>
      </c>
    </row>
    <row r="71" spans="1:16">
      <c r="A71" s="712" t="s">
        <v>65</v>
      </c>
      <c r="B71" s="569"/>
      <c r="C71" s="569"/>
      <c r="D71" s="569"/>
      <c r="E71" s="569"/>
      <c r="F71" s="569"/>
      <c r="G71" s="569"/>
      <c r="H71"/>
    </row>
    <row r="72" spans="1:16" ht="19.95" customHeight="1">
      <c r="A72" s="691" t="s">
        <v>101</v>
      </c>
      <c r="B72" s="634"/>
      <c r="C72" s="634"/>
      <c r="D72" s="634"/>
      <c r="E72" s="634"/>
      <c r="F72" s="634"/>
      <c r="G72" s="634"/>
      <c r="H72" s="397"/>
    </row>
    <row r="73" spans="1:16">
      <c r="D73" s="1"/>
      <c r="E73" s="1"/>
      <c r="F73" s="1"/>
      <c r="G73" s="1"/>
      <c r="H73" s="1"/>
      <c r="I73" s="1"/>
      <c r="J73" s="1"/>
      <c r="K73" s="1"/>
      <c r="L73" s="1"/>
      <c r="M73" s="1"/>
      <c r="N73" s="1"/>
    </row>
  </sheetData>
  <mergeCells count="20">
    <mergeCell ref="A23:A30"/>
    <mergeCell ref="B23:B30"/>
    <mergeCell ref="B15:B22"/>
    <mergeCell ref="A15:A22"/>
    <mergeCell ref="A1:P1"/>
    <mergeCell ref="A3:P3"/>
    <mergeCell ref="A72:G72"/>
    <mergeCell ref="A63:A70"/>
    <mergeCell ref="B63:B70"/>
    <mergeCell ref="A39:A46"/>
    <mergeCell ref="B39:B46"/>
    <mergeCell ref="A47:A54"/>
    <mergeCell ref="B47:B54"/>
    <mergeCell ref="A55:A62"/>
    <mergeCell ref="B55:B62"/>
    <mergeCell ref="A31:A38"/>
    <mergeCell ref="B31:B38"/>
    <mergeCell ref="A7:A14"/>
    <mergeCell ref="B7:B14"/>
    <mergeCell ref="A71:G71"/>
  </mergeCells>
  <hyperlinks>
    <hyperlink ref="A4" location="Liste!A1" display="retour liste des tableaux" xr:uid="{00000000-0004-0000-0F00-000000000000}"/>
  </hyperlinks>
  <printOptions horizontalCentered="1"/>
  <pageMargins left="0.39370078740157483" right="0.39370078740157483" top="0.59055118110236227" bottom="0.59055118110236227" header="0.31496062992125984" footer="0.31496062992125984"/>
  <pageSetup paperSize="9" scale="22" fitToHeight="3" orientation="landscape" horizontalDpi="4294967293" r:id="rId1"/>
  <headerFooter alignWithMargins="0">
    <oddFooter>&amp;L2/6/2010</oddFooter>
  </headerFooter>
  <pictur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CCC"/>
  </sheetPr>
  <dimension ref="A1:P232"/>
  <sheetViews>
    <sheetView view="pageBreakPreview" zoomScale="80" zoomScaleNormal="100" zoomScaleSheetLayoutView="80" workbookViewId="0">
      <selection activeCell="A4" sqref="A4"/>
    </sheetView>
  </sheetViews>
  <sheetFormatPr baseColWidth="10" defaultColWidth="9.109375" defaultRowHeight="13.2"/>
  <cols>
    <col min="1" max="1" width="22.6640625" style="10" customWidth="1"/>
    <col min="2" max="2" width="10.33203125" style="10" hidden="1" customWidth="1"/>
    <col min="3" max="3" width="31.6640625" style="10" customWidth="1"/>
    <col min="4" max="16" width="12.5546875" style="10" customWidth="1"/>
    <col min="17" max="16384" width="9.109375" style="10"/>
  </cols>
  <sheetData>
    <row r="1" spans="1:16" s="8" customFormat="1" ht="34.049999999999997" customHeight="1">
      <c r="A1" s="659" t="s">
        <v>86</v>
      </c>
      <c r="B1" s="633"/>
      <c r="C1" s="633"/>
      <c r="D1" s="634"/>
      <c r="E1" s="634"/>
      <c r="F1" s="634"/>
      <c r="G1" s="634"/>
      <c r="H1" s="634"/>
      <c r="I1" s="575"/>
      <c r="J1" s="575"/>
      <c r="K1" s="575"/>
      <c r="L1" s="575"/>
      <c r="M1" s="575"/>
      <c r="N1" s="575"/>
      <c r="O1" s="575"/>
      <c r="P1" s="575"/>
    </row>
    <row r="2" spans="1:16" s="8" customFormat="1" ht="20.100000000000001" customHeight="1">
      <c r="A2" s="316"/>
      <c r="B2" s="313"/>
      <c r="C2" s="313"/>
      <c r="D2"/>
      <c r="E2"/>
      <c r="F2"/>
      <c r="G2"/>
      <c r="H2"/>
    </row>
    <row r="3" spans="1:16" ht="12.9" customHeight="1">
      <c r="A3" s="573" t="s">
        <v>28</v>
      </c>
      <c r="B3" s="573"/>
      <c r="C3" s="573"/>
      <c r="D3" s="575"/>
      <c r="E3" s="575"/>
      <c r="F3" s="575"/>
      <c r="G3" s="575"/>
      <c r="H3" s="575"/>
      <c r="I3" s="575"/>
      <c r="J3" s="575"/>
      <c r="K3" s="575"/>
      <c r="L3" s="575"/>
      <c r="M3" s="575"/>
      <c r="N3" s="575"/>
      <c r="O3" s="575"/>
      <c r="P3" s="575"/>
    </row>
    <row r="4" spans="1:16" ht="12.9" customHeight="1">
      <c r="A4" s="26" t="s">
        <v>44</v>
      </c>
      <c r="B4" s="7"/>
      <c r="C4" s="7"/>
      <c r="D4"/>
      <c r="E4"/>
      <c r="F4"/>
      <c r="G4"/>
      <c r="H4"/>
    </row>
    <row r="5" spans="1:16" ht="13.8" thickBot="1">
      <c r="A5" s="23" t="s">
        <v>77</v>
      </c>
    </row>
    <row r="6" spans="1:16" ht="37.799999999999997" customHeight="1">
      <c r="A6" s="98" t="s">
        <v>27</v>
      </c>
      <c r="B6" s="134" t="s">
        <v>5</v>
      </c>
      <c r="C6" s="318" t="s">
        <v>18</v>
      </c>
      <c r="D6" s="420">
        <v>20231</v>
      </c>
      <c r="E6" s="420">
        <v>20232</v>
      </c>
      <c r="F6" s="420">
        <v>20233</v>
      </c>
      <c r="G6" s="420">
        <v>20234</v>
      </c>
      <c r="H6" s="420">
        <v>20241</v>
      </c>
      <c r="I6" s="421">
        <v>20242</v>
      </c>
      <c r="J6" s="420">
        <v>20243</v>
      </c>
      <c r="K6" s="420">
        <v>20244</v>
      </c>
      <c r="L6" s="420">
        <v>20251</v>
      </c>
      <c r="M6" s="420">
        <v>20252</v>
      </c>
      <c r="N6" s="420">
        <v>20253</v>
      </c>
      <c r="O6" s="420">
        <v>20254</v>
      </c>
      <c r="P6" s="422">
        <v>20261</v>
      </c>
    </row>
    <row r="7" spans="1:16" s="69" customFormat="1" ht="12.6" customHeight="1">
      <c r="A7" s="707" t="s">
        <v>155</v>
      </c>
      <c r="B7" s="698">
        <v>4200</v>
      </c>
      <c r="C7" s="70" t="s">
        <v>19</v>
      </c>
      <c r="D7" s="336">
        <v>3.5261300000000002</v>
      </c>
      <c r="E7" s="336">
        <v>2.74112</v>
      </c>
      <c r="F7" s="336">
        <v>3.7749899999999998</v>
      </c>
      <c r="G7" s="336">
        <v>3.93289</v>
      </c>
      <c r="H7" s="336">
        <v>3.3326600000000002</v>
      </c>
      <c r="I7" s="439">
        <v>3.6359499999999998</v>
      </c>
      <c r="J7" s="336">
        <v>3.4378299999999999</v>
      </c>
      <c r="K7" s="336">
        <v>3.4188900000000002</v>
      </c>
      <c r="L7" s="336">
        <v>4.4023199999999996</v>
      </c>
      <c r="M7" s="336">
        <v>5.7571500000000002</v>
      </c>
      <c r="N7" s="336">
        <v>3.8851300000000002</v>
      </c>
      <c r="O7" s="539">
        <v>1.46208</v>
      </c>
      <c r="P7" s="520">
        <v>0.92032000000000003</v>
      </c>
    </row>
    <row r="8" spans="1:16" s="69" customFormat="1" ht="13.95" customHeight="1">
      <c r="A8" s="708"/>
      <c r="B8" s="699"/>
      <c r="C8" s="70" t="s">
        <v>20</v>
      </c>
      <c r="D8" s="258">
        <v>19.470029999999998</v>
      </c>
      <c r="E8" s="258">
        <v>16.632069999999999</v>
      </c>
      <c r="F8" s="258">
        <v>14.394670000000001</v>
      </c>
      <c r="G8" s="258">
        <v>15.425050000000001</v>
      </c>
      <c r="H8" s="258">
        <v>13.09751</v>
      </c>
      <c r="I8" s="372">
        <v>13.18924</v>
      </c>
      <c r="J8" s="258">
        <v>11.497640000000001</v>
      </c>
      <c r="K8" s="258">
        <v>19.253270000000001</v>
      </c>
      <c r="L8" s="258">
        <v>1.32619</v>
      </c>
      <c r="M8" s="258">
        <v>1.11189</v>
      </c>
      <c r="N8" s="258">
        <v>0</v>
      </c>
      <c r="O8" s="258">
        <v>1.0031600000000001</v>
      </c>
      <c r="P8" s="229">
        <v>0</v>
      </c>
    </row>
    <row r="9" spans="1:16" s="69" customFormat="1" ht="13.95" customHeight="1">
      <c r="A9" s="708"/>
      <c r="B9" s="699"/>
      <c r="C9" s="138" t="s">
        <v>21</v>
      </c>
      <c r="D9" s="226">
        <v>0.76232999999999995</v>
      </c>
      <c r="E9" s="226">
        <v>0.74787999999999999</v>
      </c>
      <c r="F9" s="226">
        <v>0.70340000000000003</v>
      </c>
      <c r="G9" s="226">
        <v>0.65393000000000001</v>
      </c>
      <c r="H9" s="226">
        <v>0.60907999999999995</v>
      </c>
      <c r="I9" s="373">
        <v>0.23118</v>
      </c>
      <c r="J9" s="226">
        <v>0.80296000000000001</v>
      </c>
      <c r="K9" s="226">
        <v>0.29753000000000002</v>
      </c>
      <c r="L9" s="226">
        <v>0</v>
      </c>
      <c r="M9" s="226">
        <v>0</v>
      </c>
      <c r="N9" s="226">
        <v>0</v>
      </c>
      <c r="O9" s="226">
        <v>0</v>
      </c>
      <c r="P9" s="275">
        <v>1.08114</v>
      </c>
    </row>
    <row r="10" spans="1:16" s="69" customFormat="1" ht="13.95" customHeight="1">
      <c r="A10" s="708"/>
      <c r="B10" s="710"/>
      <c r="C10" s="70" t="s">
        <v>47</v>
      </c>
      <c r="D10" s="259">
        <v>1.08609</v>
      </c>
      <c r="E10" s="259">
        <v>1.1179300000000001</v>
      </c>
      <c r="F10" s="259">
        <v>0.87470999999999999</v>
      </c>
      <c r="G10" s="259">
        <v>1.9762</v>
      </c>
      <c r="H10" s="259">
        <v>1.16459</v>
      </c>
      <c r="I10" s="374">
        <v>1.1815</v>
      </c>
      <c r="J10" s="259">
        <v>0.87009000000000003</v>
      </c>
      <c r="K10" s="259">
        <v>2.0499399999999999</v>
      </c>
      <c r="L10" s="259">
        <v>0</v>
      </c>
      <c r="M10" s="259">
        <v>0</v>
      </c>
      <c r="N10" s="259">
        <v>0</v>
      </c>
      <c r="O10" s="259">
        <v>0</v>
      </c>
      <c r="P10" s="230">
        <v>0</v>
      </c>
    </row>
    <row r="11" spans="1:16" s="69" customFormat="1" ht="13.95" customHeight="1">
      <c r="A11" s="708"/>
      <c r="B11" s="710"/>
      <c r="C11" s="70" t="s">
        <v>22</v>
      </c>
      <c r="D11" s="258">
        <v>8.1419099999999993</v>
      </c>
      <c r="E11" s="258">
        <v>2.1795100000000001</v>
      </c>
      <c r="F11" s="258">
        <v>8.7739999999999999E-2</v>
      </c>
      <c r="G11" s="258">
        <v>0</v>
      </c>
      <c r="H11" s="258">
        <v>0</v>
      </c>
      <c r="I11" s="372">
        <v>0</v>
      </c>
      <c r="J11" s="258">
        <v>0</v>
      </c>
      <c r="K11" s="258">
        <v>0</v>
      </c>
      <c r="L11" s="258">
        <v>0</v>
      </c>
      <c r="M11" s="258">
        <v>0</v>
      </c>
      <c r="N11" s="258">
        <v>0</v>
      </c>
      <c r="O11" s="258">
        <v>0</v>
      </c>
      <c r="P11" s="229">
        <v>0</v>
      </c>
    </row>
    <row r="12" spans="1:16" s="69" customFormat="1" ht="13.95" customHeight="1">
      <c r="A12" s="708"/>
      <c r="B12" s="710"/>
      <c r="C12" s="70" t="s">
        <v>23</v>
      </c>
      <c r="D12" s="258">
        <v>3.4681299999999999</v>
      </c>
      <c r="E12" s="258">
        <v>0</v>
      </c>
      <c r="F12" s="258">
        <v>0</v>
      </c>
      <c r="G12" s="258">
        <v>0</v>
      </c>
      <c r="H12" s="258">
        <v>0</v>
      </c>
      <c r="I12" s="372">
        <v>0</v>
      </c>
      <c r="J12" s="258">
        <v>0</v>
      </c>
      <c r="K12" s="258">
        <v>2.4567299999999999</v>
      </c>
      <c r="L12" s="258">
        <v>2.4567299999999999</v>
      </c>
      <c r="M12" s="258">
        <v>0</v>
      </c>
      <c r="N12" s="258">
        <v>0</v>
      </c>
      <c r="O12" s="258">
        <v>0</v>
      </c>
      <c r="P12" s="229">
        <v>0</v>
      </c>
    </row>
    <row r="13" spans="1:16" s="69" customFormat="1" ht="14.4" customHeight="1" thickBot="1">
      <c r="A13" s="708"/>
      <c r="B13" s="710"/>
      <c r="C13" s="139" t="s">
        <v>24</v>
      </c>
      <c r="D13" s="185">
        <f t="shared" ref="D13:E13" si="0">SUM(D10:D12)</f>
        <v>12.69613</v>
      </c>
      <c r="E13" s="185">
        <f t="shared" si="0"/>
        <v>3.2974399999999999</v>
      </c>
      <c r="F13" s="185">
        <f t="shared" ref="F13:M13" si="1">SUM(F10:F12)</f>
        <v>0.96245000000000003</v>
      </c>
      <c r="G13" s="185">
        <f t="shared" si="1"/>
        <v>1.9762</v>
      </c>
      <c r="H13" s="185">
        <f t="shared" si="1"/>
        <v>1.16459</v>
      </c>
      <c r="I13" s="375">
        <f t="shared" si="1"/>
        <v>1.1815</v>
      </c>
      <c r="J13" s="185">
        <f t="shared" si="1"/>
        <v>0.87009000000000003</v>
      </c>
      <c r="K13" s="185">
        <f t="shared" si="1"/>
        <v>4.5066699999999997</v>
      </c>
      <c r="L13" s="185">
        <f t="shared" si="1"/>
        <v>2.4567299999999999</v>
      </c>
      <c r="M13" s="185">
        <f t="shared" si="1"/>
        <v>0</v>
      </c>
      <c r="N13" s="185">
        <f t="shared" ref="N13:O13" si="2">SUM(N10:N12)</f>
        <v>0</v>
      </c>
      <c r="O13" s="185">
        <f t="shared" si="2"/>
        <v>0</v>
      </c>
      <c r="P13" s="168">
        <v>0</v>
      </c>
    </row>
    <row r="14" spans="1:16" s="69" customFormat="1" ht="15" customHeight="1" thickBot="1">
      <c r="A14" s="709"/>
      <c r="B14" s="720"/>
      <c r="C14" s="82" t="s">
        <v>1</v>
      </c>
      <c r="D14" s="286">
        <f t="shared" ref="D14:M14" si="3">SUM(D7:D9,D13)</f>
        <v>36.454619999999991</v>
      </c>
      <c r="E14" s="286">
        <f t="shared" si="3"/>
        <v>23.418509999999998</v>
      </c>
      <c r="F14" s="286">
        <f t="shared" si="3"/>
        <v>19.835509999999999</v>
      </c>
      <c r="G14" s="286">
        <f t="shared" si="3"/>
        <v>21.988069999999997</v>
      </c>
      <c r="H14" s="286">
        <f t="shared" si="3"/>
        <v>18.20384</v>
      </c>
      <c r="I14" s="440">
        <f t="shared" si="3"/>
        <v>18.237869999999997</v>
      </c>
      <c r="J14" s="286">
        <f t="shared" si="3"/>
        <v>16.608520000000002</v>
      </c>
      <c r="K14" s="286">
        <f t="shared" si="3"/>
        <v>27.47636</v>
      </c>
      <c r="L14" s="286">
        <f t="shared" si="3"/>
        <v>8.1852400000000003</v>
      </c>
      <c r="M14" s="286">
        <f t="shared" si="3"/>
        <v>6.86904</v>
      </c>
      <c r="N14" s="516">
        <f t="shared" ref="N14:O14" si="4">SUM(N7:N9,N13)</f>
        <v>3.8851300000000002</v>
      </c>
      <c r="O14" s="516">
        <f t="shared" si="4"/>
        <v>2.4652400000000001</v>
      </c>
      <c r="P14" s="521">
        <v>2.0014599999999998</v>
      </c>
    </row>
    <row r="15" spans="1:16" s="69" customFormat="1" ht="15" customHeight="1">
      <c r="A15" s="688" t="s">
        <v>150</v>
      </c>
      <c r="B15" s="698">
        <v>6330</v>
      </c>
      <c r="C15" s="59" t="s">
        <v>19</v>
      </c>
      <c r="D15" s="438">
        <v>157.91493</v>
      </c>
      <c r="E15" s="438">
        <v>204.58313999999999</v>
      </c>
      <c r="F15" s="438">
        <v>144.03191000000001</v>
      </c>
      <c r="G15" s="438">
        <v>219.82425000000001</v>
      </c>
      <c r="H15" s="438">
        <v>167.42499000000001</v>
      </c>
      <c r="I15" s="441">
        <v>200.89185000000001</v>
      </c>
      <c r="J15" s="438">
        <v>149.1671</v>
      </c>
      <c r="K15" s="438">
        <v>171.89025000000001</v>
      </c>
      <c r="L15" s="465">
        <v>164.64779999999999</v>
      </c>
      <c r="M15" s="465">
        <v>179.322</v>
      </c>
      <c r="N15" s="465">
        <v>157.02032</v>
      </c>
      <c r="O15" s="465">
        <v>148.37665999999999</v>
      </c>
      <c r="P15" s="442">
        <v>121.34093</v>
      </c>
    </row>
    <row r="16" spans="1:16" s="69" customFormat="1" ht="15" customHeight="1">
      <c r="A16" s="718"/>
      <c r="B16" s="699"/>
      <c r="C16" s="59" t="s">
        <v>20</v>
      </c>
      <c r="D16" s="255">
        <v>4360.7071699999997</v>
      </c>
      <c r="E16" s="255">
        <v>4016.4929200000001</v>
      </c>
      <c r="F16" s="255">
        <v>4063.6877899999999</v>
      </c>
      <c r="G16" s="255">
        <v>3984.2419000000004</v>
      </c>
      <c r="H16" s="255">
        <v>3969.3899399999996</v>
      </c>
      <c r="I16" s="376">
        <v>3903.3256500000002</v>
      </c>
      <c r="J16" s="255">
        <v>3906.1884400000004</v>
      </c>
      <c r="K16" s="255">
        <v>4205.8938200000002</v>
      </c>
      <c r="L16" s="255">
        <v>4169.5802599999997</v>
      </c>
      <c r="M16" s="255">
        <v>4142.87428</v>
      </c>
      <c r="N16" s="255">
        <v>4057.9718200000002</v>
      </c>
      <c r="O16" s="255">
        <v>3748.3424599999998</v>
      </c>
      <c r="P16" s="219">
        <v>3788.4500499999999</v>
      </c>
    </row>
    <row r="17" spans="1:16" s="69" customFormat="1" ht="15" customHeight="1">
      <c r="A17" s="718"/>
      <c r="B17" s="699"/>
      <c r="C17" s="114" t="s">
        <v>21</v>
      </c>
      <c r="D17" s="217">
        <v>556.47718999999995</v>
      </c>
      <c r="E17" s="217">
        <v>561.66651999999999</v>
      </c>
      <c r="F17" s="217">
        <v>438.69202999999999</v>
      </c>
      <c r="G17" s="217">
        <v>465.67460999999997</v>
      </c>
      <c r="H17" s="217">
        <v>574.58178999999996</v>
      </c>
      <c r="I17" s="377">
        <v>538.86555999999996</v>
      </c>
      <c r="J17" s="217">
        <v>436.40956</v>
      </c>
      <c r="K17" s="217">
        <v>531.56838000000005</v>
      </c>
      <c r="L17" s="217">
        <v>446.98340999999999</v>
      </c>
      <c r="M17" s="217">
        <v>512.08497</v>
      </c>
      <c r="N17" s="217">
        <v>412.59455000000003</v>
      </c>
      <c r="O17" s="217">
        <v>366.53465</v>
      </c>
      <c r="P17" s="271">
        <v>383.11619999999999</v>
      </c>
    </row>
    <row r="18" spans="1:16" s="69" customFormat="1" ht="15" customHeight="1">
      <c r="A18" s="718"/>
      <c r="B18" s="710"/>
      <c r="C18" s="59" t="s">
        <v>47</v>
      </c>
      <c r="D18" s="260">
        <v>575.98991000000001</v>
      </c>
      <c r="E18" s="260">
        <v>628.27840000000003</v>
      </c>
      <c r="F18" s="260">
        <v>564.25137000000007</v>
      </c>
      <c r="G18" s="260">
        <v>680.86984000000007</v>
      </c>
      <c r="H18" s="260">
        <v>586.63228000000004</v>
      </c>
      <c r="I18" s="378">
        <v>642.61329000000001</v>
      </c>
      <c r="J18" s="260">
        <v>633.78470000000004</v>
      </c>
      <c r="K18" s="260">
        <v>606.98725999999999</v>
      </c>
      <c r="L18" s="260">
        <v>590.70032000000003</v>
      </c>
      <c r="M18" s="260">
        <v>597.48850000000004</v>
      </c>
      <c r="N18" s="260">
        <v>598.39571999999998</v>
      </c>
      <c r="O18" s="260">
        <v>561.96182999999996</v>
      </c>
      <c r="P18" s="231">
        <v>586.94365000000005</v>
      </c>
    </row>
    <row r="19" spans="1:16" s="69" customFormat="1" ht="15" customHeight="1">
      <c r="A19" s="718"/>
      <c r="B19" s="710"/>
      <c r="C19" s="59" t="s">
        <v>22</v>
      </c>
      <c r="D19" s="255">
        <v>2633.2014599999998</v>
      </c>
      <c r="E19" s="255">
        <v>2630.47532</v>
      </c>
      <c r="F19" s="255">
        <v>2625.0199400000001</v>
      </c>
      <c r="G19" s="255">
        <v>2678.7836600000001</v>
      </c>
      <c r="H19" s="255">
        <v>2113.4438599999999</v>
      </c>
      <c r="I19" s="376">
        <v>2316.3298300000001</v>
      </c>
      <c r="J19" s="255">
        <v>2132.8511800000001</v>
      </c>
      <c r="K19" s="255">
        <v>2248.87664</v>
      </c>
      <c r="L19" s="255">
        <v>2223.5031899999999</v>
      </c>
      <c r="M19" s="255">
        <v>2250.1597299999999</v>
      </c>
      <c r="N19" s="255">
        <v>2364.3296500000001</v>
      </c>
      <c r="O19" s="255">
        <v>2386.9580099999998</v>
      </c>
      <c r="P19" s="219">
        <v>2716.59258</v>
      </c>
    </row>
    <row r="20" spans="1:16" s="69" customFormat="1" ht="15" customHeight="1">
      <c r="A20" s="718"/>
      <c r="B20" s="710"/>
      <c r="C20" s="59" t="s">
        <v>23</v>
      </c>
      <c r="D20" s="255">
        <v>1017.74415</v>
      </c>
      <c r="E20" s="255">
        <v>810.83322999999996</v>
      </c>
      <c r="F20" s="255">
        <v>685.11108000000002</v>
      </c>
      <c r="G20" s="255">
        <v>672.99662999999998</v>
      </c>
      <c r="H20" s="255">
        <v>574.36513000000002</v>
      </c>
      <c r="I20" s="376">
        <v>697.62054000000001</v>
      </c>
      <c r="J20" s="255">
        <v>500.49072000000001</v>
      </c>
      <c r="K20" s="255">
        <v>590.06710999999996</v>
      </c>
      <c r="L20" s="255">
        <v>605.41207999999995</v>
      </c>
      <c r="M20" s="255">
        <v>616.61801000000003</v>
      </c>
      <c r="N20" s="255">
        <v>565.46312999999998</v>
      </c>
      <c r="O20" s="255">
        <v>609.50532999999996</v>
      </c>
      <c r="P20" s="219">
        <v>543.97035000000005</v>
      </c>
    </row>
    <row r="21" spans="1:16" s="69" customFormat="1" ht="15" customHeight="1" thickBot="1">
      <c r="A21" s="718"/>
      <c r="B21" s="710"/>
      <c r="C21" s="115" t="s">
        <v>24</v>
      </c>
      <c r="D21" s="186">
        <f t="shared" ref="D21:E21" si="5">SUM(D18:D20)</f>
        <v>4226.9355199999991</v>
      </c>
      <c r="E21" s="186">
        <f t="shared" si="5"/>
        <v>4069.5869499999999</v>
      </c>
      <c r="F21" s="186">
        <f t="shared" ref="F21:M21" si="6">SUM(F18:F20)</f>
        <v>3874.3823900000002</v>
      </c>
      <c r="G21" s="186">
        <f t="shared" si="6"/>
        <v>4032.6501300000004</v>
      </c>
      <c r="H21" s="186">
        <f t="shared" si="6"/>
        <v>3274.4412700000003</v>
      </c>
      <c r="I21" s="379">
        <f t="shared" si="6"/>
        <v>3656.5636599999998</v>
      </c>
      <c r="J21" s="186">
        <f t="shared" si="6"/>
        <v>3267.1266000000005</v>
      </c>
      <c r="K21" s="186">
        <f t="shared" si="6"/>
        <v>3445.9310099999998</v>
      </c>
      <c r="L21" s="186">
        <f t="shared" si="6"/>
        <v>3419.6155899999999</v>
      </c>
      <c r="M21" s="186">
        <f t="shared" si="6"/>
        <v>3464.2662399999999</v>
      </c>
      <c r="N21" s="186">
        <f t="shared" ref="N21:O21" si="7">SUM(N18:N20)</f>
        <v>3528.1885000000002</v>
      </c>
      <c r="O21" s="186">
        <f t="shared" si="7"/>
        <v>3558.4251699999995</v>
      </c>
      <c r="P21" s="169">
        <v>3847.5065800000002</v>
      </c>
    </row>
    <row r="22" spans="1:16" s="69" customFormat="1" ht="15" customHeight="1" thickBot="1">
      <c r="A22" s="719"/>
      <c r="B22" s="720"/>
      <c r="C22" s="78" t="s">
        <v>1</v>
      </c>
      <c r="D22" s="282">
        <f t="shared" ref="D22:M22" si="8">SUM(D15:D17,D21)</f>
        <v>9302.0348099999974</v>
      </c>
      <c r="E22" s="282">
        <f t="shared" si="8"/>
        <v>8852.3295299999991</v>
      </c>
      <c r="F22" s="282">
        <f t="shared" si="8"/>
        <v>8520.7941200000005</v>
      </c>
      <c r="G22" s="282">
        <f t="shared" si="8"/>
        <v>8702.3908900000006</v>
      </c>
      <c r="H22" s="282">
        <f t="shared" si="8"/>
        <v>7985.83799</v>
      </c>
      <c r="I22" s="443">
        <f t="shared" si="8"/>
        <v>8299.6467200000006</v>
      </c>
      <c r="J22" s="282">
        <f t="shared" si="8"/>
        <v>7758.891700000001</v>
      </c>
      <c r="K22" s="282">
        <f t="shared" si="8"/>
        <v>8355.2834600000006</v>
      </c>
      <c r="L22" s="282">
        <f t="shared" si="8"/>
        <v>8200.8270599999996</v>
      </c>
      <c r="M22" s="282">
        <f t="shared" si="8"/>
        <v>8298.5474900000008</v>
      </c>
      <c r="N22" s="517">
        <f t="shared" ref="N22:O22" si="9">SUM(N15:N17,N21)</f>
        <v>8155.7751900000003</v>
      </c>
      <c r="O22" s="517">
        <f t="shared" si="9"/>
        <v>7821.6789399999989</v>
      </c>
      <c r="P22" s="522">
        <v>8140.4137600000004</v>
      </c>
    </row>
    <row r="23" spans="1:16" s="27" customFormat="1" ht="12.6" customHeight="1">
      <c r="A23" s="628" t="s">
        <v>4</v>
      </c>
      <c r="B23" s="725">
        <v>1511</v>
      </c>
      <c r="C23" s="59" t="s">
        <v>19</v>
      </c>
      <c r="D23" s="332">
        <v>1240.0349100000001</v>
      </c>
      <c r="E23" s="332">
        <v>1275.8531599999999</v>
      </c>
      <c r="F23" s="332">
        <v>1286.3796600000001</v>
      </c>
      <c r="G23" s="332">
        <v>1575.6078400000001</v>
      </c>
      <c r="H23" s="332">
        <v>1343.45769</v>
      </c>
      <c r="I23" s="327">
        <v>1374.0065099999999</v>
      </c>
      <c r="J23" s="332">
        <v>1416.2934</v>
      </c>
      <c r="K23" s="332">
        <v>1780.6473500000002</v>
      </c>
      <c r="L23" s="332">
        <v>1490.7181499999999</v>
      </c>
      <c r="M23" s="332">
        <v>1559.35961</v>
      </c>
      <c r="N23" s="332">
        <v>1535.6928600000001</v>
      </c>
      <c r="O23" s="533">
        <v>2061.5673400000001</v>
      </c>
      <c r="P23" s="496">
        <v>1755.5412200000001</v>
      </c>
    </row>
    <row r="24" spans="1:16" s="27" customFormat="1" ht="13.95" customHeight="1">
      <c r="A24" s="680"/>
      <c r="B24" s="726"/>
      <c r="C24" s="59" t="s">
        <v>20</v>
      </c>
      <c r="D24" s="244">
        <v>10340.558410000001</v>
      </c>
      <c r="E24" s="244">
        <v>10592.73389</v>
      </c>
      <c r="F24" s="244">
        <v>10580.34073</v>
      </c>
      <c r="G24" s="244">
        <v>13844.449770000001</v>
      </c>
      <c r="H24" s="244">
        <v>10680.900209999998</v>
      </c>
      <c r="I24" s="328">
        <v>11240.458920000003</v>
      </c>
      <c r="J24" s="244">
        <v>11727.236659999999</v>
      </c>
      <c r="K24" s="244">
        <v>15316.116970000001</v>
      </c>
      <c r="L24" s="244">
        <v>12397.77478</v>
      </c>
      <c r="M24" s="244">
        <v>12977.175440000001</v>
      </c>
      <c r="N24" s="244">
        <v>12687.502409999999</v>
      </c>
      <c r="O24" s="244">
        <v>16669.78658</v>
      </c>
      <c r="P24" s="201">
        <v>13358.972669999999</v>
      </c>
    </row>
    <row r="25" spans="1:16" s="27" customFormat="1" ht="13.95" customHeight="1">
      <c r="A25" s="680"/>
      <c r="B25" s="726"/>
      <c r="C25" s="114" t="s">
        <v>21</v>
      </c>
      <c r="D25" s="200">
        <v>724.7307800000001</v>
      </c>
      <c r="E25" s="200">
        <v>773.43799999999999</v>
      </c>
      <c r="F25" s="200">
        <v>769.88465000000008</v>
      </c>
      <c r="G25" s="200">
        <v>1028.62664</v>
      </c>
      <c r="H25" s="200">
        <v>831.16347999999994</v>
      </c>
      <c r="I25" s="242">
        <v>894.24606999999992</v>
      </c>
      <c r="J25" s="200">
        <v>871.74486000000002</v>
      </c>
      <c r="K25" s="200">
        <v>1158.6706199999999</v>
      </c>
      <c r="L25" s="200">
        <v>944.47358999999994</v>
      </c>
      <c r="M25" s="200">
        <v>1037.4612500000001</v>
      </c>
      <c r="N25" s="200">
        <v>993.70623999999998</v>
      </c>
      <c r="O25" s="200">
        <v>1254.45235</v>
      </c>
      <c r="P25" s="243">
        <v>1039.6487999999999</v>
      </c>
    </row>
    <row r="26" spans="1:16" s="27" customFormat="1" ht="13.95" customHeight="1">
      <c r="A26" s="680"/>
      <c r="B26" s="710"/>
      <c r="C26" s="59" t="s">
        <v>47</v>
      </c>
      <c r="D26" s="239">
        <v>171.10757999999998</v>
      </c>
      <c r="E26" s="239">
        <v>179.00663999999998</v>
      </c>
      <c r="F26" s="239">
        <v>196.54721000000001</v>
      </c>
      <c r="G26" s="239">
        <v>244.90144000000001</v>
      </c>
      <c r="H26" s="239">
        <v>144.74281000000002</v>
      </c>
      <c r="I26" s="340">
        <v>155.39520000000002</v>
      </c>
      <c r="J26" s="239">
        <v>215.06231</v>
      </c>
      <c r="K26" s="239">
        <v>223.10838999999999</v>
      </c>
      <c r="L26" s="239">
        <v>178.02144000000001</v>
      </c>
      <c r="M26" s="239">
        <v>184.03269</v>
      </c>
      <c r="N26" s="239">
        <v>209.32974999999999</v>
      </c>
      <c r="O26" s="239">
        <v>234.88561000000001</v>
      </c>
      <c r="P26" s="198">
        <v>201.68198000000001</v>
      </c>
    </row>
    <row r="27" spans="1:16" s="27" customFormat="1" ht="13.95" customHeight="1">
      <c r="A27" s="680"/>
      <c r="B27" s="710"/>
      <c r="C27" s="59" t="s">
        <v>22</v>
      </c>
      <c r="D27" s="244">
        <v>39.740470000000002</v>
      </c>
      <c r="E27" s="244">
        <v>32.614060000000002</v>
      </c>
      <c r="F27" s="244">
        <v>69.170950000000005</v>
      </c>
      <c r="G27" s="244">
        <v>52.206890000000001</v>
      </c>
      <c r="H27" s="244">
        <v>24.251440000000002</v>
      </c>
      <c r="I27" s="328">
        <v>9.9332399999999996</v>
      </c>
      <c r="J27" s="244">
        <v>81.337680000000006</v>
      </c>
      <c r="K27" s="244">
        <v>62.755250000000004</v>
      </c>
      <c r="L27" s="244">
        <v>45.419249999999998</v>
      </c>
      <c r="M27" s="244">
        <v>46.539709999999999</v>
      </c>
      <c r="N27" s="244">
        <v>84.741020000000006</v>
      </c>
      <c r="O27" s="244">
        <v>40.577889999999996</v>
      </c>
      <c r="P27" s="201">
        <v>59.222270000000002</v>
      </c>
    </row>
    <row r="28" spans="1:16" s="27" customFormat="1" ht="13.95" customHeight="1">
      <c r="A28" s="680"/>
      <c r="B28" s="710"/>
      <c r="C28" s="59" t="s">
        <v>23</v>
      </c>
      <c r="D28" s="244">
        <v>58.571179999999998</v>
      </c>
      <c r="E28" s="244">
        <v>69.046549999999996</v>
      </c>
      <c r="F28" s="244">
        <v>53.668929999999996</v>
      </c>
      <c r="G28" s="244">
        <v>87.054449999999989</v>
      </c>
      <c r="H28" s="244">
        <v>61.536650000000009</v>
      </c>
      <c r="I28" s="328">
        <v>71.508150000000001</v>
      </c>
      <c r="J28" s="244">
        <v>78.42452999999999</v>
      </c>
      <c r="K28" s="244">
        <v>66.064359999999994</v>
      </c>
      <c r="L28" s="244">
        <v>57.737740000000002</v>
      </c>
      <c r="M28" s="244">
        <v>41.905149999999999</v>
      </c>
      <c r="N28" s="244">
        <v>61.566380000000002</v>
      </c>
      <c r="O28" s="244">
        <v>49.0212</v>
      </c>
      <c r="P28" s="201">
        <v>20.979769999999998</v>
      </c>
    </row>
    <row r="29" spans="1:16" s="27" customFormat="1" ht="14.4" customHeight="1" thickBot="1">
      <c r="A29" s="680"/>
      <c r="B29" s="710"/>
      <c r="C29" s="115" t="s">
        <v>24</v>
      </c>
      <c r="D29" s="178">
        <f t="shared" ref="D29:E29" si="10">SUM(D26:D28)</f>
        <v>269.41922999999997</v>
      </c>
      <c r="E29" s="178">
        <f t="shared" si="10"/>
        <v>280.66724999999997</v>
      </c>
      <c r="F29" s="178">
        <f t="shared" ref="F29:M29" si="11">SUM(F26:F28)</f>
        <v>319.38709</v>
      </c>
      <c r="G29" s="178">
        <f t="shared" si="11"/>
        <v>384.16278</v>
      </c>
      <c r="H29" s="178">
        <f t="shared" si="11"/>
        <v>230.53090000000003</v>
      </c>
      <c r="I29" s="357">
        <f t="shared" si="11"/>
        <v>236.83659000000003</v>
      </c>
      <c r="J29" s="178">
        <f t="shared" si="11"/>
        <v>374.82452000000001</v>
      </c>
      <c r="K29" s="178">
        <f t="shared" si="11"/>
        <v>351.928</v>
      </c>
      <c r="L29" s="178">
        <f t="shared" si="11"/>
        <v>281.17843000000005</v>
      </c>
      <c r="M29" s="178">
        <f t="shared" si="11"/>
        <v>272.47755000000001</v>
      </c>
      <c r="N29" s="178">
        <f t="shared" ref="N29:O29" si="12">SUM(N26:N28)</f>
        <v>355.63714999999996</v>
      </c>
      <c r="O29" s="178">
        <f t="shared" si="12"/>
        <v>324.48470000000003</v>
      </c>
      <c r="P29" s="163">
        <v>281.88401999999996</v>
      </c>
    </row>
    <row r="30" spans="1:16" s="69" customFormat="1" ht="15" customHeight="1" thickBot="1">
      <c r="A30" s="681"/>
      <c r="B30" s="711"/>
      <c r="C30" s="85" t="s">
        <v>1</v>
      </c>
      <c r="D30" s="240">
        <f t="shared" ref="D30:M30" si="13">SUM(D23:D25,D29)</f>
        <v>12574.743330000001</v>
      </c>
      <c r="E30" s="240">
        <f t="shared" si="13"/>
        <v>12922.692300000001</v>
      </c>
      <c r="F30" s="240">
        <f t="shared" si="13"/>
        <v>12955.992130000001</v>
      </c>
      <c r="G30" s="240">
        <f t="shared" si="13"/>
        <v>16832.847030000001</v>
      </c>
      <c r="H30" s="240">
        <f t="shared" si="13"/>
        <v>13086.052279999996</v>
      </c>
      <c r="I30" s="77">
        <f t="shared" si="13"/>
        <v>13745.548090000002</v>
      </c>
      <c r="J30" s="240">
        <f t="shared" si="13"/>
        <v>14390.09944</v>
      </c>
      <c r="K30" s="240">
        <f t="shared" si="13"/>
        <v>18607.362940000003</v>
      </c>
      <c r="L30" s="240">
        <f t="shared" si="13"/>
        <v>15114.14495</v>
      </c>
      <c r="M30" s="240">
        <f t="shared" si="13"/>
        <v>15846.47385</v>
      </c>
      <c r="N30" s="497">
        <f t="shared" ref="N30:O30" si="14">SUM(N23:N25,N29)</f>
        <v>15572.53866</v>
      </c>
      <c r="O30" s="497">
        <f t="shared" si="14"/>
        <v>20310.290970000002</v>
      </c>
      <c r="P30" s="498">
        <v>16436.046709999999</v>
      </c>
    </row>
    <row r="31" spans="1:16" s="69" customFormat="1" ht="12.6" customHeight="1">
      <c r="A31" s="704" t="s">
        <v>156</v>
      </c>
      <c r="B31" s="698">
        <v>4400</v>
      </c>
      <c r="C31" s="71" t="s">
        <v>19</v>
      </c>
      <c r="D31" s="337">
        <v>14.92122</v>
      </c>
      <c r="E31" s="337">
        <v>14.98882</v>
      </c>
      <c r="F31" s="337">
        <v>12.978350000000001</v>
      </c>
      <c r="G31" s="337">
        <v>15.74912</v>
      </c>
      <c r="H31" s="337">
        <v>15.50549</v>
      </c>
      <c r="I31" s="444">
        <v>15.43966</v>
      </c>
      <c r="J31" s="337">
        <v>11.98474</v>
      </c>
      <c r="K31" s="337">
        <v>11.82427</v>
      </c>
      <c r="L31" s="337">
        <v>12.97034</v>
      </c>
      <c r="M31" s="337">
        <v>13.66488</v>
      </c>
      <c r="N31" s="337">
        <v>10.971109999999999</v>
      </c>
      <c r="O31" s="540">
        <v>11.54096</v>
      </c>
      <c r="P31" s="523">
        <v>10.31908</v>
      </c>
    </row>
    <row r="32" spans="1:16" s="69" customFormat="1" ht="13.95" customHeight="1">
      <c r="A32" s="705"/>
      <c r="B32" s="699"/>
      <c r="C32" s="71" t="s">
        <v>20</v>
      </c>
      <c r="D32" s="261">
        <v>2520.6496200000001</v>
      </c>
      <c r="E32" s="261">
        <v>2475.4213199999999</v>
      </c>
      <c r="F32" s="261">
        <v>2227.4814799999999</v>
      </c>
      <c r="G32" s="261">
        <v>2338.3227200000001</v>
      </c>
      <c r="H32" s="261">
        <v>2357.42562</v>
      </c>
      <c r="I32" s="380">
        <v>2260.3993999999998</v>
      </c>
      <c r="J32" s="261">
        <v>2086.8361100000002</v>
      </c>
      <c r="K32" s="261">
        <v>2163.64302</v>
      </c>
      <c r="L32" s="261">
        <v>2127.6441</v>
      </c>
      <c r="M32" s="261">
        <v>2099.2864599999998</v>
      </c>
      <c r="N32" s="261">
        <v>1919.19479</v>
      </c>
      <c r="O32" s="261">
        <v>2025.4948400000001</v>
      </c>
      <c r="P32" s="232">
        <v>2071.73108</v>
      </c>
    </row>
    <row r="33" spans="1:16" s="69" customFormat="1" ht="13.95" customHeight="1">
      <c r="A33" s="705"/>
      <c r="B33" s="699"/>
      <c r="C33" s="142" t="s">
        <v>21</v>
      </c>
      <c r="D33" s="227">
        <v>301.03249</v>
      </c>
      <c r="E33" s="227">
        <v>287.69848000000002</v>
      </c>
      <c r="F33" s="227">
        <v>224.41165999999998</v>
      </c>
      <c r="G33" s="227">
        <v>259.85949999999997</v>
      </c>
      <c r="H33" s="227">
        <v>194.95424</v>
      </c>
      <c r="I33" s="381">
        <v>192.05189999999999</v>
      </c>
      <c r="J33" s="227">
        <v>143.93054000000001</v>
      </c>
      <c r="K33" s="227">
        <v>134.3235</v>
      </c>
      <c r="L33" s="227">
        <v>118.05396</v>
      </c>
      <c r="M33" s="227">
        <v>104.5564</v>
      </c>
      <c r="N33" s="227">
        <v>78.584069999999997</v>
      </c>
      <c r="O33" s="227">
        <v>69.728380000000001</v>
      </c>
      <c r="P33" s="276">
        <v>63.498199999999997</v>
      </c>
    </row>
    <row r="34" spans="1:16" s="69" customFormat="1" ht="13.95" customHeight="1">
      <c r="A34" s="705"/>
      <c r="B34" s="710"/>
      <c r="C34" s="71" t="s">
        <v>47</v>
      </c>
      <c r="D34" s="262">
        <v>3.2467800000000002</v>
      </c>
      <c r="E34" s="262">
        <v>3.1034100000000002</v>
      </c>
      <c r="F34" s="262">
        <v>3.2763499999999999</v>
      </c>
      <c r="G34" s="262">
        <v>3.3844599999999998</v>
      </c>
      <c r="H34" s="262">
        <v>4.8730200000000004</v>
      </c>
      <c r="I34" s="382">
        <v>5.0952400000000004</v>
      </c>
      <c r="J34" s="262">
        <v>3.4649999999999999</v>
      </c>
      <c r="K34" s="262">
        <v>3.85</v>
      </c>
      <c r="L34" s="262">
        <v>4.25779</v>
      </c>
      <c r="M34" s="262">
        <v>5.0609000000000002</v>
      </c>
      <c r="N34" s="262">
        <v>4.19604</v>
      </c>
      <c r="O34" s="262">
        <v>4.9115200000000003</v>
      </c>
      <c r="P34" s="233">
        <v>4.8818000000000001</v>
      </c>
    </row>
    <row r="35" spans="1:16" s="69" customFormat="1" ht="13.95" customHeight="1">
      <c r="A35" s="705"/>
      <c r="B35" s="710"/>
      <c r="C35" s="71" t="s">
        <v>22</v>
      </c>
      <c r="D35" s="261">
        <v>0</v>
      </c>
      <c r="E35" s="261">
        <v>0</v>
      </c>
      <c r="F35" s="261">
        <v>0.1694</v>
      </c>
      <c r="G35" s="261">
        <v>0</v>
      </c>
      <c r="H35" s="261">
        <v>0</v>
      </c>
      <c r="I35" s="380">
        <v>0</v>
      </c>
      <c r="J35" s="261">
        <v>0</v>
      </c>
      <c r="K35" s="261">
        <v>0</v>
      </c>
      <c r="L35" s="261">
        <v>0</v>
      </c>
      <c r="M35" s="261">
        <v>0.11550000000000001</v>
      </c>
      <c r="N35" s="261">
        <v>0</v>
      </c>
      <c r="O35" s="261">
        <v>0</v>
      </c>
      <c r="P35" s="232">
        <v>0</v>
      </c>
    </row>
    <row r="36" spans="1:16" s="69" customFormat="1" ht="13.95" customHeight="1">
      <c r="A36" s="705"/>
      <c r="B36" s="710"/>
      <c r="C36" s="71" t="s">
        <v>23</v>
      </c>
      <c r="D36" s="261">
        <v>1.23</v>
      </c>
      <c r="E36" s="261">
        <v>0.77</v>
      </c>
      <c r="F36" s="261">
        <v>0.77</v>
      </c>
      <c r="G36" s="261">
        <v>1.38615</v>
      </c>
      <c r="H36" s="261">
        <v>0</v>
      </c>
      <c r="I36" s="380">
        <v>0.51082000000000005</v>
      </c>
      <c r="J36" s="261">
        <v>0</v>
      </c>
      <c r="K36" s="261">
        <v>0</v>
      </c>
      <c r="L36" s="261">
        <v>0</v>
      </c>
      <c r="M36" s="261">
        <v>0</v>
      </c>
      <c r="N36" s="261">
        <v>0</v>
      </c>
      <c r="O36" s="261">
        <v>0</v>
      </c>
      <c r="P36" s="232">
        <v>0</v>
      </c>
    </row>
    <row r="37" spans="1:16" s="69" customFormat="1" ht="14.4" customHeight="1" thickBot="1">
      <c r="A37" s="705"/>
      <c r="B37" s="710"/>
      <c r="C37" s="143" t="s">
        <v>24</v>
      </c>
      <c r="D37" s="187">
        <f t="shared" ref="D37:E37" si="15">SUM(D34:D36)</f>
        <v>4.4767799999999998</v>
      </c>
      <c r="E37" s="187">
        <f t="shared" si="15"/>
        <v>3.8734100000000002</v>
      </c>
      <c r="F37" s="187">
        <f t="shared" ref="F37:M37" si="16">SUM(F34:F36)</f>
        <v>4.2157499999999999</v>
      </c>
      <c r="G37" s="187">
        <f t="shared" si="16"/>
        <v>4.7706099999999996</v>
      </c>
      <c r="H37" s="187">
        <f t="shared" si="16"/>
        <v>4.8730200000000004</v>
      </c>
      <c r="I37" s="383">
        <f t="shared" si="16"/>
        <v>5.6060600000000003</v>
      </c>
      <c r="J37" s="187">
        <f t="shared" si="16"/>
        <v>3.4649999999999999</v>
      </c>
      <c r="K37" s="187">
        <f t="shared" si="16"/>
        <v>3.85</v>
      </c>
      <c r="L37" s="187">
        <f t="shared" si="16"/>
        <v>4.25779</v>
      </c>
      <c r="M37" s="187">
        <f t="shared" si="16"/>
        <v>5.1764000000000001</v>
      </c>
      <c r="N37" s="187">
        <f t="shared" ref="N37:O37" si="17">SUM(N34:N36)</f>
        <v>4.19604</v>
      </c>
      <c r="O37" s="187">
        <f t="shared" si="17"/>
        <v>4.9115200000000003</v>
      </c>
      <c r="P37" s="170">
        <v>4.8818000000000001</v>
      </c>
    </row>
    <row r="38" spans="1:16" s="69" customFormat="1" ht="15" customHeight="1" thickBot="1">
      <c r="A38" s="706"/>
      <c r="B38" s="720"/>
      <c r="C38" s="83" t="s">
        <v>1</v>
      </c>
      <c r="D38" s="287">
        <f t="shared" ref="D38:M38" si="18">SUM(D31:D33,D37)</f>
        <v>2841.0801100000003</v>
      </c>
      <c r="E38" s="287">
        <f t="shared" si="18"/>
        <v>2781.9820300000001</v>
      </c>
      <c r="F38" s="287">
        <f t="shared" si="18"/>
        <v>2469.0872399999994</v>
      </c>
      <c r="G38" s="287">
        <f t="shared" si="18"/>
        <v>2618.7019500000001</v>
      </c>
      <c r="H38" s="287">
        <f t="shared" si="18"/>
        <v>2572.75837</v>
      </c>
      <c r="I38" s="445">
        <f t="shared" si="18"/>
        <v>2473.4970199999998</v>
      </c>
      <c r="J38" s="287">
        <f t="shared" si="18"/>
        <v>2246.21639</v>
      </c>
      <c r="K38" s="287">
        <f t="shared" si="18"/>
        <v>2313.6407899999999</v>
      </c>
      <c r="L38" s="287">
        <f t="shared" si="18"/>
        <v>2262.9261900000001</v>
      </c>
      <c r="M38" s="287">
        <f t="shared" si="18"/>
        <v>2222.6841399999994</v>
      </c>
      <c r="N38" s="518">
        <f t="shared" ref="N38:O38" si="19">SUM(N31:N33,N37)</f>
        <v>2012.9460099999999</v>
      </c>
      <c r="O38" s="518">
        <f t="shared" si="19"/>
        <v>2111.6757000000002</v>
      </c>
      <c r="P38" s="524">
        <v>2150.4301600000003</v>
      </c>
    </row>
    <row r="39" spans="1:16" s="69" customFormat="1" ht="12.6" customHeight="1">
      <c r="A39" s="695" t="s">
        <v>157</v>
      </c>
      <c r="B39" s="698">
        <v>4300</v>
      </c>
      <c r="C39" s="72" t="s">
        <v>19</v>
      </c>
      <c r="D39" s="338">
        <v>944.35419999999999</v>
      </c>
      <c r="E39" s="338">
        <v>938.63644000000011</v>
      </c>
      <c r="F39" s="338">
        <v>843.62643999999989</v>
      </c>
      <c r="G39" s="338">
        <v>1076.5776500000002</v>
      </c>
      <c r="H39" s="338">
        <v>991.73200999999995</v>
      </c>
      <c r="I39" s="446">
        <v>1033.3939500000004</v>
      </c>
      <c r="J39" s="338">
        <v>878.19489999999996</v>
      </c>
      <c r="K39" s="338">
        <v>1058.43452</v>
      </c>
      <c r="L39" s="338">
        <v>992.23851999999999</v>
      </c>
      <c r="M39" s="338">
        <v>1017.41559</v>
      </c>
      <c r="N39" s="338">
        <v>873.41750000000002</v>
      </c>
      <c r="O39" s="541">
        <v>1039.4033300000001</v>
      </c>
      <c r="P39" s="525">
        <v>961.37933999999996</v>
      </c>
    </row>
    <row r="40" spans="1:16" s="69" customFormat="1" ht="13.95" customHeight="1">
      <c r="A40" s="696"/>
      <c r="B40" s="699"/>
      <c r="C40" s="72" t="s">
        <v>20</v>
      </c>
      <c r="D40" s="263">
        <v>680.21798999999999</v>
      </c>
      <c r="E40" s="263">
        <v>655.04444999999998</v>
      </c>
      <c r="F40" s="263">
        <v>597.71061000000009</v>
      </c>
      <c r="G40" s="263">
        <v>687.51730999999995</v>
      </c>
      <c r="H40" s="263">
        <v>680.34461999999996</v>
      </c>
      <c r="I40" s="384">
        <v>665.36736999999994</v>
      </c>
      <c r="J40" s="263">
        <v>602.70623000000001</v>
      </c>
      <c r="K40" s="263">
        <v>677.31851000000006</v>
      </c>
      <c r="L40" s="263">
        <v>632.97092999999995</v>
      </c>
      <c r="M40" s="263">
        <v>623.94922999999994</v>
      </c>
      <c r="N40" s="263">
        <v>587.12441999999999</v>
      </c>
      <c r="O40" s="263">
        <v>677.65486999999996</v>
      </c>
      <c r="P40" s="234">
        <v>650.64534000000003</v>
      </c>
    </row>
    <row r="41" spans="1:16" s="69" customFormat="1" ht="13.95" customHeight="1">
      <c r="A41" s="696"/>
      <c r="B41" s="699"/>
      <c r="C41" s="145" t="s">
        <v>21</v>
      </c>
      <c r="D41" s="228">
        <v>434.87787000000003</v>
      </c>
      <c r="E41" s="228">
        <v>460.13746000000003</v>
      </c>
      <c r="F41" s="228">
        <v>419.97030000000001</v>
      </c>
      <c r="G41" s="228">
        <v>497.79575</v>
      </c>
      <c r="H41" s="228">
        <v>469.25051999999999</v>
      </c>
      <c r="I41" s="385">
        <v>502.17950000000008</v>
      </c>
      <c r="J41" s="228">
        <v>464.33518999999995</v>
      </c>
      <c r="K41" s="228">
        <v>518.20644000000004</v>
      </c>
      <c r="L41" s="228">
        <v>447.62855000000002</v>
      </c>
      <c r="M41" s="228">
        <v>474.01308</v>
      </c>
      <c r="N41" s="228">
        <v>434.40051999999997</v>
      </c>
      <c r="O41" s="228">
        <v>505.88269000000003</v>
      </c>
      <c r="P41" s="277">
        <v>440.13571999999999</v>
      </c>
    </row>
    <row r="42" spans="1:16" s="69" customFormat="1" ht="13.95" customHeight="1">
      <c r="A42" s="696"/>
      <c r="B42" s="699"/>
      <c r="C42" s="72" t="s">
        <v>47</v>
      </c>
      <c r="D42" s="264">
        <v>39.076799999999999</v>
      </c>
      <c r="E42" s="264">
        <v>44.810520000000004</v>
      </c>
      <c r="F42" s="264">
        <v>36.549889999999998</v>
      </c>
      <c r="G42" s="264">
        <v>43.442479999999996</v>
      </c>
      <c r="H42" s="264">
        <v>39.751300000000001</v>
      </c>
      <c r="I42" s="386">
        <v>41.552660000000003</v>
      </c>
      <c r="J42" s="264">
        <v>35.183230000000002</v>
      </c>
      <c r="K42" s="264">
        <v>42.714190000000002</v>
      </c>
      <c r="L42" s="264">
        <v>46.445189999999997</v>
      </c>
      <c r="M42" s="264">
        <v>37.845190000000002</v>
      </c>
      <c r="N42" s="264">
        <v>27.2926</v>
      </c>
      <c r="O42" s="264">
        <v>33.956719999999997</v>
      </c>
      <c r="P42" s="235">
        <v>43.524470000000001</v>
      </c>
    </row>
    <row r="43" spans="1:16" s="69" customFormat="1" ht="13.95" customHeight="1">
      <c r="A43" s="696"/>
      <c r="B43" s="699"/>
      <c r="C43" s="72" t="s">
        <v>22</v>
      </c>
      <c r="D43" s="263">
        <v>15.136420000000001</v>
      </c>
      <c r="E43" s="263">
        <v>13.87773</v>
      </c>
      <c r="F43" s="263">
        <v>7.1430600000000002</v>
      </c>
      <c r="G43" s="263">
        <v>10.898779999999999</v>
      </c>
      <c r="H43" s="263">
        <v>9.0717999999999996</v>
      </c>
      <c r="I43" s="384">
        <v>10.257200000000001</v>
      </c>
      <c r="J43" s="263">
        <v>10.463059999999999</v>
      </c>
      <c r="K43" s="263">
        <v>9.1641300000000001</v>
      </c>
      <c r="L43" s="263">
        <v>16.232759999999999</v>
      </c>
      <c r="M43" s="263">
        <v>14.188319999999999</v>
      </c>
      <c r="N43" s="263">
        <v>10.595140000000001</v>
      </c>
      <c r="O43" s="263">
        <v>13.14659</v>
      </c>
      <c r="P43" s="234">
        <v>10.333740000000001</v>
      </c>
    </row>
    <row r="44" spans="1:16" s="69" customFormat="1" ht="13.95" customHeight="1">
      <c r="A44" s="696"/>
      <c r="B44" s="699"/>
      <c r="C44" s="72" t="s">
        <v>23</v>
      </c>
      <c r="D44" s="263">
        <v>27.305720000000001</v>
      </c>
      <c r="E44" s="263">
        <v>21.393329999999999</v>
      </c>
      <c r="F44" s="263">
        <v>24.965990000000001</v>
      </c>
      <c r="G44" s="263">
        <v>27.430520000000001</v>
      </c>
      <c r="H44" s="263">
        <v>20.802720000000001</v>
      </c>
      <c r="I44" s="384">
        <v>19.828209999999999</v>
      </c>
      <c r="J44" s="263">
        <v>13.858750000000001</v>
      </c>
      <c r="K44" s="263">
        <v>18.554209999999998</v>
      </c>
      <c r="L44" s="263">
        <v>16.564450000000001</v>
      </c>
      <c r="M44" s="263">
        <v>17.711500000000001</v>
      </c>
      <c r="N44" s="263">
        <v>12.17211</v>
      </c>
      <c r="O44" s="263">
        <v>13.45374</v>
      </c>
      <c r="P44" s="234">
        <v>8.1831300000000002</v>
      </c>
    </row>
    <row r="45" spans="1:16" s="69" customFormat="1" ht="14.4" customHeight="1" thickBot="1">
      <c r="A45" s="696"/>
      <c r="B45" s="699"/>
      <c r="C45" s="146" t="s">
        <v>24</v>
      </c>
      <c r="D45" s="188">
        <f t="shared" ref="D45:E45" si="20">SUM(D42:D44)</f>
        <v>81.518940000000001</v>
      </c>
      <c r="E45" s="188">
        <f t="shared" si="20"/>
        <v>80.081580000000002</v>
      </c>
      <c r="F45" s="188">
        <f t="shared" ref="F45:M45" si="21">SUM(F42:F44)</f>
        <v>68.658940000000001</v>
      </c>
      <c r="G45" s="188">
        <f t="shared" si="21"/>
        <v>81.771779999999993</v>
      </c>
      <c r="H45" s="188">
        <f t="shared" si="21"/>
        <v>69.625820000000004</v>
      </c>
      <c r="I45" s="387">
        <f t="shared" si="21"/>
        <v>71.638069999999999</v>
      </c>
      <c r="J45" s="188">
        <f t="shared" si="21"/>
        <v>59.505040000000001</v>
      </c>
      <c r="K45" s="188">
        <f t="shared" si="21"/>
        <v>70.43253</v>
      </c>
      <c r="L45" s="188">
        <f t="shared" si="21"/>
        <v>79.242400000000004</v>
      </c>
      <c r="M45" s="188">
        <f t="shared" si="21"/>
        <v>69.745010000000008</v>
      </c>
      <c r="N45" s="188">
        <f t="shared" ref="N45:O45" si="22">SUM(N42:N44)</f>
        <v>50.059849999999997</v>
      </c>
      <c r="O45" s="188">
        <f t="shared" si="22"/>
        <v>60.55704999999999</v>
      </c>
      <c r="P45" s="171">
        <v>62.041339999999998</v>
      </c>
    </row>
    <row r="46" spans="1:16" s="69" customFormat="1" ht="15" customHeight="1" thickBot="1">
      <c r="A46" s="697"/>
      <c r="B46" s="724"/>
      <c r="C46" s="84" t="s">
        <v>1</v>
      </c>
      <c r="D46" s="288">
        <f t="shared" ref="D46:M46" si="23">SUM(D39:D41,D45)</f>
        <v>2140.9690000000001</v>
      </c>
      <c r="E46" s="288">
        <f t="shared" si="23"/>
        <v>2133.89993</v>
      </c>
      <c r="F46" s="288">
        <f t="shared" si="23"/>
        <v>1929.9662900000001</v>
      </c>
      <c r="G46" s="288">
        <f t="shared" si="23"/>
        <v>2343.6624900000002</v>
      </c>
      <c r="H46" s="288">
        <f t="shared" si="23"/>
        <v>2210.9529700000003</v>
      </c>
      <c r="I46" s="447">
        <f t="shared" si="23"/>
        <v>2272.5788900000002</v>
      </c>
      <c r="J46" s="288">
        <f t="shared" si="23"/>
        <v>2004.74136</v>
      </c>
      <c r="K46" s="288">
        <f t="shared" si="23"/>
        <v>2324.3920000000003</v>
      </c>
      <c r="L46" s="288">
        <f t="shared" si="23"/>
        <v>2152.0803999999998</v>
      </c>
      <c r="M46" s="288">
        <f t="shared" si="23"/>
        <v>2185.12291</v>
      </c>
      <c r="N46" s="519">
        <f t="shared" ref="N46:O46" si="24">SUM(N39:N41,N45)</f>
        <v>1945.0022900000001</v>
      </c>
      <c r="O46" s="519">
        <f t="shared" si="24"/>
        <v>2283.4979399999997</v>
      </c>
      <c r="P46" s="526">
        <v>2114.20174</v>
      </c>
    </row>
    <row r="47" spans="1:16" s="69" customFormat="1" ht="12.6" customHeight="1">
      <c r="A47" s="695" t="s">
        <v>89</v>
      </c>
      <c r="B47" s="698">
        <v>4500</v>
      </c>
      <c r="C47" s="72" t="s">
        <v>19</v>
      </c>
      <c r="D47" s="338">
        <v>4853.7565300000006</v>
      </c>
      <c r="E47" s="338">
        <v>4748.5567999999994</v>
      </c>
      <c r="F47" s="338">
        <v>4715.5223800000003</v>
      </c>
      <c r="G47" s="338">
        <v>5323.238150000001</v>
      </c>
      <c r="H47" s="338">
        <v>4897.0916100000004</v>
      </c>
      <c r="I47" s="446">
        <v>5001.0198300000011</v>
      </c>
      <c r="J47" s="338">
        <v>4941.6433699999998</v>
      </c>
      <c r="K47" s="338">
        <v>5775.3278599999994</v>
      </c>
      <c r="L47" s="338">
        <v>5233.3636200000001</v>
      </c>
      <c r="M47" s="338">
        <v>5414.9974599999996</v>
      </c>
      <c r="N47" s="338">
        <v>5458.7324900000003</v>
      </c>
      <c r="O47" s="541">
        <v>6133.1151499999996</v>
      </c>
      <c r="P47" s="525">
        <v>5365.8457900000003</v>
      </c>
    </row>
    <row r="48" spans="1:16" s="69" customFormat="1" ht="13.95" customHeight="1">
      <c r="A48" s="696"/>
      <c r="B48" s="699"/>
      <c r="C48" s="72" t="s">
        <v>20</v>
      </c>
      <c r="D48" s="263">
        <v>68.51400000000001</v>
      </c>
      <c r="E48" s="263">
        <v>69.550039999999996</v>
      </c>
      <c r="F48" s="263">
        <v>56.986910000000002</v>
      </c>
      <c r="G48" s="263">
        <v>81.410439999999994</v>
      </c>
      <c r="H48" s="263">
        <v>71.710279999999997</v>
      </c>
      <c r="I48" s="384">
        <v>86.936170000000004</v>
      </c>
      <c r="J48" s="263">
        <v>69.002790000000005</v>
      </c>
      <c r="K48" s="263">
        <v>80.383679999999998</v>
      </c>
      <c r="L48" s="263">
        <v>53.705559999999998</v>
      </c>
      <c r="M48" s="263">
        <v>46.964579999999998</v>
      </c>
      <c r="N48" s="263">
        <v>63.019759999999998</v>
      </c>
      <c r="O48" s="263">
        <v>84.006540000000001</v>
      </c>
      <c r="P48" s="234">
        <v>82.054850000000002</v>
      </c>
    </row>
    <row r="49" spans="1:16" s="69" customFormat="1" ht="13.95" customHeight="1">
      <c r="A49" s="696"/>
      <c r="B49" s="699"/>
      <c r="C49" s="145" t="s">
        <v>21</v>
      </c>
      <c r="D49" s="228">
        <v>8967.3683600000004</v>
      </c>
      <c r="E49" s="228">
        <v>9088.6027499999982</v>
      </c>
      <c r="F49" s="228">
        <v>9031.5207000000009</v>
      </c>
      <c r="G49" s="228">
        <v>9840.598320000001</v>
      </c>
      <c r="H49" s="228">
        <v>9110.2163499999988</v>
      </c>
      <c r="I49" s="385">
        <v>9499.3979400000026</v>
      </c>
      <c r="J49" s="228">
        <v>9631.5191000000013</v>
      </c>
      <c r="K49" s="228">
        <v>10452.01647</v>
      </c>
      <c r="L49" s="228">
        <v>144.00137000000001</v>
      </c>
      <c r="M49" s="228">
        <v>156.00278</v>
      </c>
      <c r="N49" s="228">
        <v>162.78708</v>
      </c>
      <c r="O49" s="228">
        <v>192.79173</v>
      </c>
      <c r="P49" s="277">
        <v>156.62142</v>
      </c>
    </row>
    <row r="50" spans="1:16" s="69" customFormat="1" ht="13.95" customHeight="1">
      <c r="A50" s="696"/>
      <c r="B50" s="699"/>
      <c r="C50" s="72" t="s">
        <v>47</v>
      </c>
      <c r="D50" s="264">
        <v>0.52641000000000004</v>
      </c>
      <c r="E50" s="264">
        <v>0</v>
      </c>
      <c r="F50" s="264">
        <v>0.65064</v>
      </c>
      <c r="G50" s="264">
        <v>3.1137800000000002</v>
      </c>
      <c r="H50" s="264">
        <v>1.11229</v>
      </c>
      <c r="I50" s="386">
        <v>2.4021699999999999</v>
      </c>
      <c r="J50" s="264">
        <v>0</v>
      </c>
      <c r="K50" s="264">
        <v>2.5999999999999999E-3</v>
      </c>
      <c r="L50" s="264">
        <v>0</v>
      </c>
      <c r="M50" s="264">
        <v>0</v>
      </c>
      <c r="N50" s="264">
        <v>0</v>
      </c>
      <c r="O50" s="264">
        <v>0</v>
      </c>
      <c r="P50" s="235">
        <v>0</v>
      </c>
    </row>
    <row r="51" spans="1:16" s="69" customFormat="1" ht="13.95" customHeight="1">
      <c r="A51" s="696"/>
      <c r="B51" s="699"/>
      <c r="C51" s="72" t="s">
        <v>22</v>
      </c>
      <c r="D51" s="263">
        <v>0</v>
      </c>
      <c r="E51" s="263">
        <v>0.80671999999999999</v>
      </c>
      <c r="F51" s="263">
        <v>1.5513999999999999</v>
      </c>
      <c r="G51" s="263">
        <v>0</v>
      </c>
      <c r="H51" s="263">
        <v>1.232</v>
      </c>
      <c r="I51" s="384">
        <v>0.15326000000000001</v>
      </c>
      <c r="J51" s="263">
        <v>1.4438299999999999</v>
      </c>
      <c r="K51" s="263">
        <v>1.9551700000000001</v>
      </c>
      <c r="L51" s="263">
        <v>0</v>
      </c>
      <c r="M51" s="263">
        <v>1.45604</v>
      </c>
      <c r="N51" s="263">
        <v>1.0733999999999999</v>
      </c>
      <c r="O51" s="263">
        <v>0</v>
      </c>
      <c r="P51" s="234">
        <v>0.70304999999999995</v>
      </c>
    </row>
    <row r="52" spans="1:16" s="69" customFormat="1" ht="13.95" customHeight="1">
      <c r="A52" s="696"/>
      <c r="B52" s="699"/>
      <c r="C52" s="72" t="s">
        <v>23</v>
      </c>
      <c r="D52" s="263">
        <v>72.429550000000006</v>
      </c>
      <c r="E52" s="263">
        <v>82.749089999999995</v>
      </c>
      <c r="F52" s="263">
        <v>72.550529999999995</v>
      </c>
      <c r="G52" s="263">
        <v>101.03834000000001</v>
      </c>
      <c r="H52" s="263">
        <v>109.33512999999999</v>
      </c>
      <c r="I52" s="384">
        <v>95.59174999999999</v>
      </c>
      <c r="J52" s="263">
        <v>99.265140000000002</v>
      </c>
      <c r="K52" s="263">
        <v>108.51035999999999</v>
      </c>
      <c r="L52" s="263">
        <v>44.749000000000002</v>
      </c>
      <c r="M52" s="263">
        <v>65.818110000000004</v>
      </c>
      <c r="N52" s="263">
        <v>65.353250000000003</v>
      </c>
      <c r="O52" s="263">
        <v>80.504140000000007</v>
      </c>
      <c r="P52" s="234">
        <v>46.990540000000003</v>
      </c>
    </row>
    <row r="53" spans="1:16" s="69" customFormat="1" ht="14.4" customHeight="1" thickBot="1">
      <c r="A53" s="696"/>
      <c r="B53" s="699"/>
      <c r="C53" s="146" t="s">
        <v>24</v>
      </c>
      <c r="D53" s="188">
        <f t="shared" ref="D53:E53" si="25">SUM(D50:D52)</f>
        <v>72.955960000000005</v>
      </c>
      <c r="E53" s="188">
        <f t="shared" si="25"/>
        <v>83.555809999999994</v>
      </c>
      <c r="F53" s="188">
        <f t="shared" ref="F53:M53" si="26">SUM(F50:F52)</f>
        <v>74.752569999999992</v>
      </c>
      <c r="G53" s="188">
        <f t="shared" si="26"/>
        <v>104.15212000000001</v>
      </c>
      <c r="H53" s="188">
        <f t="shared" si="26"/>
        <v>111.67941999999999</v>
      </c>
      <c r="I53" s="387">
        <f t="shared" si="26"/>
        <v>98.147179999999992</v>
      </c>
      <c r="J53" s="188">
        <f t="shared" si="26"/>
        <v>100.70897000000001</v>
      </c>
      <c r="K53" s="188">
        <f t="shared" si="26"/>
        <v>110.46812999999999</v>
      </c>
      <c r="L53" s="188">
        <f t="shared" si="26"/>
        <v>44.749000000000002</v>
      </c>
      <c r="M53" s="188">
        <f t="shared" si="26"/>
        <v>67.274150000000006</v>
      </c>
      <c r="N53" s="188">
        <f t="shared" ref="N53:O53" si="27">SUM(N50:N52)</f>
        <v>66.426650000000009</v>
      </c>
      <c r="O53" s="188">
        <f t="shared" si="27"/>
        <v>80.504140000000007</v>
      </c>
      <c r="P53" s="171">
        <v>47.69359</v>
      </c>
    </row>
    <row r="54" spans="1:16" s="69" customFormat="1" ht="15" customHeight="1" thickBot="1">
      <c r="A54" s="697"/>
      <c r="B54" s="724"/>
      <c r="C54" s="84" t="s">
        <v>1</v>
      </c>
      <c r="D54" s="288">
        <f t="shared" ref="D54:M54" si="28">SUM(D47:D49,D53)</f>
        <v>13962.594850000001</v>
      </c>
      <c r="E54" s="288">
        <f t="shared" si="28"/>
        <v>13990.265399999998</v>
      </c>
      <c r="F54" s="288">
        <f t="shared" si="28"/>
        <v>13878.782560000001</v>
      </c>
      <c r="G54" s="288">
        <f t="shared" si="28"/>
        <v>15349.399030000002</v>
      </c>
      <c r="H54" s="288">
        <f t="shared" si="28"/>
        <v>14190.69766</v>
      </c>
      <c r="I54" s="447">
        <f t="shared" si="28"/>
        <v>14685.501120000004</v>
      </c>
      <c r="J54" s="288">
        <f t="shared" si="28"/>
        <v>14742.874230000001</v>
      </c>
      <c r="K54" s="288">
        <f t="shared" si="28"/>
        <v>16418.19614</v>
      </c>
      <c r="L54" s="288">
        <f t="shared" si="28"/>
        <v>5475.8195500000002</v>
      </c>
      <c r="M54" s="288">
        <f t="shared" si="28"/>
        <v>5685.2389699999994</v>
      </c>
      <c r="N54" s="519">
        <f t="shared" ref="N54:O54" si="29">SUM(N47:N49,N53)</f>
        <v>5750.9659800000009</v>
      </c>
      <c r="O54" s="519">
        <f t="shared" si="29"/>
        <v>6490.4175599999999</v>
      </c>
      <c r="P54" s="526">
        <v>5652.215650000001</v>
      </c>
    </row>
    <row r="55" spans="1:16" s="69" customFormat="1" ht="15" customHeight="1">
      <c r="A55" s="628" t="s">
        <v>111</v>
      </c>
      <c r="B55" s="725">
        <v>4110</v>
      </c>
      <c r="C55" s="59" t="s">
        <v>19</v>
      </c>
      <c r="D55" s="332">
        <v>720.4487499999999</v>
      </c>
      <c r="E55" s="332">
        <v>480.82243999999997</v>
      </c>
      <c r="F55" s="332">
        <v>727.6106400000001</v>
      </c>
      <c r="G55" s="332">
        <v>825.09736999999996</v>
      </c>
      <c r="H55" s="332">
        <v>1049.48353</v>
      </c>
      <c r="I55" s="327">
        <v>888.07461000000001</v>
      </c>
      <c r="J55" s="332">
        <v>951.97725000000003</v>
      </c>
      <c r="K55" s="332">
        <v>876.39890000000003</v>
      </c>
      <c r="L55" s="332">
        <v>1138.2466899999999</v>
      </c>
      <c r="M55" s="332">
        <v>799.59690999999998</v>
      </c>
      <c r="N55" s="332">
        <v>734.98481000000004</v>
      </c>
      <c r="O55" s="533">
        <v>559.53958</v>
      </c>
      <c r="P55" s="496">
        <v>1054.4696300000001</v>
      </c>
    </row>
    <row r="56" spans="1:16" s="69" customFormat="1" ht="15" customHeight="1">
      <c r="A56" s="680"/>
      <c r="B56" s="726"/>
      <c r="C56" s="59" t="s">
        <v>20</v>
      </c>
      <c r="D56" s="244">
        <v>14312.96665</v>
      </c>
      <c r="E56" s="244">
        <v>8674.8067699999992</v>
      </c>
      <c r="F56" s="244">
        <v>14861.122909999998</v>
      </c>
      <c r="G56" s="244">
        <v>8989.8748999999989</v>
      </c>
      <c r="H56" s="244">
        <v>14623.550859999999</v>
      </c>
      <c r="I56" s="328">
        <v>9413.2029400000029</v>
      </c>
      <c r="J56" s="244">
        <v>13991.41539</v>
      </c>
      <c r="K56" s="244">
        <v>9603.3637199999994</v>
      </c>
      <c r="L56" s="244">
        <v>14187.041579999999</v>
      </c>
      <c r="M56" s="244">
        <v>10034.88911</v>
      </c>
      <c r="N56" s="244">
        <v>12344.40747</v>
      </c>
      <c r="O56" s="244">
        <v>7314.31322</v>
      </c>
      <c r="P56" s="201">
        <v>12218.63457</v>
      </c>
    </row>
    <row r="57" spans="1:16" s="69" customFormat="1" ht="15" customHeight="1">
      <c r="A57" s="680"/>
      <c r="B57" s="726"/>
      <c r="C57" s="114" t="s">
        <v>21</v>
      </c>
      <c r="D57" s="200">
        <v>2195.2788799999994</v>
      </c>
      <c r="E57" s="200">
        <v>1718.1365800000001</v>
      </c>
      <c r="F57" s="200">
        <v>2074.4468999999999</v>
      </c>
      <c r="G57" s="200">
        <v>1922.0078799999999</v>
      </c>
      <c r="H57" s="200">
        <v>2508.0982799999997</v>
      </c>
      <c r="I57" s="242">
        <v>2018.9904899999999</v>
      </c>
      <c r="J57" s="200">
        <v>1999.7697199999998</v>
      </c>
      <c r="K57" s="200">
        <v>1580.6855599999999</v>
      </c>
      <c r="L57" s="200">
        <v>1776.7076099999999</v>
      </c>
      <c r="M57" s="200">
        <v>1642.35878</v>
      </c>
      <c r="N57" s="200">
        <v>1155.7597499999999</v>
      </c>
      <c r="O57" s="200">
        <v>1215.64473</v>
      </c>
      <c r="P57" s="243">
        <v>1319.2804799999999</v>
      </c>
    </row>
    <row r="58" spans="1:16" s="69" customFormat="1" ht="15" customHeight="1">
      <c r="A58" s="680"/>
      <c r="B58" s="710"/>
      <c r="C58" s="59" t="s">
        <v>47</v>
      </c>
      <c r="D58" s="239">
        <v>350.88769000000002</v>
      </c>
      <c r="E58" s="239">
        <v>480.30590999999998</v>
      </c>
      <c r="F58" s="239">
        <v>825.99919999999997</v>
      </c>
      <c r="G58" s="239">
        <v>272.67122999999998</v>
      </c>
      <c r="H58" s="239">
        <v>317.08147000000002</v>
      </c>
      <c r="I58" s="340">
        <v>381.63263999999998</v>
      </c>
      <c r="J58" s="239">
        <v>756.38068999999996</v>
      </c>
      <c r="K58" s="239">
        <v>307.18896000000001</v>
      </c>
      <c r="L58" s="239">
        <v>332.41732999999999</v>
      </c>
      <c r="M58" s="239">
        <v>356.28032999999999</v>
      </c>
      <c r="N58" s="239">
        <v>346.56312000000003</v>
      </c>
      <c r="O58" s="239">
        <v>229.49594999999999</v>
      </c>
      <c r="P58" s="198">
        <v>346.29712000000001</v>
      </c>
    </row>
    <row r="59" spans="1:16" s="69" customFormat="1" ht="15" customHeight="1">
      <c r="A59" s="680"/>
      <c r="B59" s="710"/>
      <c r="C59" s="59" t="s">
        <v>22</v>
      </c>
      <c r="D59" s="244">
        <v>187.99054000000001</v>
      </c>
      <c r="E59" s="244">
        <v>264.17072999999999</v>
      </c>
      <c r="F59" s="244">
        <v>328.29541</v>
      </c>
      <c r="G59" s="244">
        <v>250.50581</v>
      </c>
      <c r="H59" s="244">
        <v>164.58920999999998</v>
      </c>
      <c r="I59" s="328">
        <v>403.56281000000001</v>
      </c>
      <c r="J59" s="244">
        <v>498.92039</v>
      </c>
      <c r="K59" s="244">
        <v>96.834890000000001</v>
      </c>
      <c r="L59" s="244">
        <v>213.67527000000001</v>
      </c>
      <c r="M59" s="244">
        <v>243.99399</v>
      </c>
      <c r="N59" s="244">
        <v>554.1893</v>
      </c>
      <c r="O59" s="244">
        <v>65.604190000000003</v>
      </c>
      <c r="P59" s="201">
        <v>147.07069000000001</v>
      </c>
    </row>
    <row r="60" spans="1:16" s="69" customFormat="1" ht="15" customHeight="1">
      <c r="A60" s="680"/>
      <c r="B60" s="710"/>
      <c r="C60" s="59" t="s">
        <v>23</v>
      </c>
      <c r="D60" s="244">
        <v>590.56549000000007</v>
      </c>
      <c r="E60" s="244">
        <v>983.73852000000011</v>
      </c>
      <c r="F60" s="244">
        <v>1289.58384</v>
      </c>
      <c r="G60" s="244">
        <v>855.58760999999993</v>
      </c>
      <c r="H60" s="244">
        <v>755.67129999999986</v>
      </c>
      <c r="I60" s="328">
        <v>733.09793999999999</v>
      </c>
      <c r="J60" s="244">
        <v>986.72171000000003</v>
      </c>
      <c r="K60" s="244">
        <v>508.09532000000002</v>
      </c>
      <c r="L60" s="244">
        <v>466.60712000000001</v>
      </c>
      <c r="M60" s="244">
        <v>493.83766000000003</v>
      </c>
      <c r="N60" s="244">
        <v>837.93907999999999</v>
      </c>
      <c r="O60" s="244">
        <v>289.68565999999998</v>
      </c>
      <c r="P60" s="201">
        <v>291.56851</v>
      </c>
    </row>
    <row r="61" spans="1:16" s="69" customFormat="1" ht="15" customHeight="1" thickBot="1">
      <c r="A61" s="680"/>
      <c r="B61" s="710"/>
      <c r="C61" s="115" t="s">
        <v>24</v>
      </c>
      <c r="D61" s="178">
        <f t="shared" ref="D61:E61" si="30">SUM(D58:D60)</f>
        <v>1129.4437200000002</v>
      </c>
      <c r="E61" s="178">
        <f t="shared" si="30"/>
        <v>1728.2151600000002</v>
      </c>
      <c r="F61" s="178">
        <f t="shared" ref="F61:M61" si="31">SUM(F58:F60)</f>
        <v>2443.8784500000002</v>
      </c>
      <c r="G61" s="178">
        <f t="shared" si="31"/>
        <v>1378.7646500000001</v>
      </c>
      <c r="H61" s="178">
        <f t="shared" si="31"/>
        <v>1237.3419799999999</v>
      </c>
      <c r="I61" s="357">
        <f t="shared" si="31"/>
        <v>1518.2933899999998</v>
      </c>
      <c r="J61" s="178">
        <f t="shared" si="31"/>
        <v>2242.02279</v>
      </c>
      <c r="K61" s="178">
        <f t="shared" si="31"/>
        <v>912.11917000000005</v>
      </c>
      <c r="L61" s="178">
        <f t="shared" si="31"/>
        <v>1012.69972</v>
      </c>
      <c r="M61" s="178">
        <f t="shared" si="31"/>
        <v>1094.1119800000001</v>
      </c>
      <c r="N61" s="178">
        <f t="shared" ref="N61:O61" si="32">SUM(N58:N60)</f>
        <v>1738.6914999999999</v>
      </c>
      <c r="O61" s="178">
        <f t="shared" si="32"/>
        <v>584.78579999999999</v>
      </c>
      <c r="P61" s="163">
        <v>784.93632000000002</v>
      </c>
    </row>
    <row r="62" spans="1:16" s="69" customFormat="1" ht="15" customHeight="1" thickBot="1">
      <c r="A62" s="681"/>
      <c r="B62" s="711"/>
      <c r="C62" s="85" t="s">
        <v>1</v>
      </c>
      <c r="D62" s="240">
        <f t="shared" ref="D62:M62" si="33">SUM(D55:D57,D61)</f>
        <v>18358.137999999999</v>
      </c>
      <c r="E62" s="240">
        <f t="shared" si="33"/>
        <v>12601.980949999999</v>
      </c>
      <c r="F62" s="448">
        <f t="shared" si="33"/>
        <v>20107.0589</v>
      </c>
      <c r="G62" s="448">
        <f t="shared" si="33"/>
        <v>13115.744799999997</v>
      </c>
      <c r="H62" s="448">
        <f t="shared" si="33"/>
        <v>19418.47465</v>
      </c>
      <c r="I62" s="449">
        <f t="shared" si="33"/>
        <v>13838.561430000002</v>
      </c>
      <c r="J62" s="448">
        <f t="shared" si="33"/>
        <v>19185.185149999998</v>
      </c>
      <c r="K62" s="448">
        <f t="shared" si="33"/>
        <v>12972.567349999999</v>
      </c>
      <c r="L62" s="466">
        <f t="shared" si="33"/>
        <v>18114.695599999999</v>
      </c>
      <c r="M62" s="466">
        <f t="shared" si="33"/>
        <v>13570.95678</v>
      </c>
      <c r="N62" s="466">
        <f t="shared" ref="N62:O62" si="34">SUM(N55:N57,N61)</f>
        <v>15973.843529999998</v>
      </c>
      <c r="O62" s="466">
        <f t="shared" si="34"/>
        <v>9674.2833300000002</v>
      </c>
      <c r="P62" s="450">
        <v>15377.321</v>
      </c>
    </row>
    <row r="63" spans="1:16" s="27" customFormat="1" ht="12.6" customHeight="1">
      <c r="A63" s="721" t="s">
        <v>10</v>
      </c>
      <c r="B63" s="692"/>
      <c r="C63" s="59" t="s">
        <v>19</v>
      </c>
      <c r="D63" s="428">
        <f t="shared" ref="D63:M68" si="35">SUM(D7,D15,D23,D31,D39,D47,D55)</f>
        <v>7934.9566699999996</v>
      </c>
      <c r="E63" s="428">
        <f t="shared" si="35"/>
        <v>7666.1819199999991</v>
      </c>
      <c r="F63" s="428">
        <f t="shared" si="35"/>
        <v>7733.9243699999997</v>
      </c>
      <c r="G63" s="424">
        <f t="shared" si="35"/>
        <v>9040.0272700000005</v>
      </c>
      <c r="H63" s="424">
        <f t="shared" si="35"/>
        <v>8468.0279800000008</v>
      </c>
      <c r="I63" s="428">
        <f t="shared" si="35"/>
        <v>8516.4623600000014</v>
      </c>
      <c r="J63" s="424">
        <f t="shared" si="35"/>
        <v>8352.69859</v>
      </c>
      <c r="K63" s="424">
        <f t="shared" si="35"/>
        <v>9677.9420399999999</v>
      </c>
      <c r="L63" s="460">
        <f t="shared" si="35"/>
        <v>9036.5874399999993</v>
      </c>
      <c r="M63" s="460">
        <f t="shared" si="35"/>
        <v>8990.1135999999988</v>
      </c>
      <c r="N63" s="460">
        <f t="shared" ref="N63:O63" si="36">SUM(N7,N15,N23,N31,N39,N47,N55)</f>
        <v>8774.7042200000014</v>
      </c>
      <c r="O63" s="460">
        <f t="shared" si="36"/>
        <v>9955.0051000000003</v>
      </c>
      <c r="P63" s="429">
        <f t="shared" ref="P63" si="37">SUM(P7,P15,P23,P31,P39,P47,P55)</f>
        <v>9269.8163100000002</v>
      </c>
    </row>
    <row r="64" spans="1:16" s="27" customFormat="1" ht="13.95" customHeight="1">
      <c r="A64" s="680"/>
      <c r="B64" s="693"/>
      <c r="C64" s="59" t="s">
        <v>20</v>
      </c>
      <c r="D64" s="328">
        <f t="shared" si="35"/>
        <v>32303.083870000002</v>
      </c>
      <c r="E64" s="328">
        <f t="shared" si="35"/>
        <v>26500.68146</v>
      </c>
      <c r="F64" s="328">
        <f t="shared" si="35"/>
        <v>32401.725099999996</v>
      </c>
      <c r="G64" s="244">
        <f t="shared" si="35"/>
        <v>29941.24209</v>
      </c>
      <c r="H64" s="244">
        <f t="shared" si="35"/>
        <v>32396.419039999993</v>
      </c>
      <c r="I64" s="328">
        <f t="shared" si="35"/>
        <v>27582.879690000005</v>
      </c>
      <c r="J64" s="244">
        <f t="shared" si="35"/>
        <v>32394.883259999995</v>
      </c>
      <c r="K64" s="244">
        <f t="shared" si="35"/>
        <v>32065.972990000002</v>
      </c>
      <c r="L64" s="244">
        <f t="shared" si="35"/>
        <v>33570.043399999995</v>
      </c>
      <c r="M64" s="244">
        <f t="shared" si="35"/>
        <v>29926.25099</v>
      </c>
      <c r="N64" s="244">
        <f t="shared" ref="N64:O64" si="38">SUM(N8,N16,N24,N32,N40,N48,N56)</f>
        <v>31659.220670000002</v>
      </c>
      <c r="O64" s="244">
        <f t="shared" si="38"/>
        <v>30520.601669999996</v>
      </c>
      <c r="P64" s="201">
        <f t="shared" ref="P64" si="39">SUM(P8,P16,P24,P32,P40,P48,P56)</f>
        <v>32170.488559999998</v>
      </c>
    </row>
    <row r="65" spans="1:16" s="27" customFormat="1" ht="13.95" customHeight="1">
      <c r="A65" s="680"/>
      <c r="B65" s="693"/>
      <c r="C65" s="114" t="s">
        <v>21</v>
      </c>
      <c r="D65" s="244">
        <f t="shared" si="35"/>
        <v>13180.527900000001</v>
      </c>
      <c r="E65" s="244">
        <f t="shared" si="35"/>
        <v>12890.427669999999</v>
      </c>
      <c r="F65" s="244">
        <f t="shared" si="35"/>
        <v>12959.629639999999</v>
      </c>
      <c r="G65" s="244">
        <f t="shared" si="35"/>
        <v>14015.216630000001</v>
      </c>
      <c r="H65" s="244">
        <f t="shared" si="35"/>
        <v>13688.873739999999</v>
      </c>
      <c r="I65" s="328">
        <f t="shared" si="35"/>
        <v>13645.962640000002</v>
      </c>
      <c r="J65" s="244">
        <f t="shared" si="35"/>
        <v>13548.511930000002</v>
      </c>
      <c r="K65" s="244">
        <f t="shared" si="35"/>
        <v>14375.7685</v>
      </c>
      <c r="L65" s="244">
        <f t="shared" si="35"/>
        <v>3877.8484899999999</v>
      </c>
      <c r="M65" s="244">
        <f t="shared" si="35"/>
        <v>3926.4772600000001</v>
      </c>
      <c r="N65" s="244">
        <f t="shared" ref="N65:O65" si="40">SUM(N9,N17,N25,N33,N41,N49,N57)</f>
        <v>3237.8322099999996</v>
      </c>
      <c r="O65" s="244">
        <f t="shared" si="40"/>
        <v>3605.0345299999999</v>
      </c>
      <c r="P65" s="201">
        <f t="shared" ref="P65" si="41">SUM(P9,P17,P25,P33,P41,P49,P57)</f>
        <v>3403.3819599999997</v>
      </c>
    </row>
    <row r="66" spans="1:16" s="27" customFormat="1" ht="13.95" customHeight="1">
      <c r="A66" s="680"/>
      <c r="B66" s="693"/>
      <c r="C66" s="59" t="s">
        <v>47</v>
      </c>
      <c r="D66" s="327">
        <f t="shared" si="35"/>
        <v>1141.9212600000001</v>
      </c>
      <c r="E66" s="327">
        <f t="shared" si="35"/>
        <v>1336.6228100000001</v>
      </c>
      <c r="F66" s="327">
        <f t="shared" si="35"/>
        <v>1628.1493700000001</v>
      </c>
      <c r="G66" s="332">
        <f t="shared" si="35"/>
        <v>1250.35943</v>
      </c>
      <c r="H66" s="332">
        <f t="shared" si="35"/>
        <v>1095.3577600000001</v>
      </c>
      <c r="I66" s="327">
        <f t="shared" si="35"/>
        <v>1229.8726999999999</v>
      </c>
      <c r="J66" s="332">
        <f t="shared" si="35"/>
        <v>1644.74602</v>
      </c>
      <c r="K66" s="332">
        <f t="shared" si="35"/>
        <v>1185.9013400000001</v>
      </c>
      <c r="L66" s="332">
        <f t="shared" si="35"/>
        <v>1151.8420700000001</v>
      </c>
      <c r="M66" s="332">
        <f t="shared" si="35"/>
        <v>1180.7076099999999</v>
      </c>
      <c r="N66" s="332">
        <f t="shared" ref="N66:O66" si="42">SUM(N10,N18,N26,N34,N42,N50,N58)</f>
        <v>1185.7772300000001</v>
      </c>
      <c r="O66" s="533">
        <f t="shared" si="42"/>
        <v>1065.21163</v>
      </c>
      <c r="P66" s="496">
        <f t="shared" ref="P66" si="43">SUM(P10,P18,P26,P34,P42,P50,P58)</f>
        <v>1183.3290199999999</v>
      </c>
    </row>
    <row r="67" spans="1:16" s="27" customFormat="1" ht="13.95" customHeight="1">
      <c r="A67" s="680"/>
      <c r="B67" s="693"/>
      <c r="C67" s="59" t="s">
        <v>22</v>
      </c>
      <c r="D67" s="328">
        <f t="shared" si="35"/>
        <v>2884.2107999999998</v>
      </c>
      <c r="E67" s="328">
        <f t="shared" si="35"/>
        <v>2944.1240699999998</v>
      </c>
      <c r="F67" s="328">
        <f t="shared" si="35"/>
        <v>3031.4379000000004</v>
      </c>
      <c r="G67" s="244">
        <f t="shared" si="35"/>
        <v>2992.3951400000001</v>
      </c>
      <c r="H67" s="244">
        <f t="shared" si="35"/>
        <v>2312.5883100000001</v>
      </c>
      <c r="I67" s="328">
        <f t="shared" si="35"/>
        <v>2740.2363399999999</v>
      </c>
      <c r="J67" s="244">
        <f t="shared" si="35"/>
        <v>2725.0161400000006</v>
      </c>
      <c r="K67" s="244">
        <f t="shared" si="35"/>
        <v>2419.5860800000005</v>
      </c>
      <c r="L67" s="244">
        <f t="shared" si="35"/>
        <v>2498.8304699999999</v>
      </c>
      <c r="M67" s="244">
        <f t="shared" si="35"/>
        <v>2556.4532899999999</v>
      </c>
      <c r="N67" s="244">
        <f t="shared" ref="N67:O67" si="44">SUM(N11,N19,N27,N35,N43,N51,N59)</f>
        <v>3014.9285100000002</v>
      </c>
      <c r="O67" s="244">
        <f t="shared" si="44"/>
        <v>2506.2866799999997</v>
      </c>
      <c r="P67" s="201">
        <f t="shared" ref="P67" si="45">SUM(P11,P19,P27,P35,P43,P51,P59)</f>
        <v>2933.9223300000003</v>
      </c>
    </row>
    <row r="68" spans="1:16" s="27" customFormat="1" ht="13.95" customHeight="1">
      <c r="A68" s="680"/>
      <c r="B68" s="693"/>
      <c r="C68" s="59" t="s">
        <v>23</v>
      </c>
      <c r="D68" s="63">
        <f t="shared" si="35"/>
        <v>1771.3142200000002</v>
      </c>
      <c r="E68" s="244">
        <f t="shared" si="35"/>
        <v>1968.5307200000002</v>
      </c>
      <c r="F68" s="244">
        <f t="shared" si="35"/>
        <v>2126.6503700000003</v>
      </c>
      <c r="G68" s="244">
        <f t="shared" si="35"/>
        <v>1745.4937</v>
      </c>
      <c r="H68" s="244">
        <f t="shared" si="35"/>
        <v>1521.7109299999997</v>
      </c>
      <c r="I68" s="328">
        <f t="shared" si="35"/>
        <v>1618.1574099999998</v>
      </c>
      <c r="J68" s="244">
        <f t="shared" si="35"/>
        <v>1678.7608500000001</v>
      </c>
      <c r="K68" s="244">
        <f t="shared" si="35"/>
        <v>1293.74809</v>
      </c>
      <c r="L68" s="244">
        <f t="shared" si="35"/>
        <v>1193.52712</v>
      </c>
      <c r="M68" s="244">
        <f t="shared" si="35"/>
        <v>1235.8904300000002</v>
      </c>
      <c r="N68" s="244">
        <f t="shared" ref="N68:O68" si="46">SUM(N12,N20,N28,N36,N44,N52,N60)</f>
        <v>1542.49395</v>
      </c>
      <c r="O68" s="244">
        <f t="shared" si="46"/>
        <v>1042.1700700000001</v>
      </c>
      <c r="P68" s="201">
        <f t="shared" ref="P68" si="47">SUM(P12,P20,P28,P36,P44,P52,P60)</f>
        <v>911.69230000000016</v>
      </c>
    </row>
    <row r="69" spans="1:16" s="27" customFormat="1" ht="14.4" customHeight="1" thickBot="1">
      <c r="A69" s="680"/>
      <c r="B69" s="693"/>
      <c r="C69" s="115" t="s">
        <v>24</v>
      </c>
      <c r="D69" s="178">
        <f t="shared" ref="D69:J69" si="48">SUM(D66:D68)</f>
        <v>5797.4462800000001</v>
      </c>
      <c r="E69" s="178">
        <f t="shared" si="48"/>
        <v>6249.2775999999994</v>
      </c>
      <c r="F69" s="178">
        <f t="shared" si="48"/>
        <v>6786.2376400000003</v>
      </c>
      <c r="G69" s="178">
        <f t="shared" si="48"/>
        <v>5988.24827</v>
      </c>
      <c r="H69" s="178">
        <f t="shared" ref="H69" si="49">SUM(H66:H68)</f>
        <v>4929.6569999999992</v>
      </c>
      <c r="I69" s="357">
        <f t="shared" si="48"/>
        <v>5588.2664499999992</v>
      </c>
      <c r="J69" s="178">
        <f t="shared" si="48"/>
        <v>6048.5230100000008</v>
      </c>
      <c r="K69" s="178">
        <f t="shared" ref="K69:M69" si="50">SUM(K66:K68)</f>
        <v>4899.2355100000004</v>
      </c>
      <c r="L69" s="178">
        <f t="shared" si="50"/>
        <v>4844.1996600000002</v>
      </c>
      <c r="M69" s="178">
        <f t="shared" si="50"/>
        <v>4973.0513300000002</v>
      </c>
      <c r="N69" s="178">
        <f t="shared" ref="N69:O69" si="51">SUM(N66:N68)</f>
        <v>5743.1996900000004</v>
      </c>
      <c r="O69" s="178">
        <f t="shared" si="51"/>
        <v>4613.6683800000001</v>
      </c>
      <c r="P69" s="163">
        <f t="shared" ref="P69" si="52">SUM(P66:P68)</f>
        <v>5028.9436500000011</v>
      </c>
    </row>
    <row r="70" spans="1:16" s="27" customFormat="1" ht="15" customHeight="1" thickBot="1">
      <c r="A70" s="722"/>
      <c r="B70" s="723"/>
      <c r="C70" s="78" t="s">
        <v>1</v>
      </c>
      <c r="D70" s="240">
        <f t="shared" ref="D70:M70" si="53">SUM(D63:D65,D69)</f>
        <v>59216.014720000006</v>
      </c>
      <c r="E70" s="240">
        <f t="shared" si="53"/>
        <v>53306.568649999994</v>
      </c>
      <c r="F70" s="240">
        <f t="shared" si="53"/>
        <v>59881.516749999995</v>
      </c>
      <c r="G70" s="240">
        <f t="shared" si="53"/>
        <v>58984.734259999997</v>
      </c>
      <c r="H70" s="240">
        <f t="shared" si="53"/>
        <v>59482.977759999987</v>
      </c>
      <c r="I70" s="77">
        <f t="shared" si="53"/>
        <v>55333.57114</v>
      </c>
      <c r="J70" s="240">
        <f t="shared" si="53"/>
        <v>60344.61679</v>
      </c>
      <c r="K70" s="240">
        <f t="shared" si="53"/>
        <v>61018.919040000001</v>
      </c>
      <c r="L70" s="240">
        <f t="shared" si="53"/>
        <v>51328.678989999993</v>
      </c>
      <c r="M70" s="240">
        <f t="shared" si="53"/>
        <v>47815.893179999999</v>
      </c>
      <c r="N70" s="497">
        <f t="shared" ref="N70:O70" si="54">SUM(N63:N65,N69)</f>
        <v>49414.956790000004</v>
      </c>
      <c r="O70" s="497">
        <f t="shared" si="54"/>
        <v>48694.309679999998</v>
      </c>
      <c r="P70" s="498">
        <f t="shared" ref="P70" si="55">SUM(P63:P65,P69)</f>
        <v>49872.63048</v>
      </c>
    </row>
    <row r="71" spans="1:16">
      <c r="A71" s="712" t="s">
        <v>65</v>
      </c>
      <c r="B71" s="569"/>
      <c r="C71" s="569"/>
      <c r="D71" s="569"/>
      <c r="E71" s="569"/>
      <c r="F71" s="569"/>
      <c r="G71" s="569"/>
      <c r="H71"/>
    </row>
    <row r="72" spans="1:16" ht="19.95" customHeight="1">
      <c r="A72" s="691" t="s">
        <v>101</v>
      </c>
      <c r="B72" s="634"/>
      <c r="C72" s="634"/>
      <c r="D72" s="634"/>
      <c r="E72" s="634"/>
      <c r="F72" s="634"/>
      <c r="G72" s="634"/>
      <c r="H72" s="397"/>
    </row>
    <row r="73" spans="1:16" ht="12.9" customHeight="1">
      <c r="B73" s="11"/>
      <c r="D73" s="37"/>
      <c r="E73" s="37"/>
      <c r="F73" s="37"/>
      <c r="G73" s="37"/>
      <c r="H73" s="37"/>
      <c r="I73" s="37"/>
      <c r="J73" s="37"/>
      <c r="K73" s="37"/>
      <c r="L73" s="37"/>
      <c r="M73" s="37"/>
      <c r="N73" s="37"/>
    </row>
    <row r="74" spans="1:16" ht="12.9" customHeight="1">
      <c r="B74" s="11"/>
    </row>
    <row r="75" spans="1:16" ht="12.9" customHeight="1">
      <c r="B75" s="11"/>
    </row>
    <row r="76" spans="1:16" ht="12.9" customHeight="1">
      <c r="B76" s="11"/>
    </row>
    <row r="77" spans="1:16" ht="12.9" customHeight="1">
      <c r="B77" s="11"/>
    </row>
    <row r="78" spans="1:16" ht="12.9" customHeight="1">
      <c r="B78" s="11"/>
    </row>
    <row r="79" spans="1:16" ht="12.9" customHeight="1">
      <c r="B79" s="11"/>
    </row>
    <row r="80" spans="1:16" ht="12.9" customHeight="1">
      <c r="B80" s="11"/>
    </row>
    <row r="81" spans="2:2" ht="12.9" customHeight="1">
      <c r="B81" s="11"/>
    </row>
    <row r="82" spans="2:2" ht="12.9" customHeight="1">
      <c r="B82" s="11"/>
    </row>
    <row r="83" spans="2:2" ht="12.9" customHeight="1">
      <c r="B83" s="11"/>
    </row>
    <row r="84" spans="2:2" ht="12.9" customHeight="1">
      <c r="B84" s="11"/>
    </row>
    <row r="85" spans="2:2" ht="12.9" customHeight="1">
      <c r="B85" s="11"/>
    </row>
    <row r="86" spans="2:2" ht="12.9" customHeight="1">
      <c r="B86" s="11"/>
    </row>
    <row r="87" spans="2:2" ht="12.9" customHeight="1">
      <c r="B87" s="11"/>
    </row>
    <row r="88" spans="2:2" ht="12.9" customHeight="1">
      <c r="B88" s="11"/>
    </row>
    <row r="89" spans="2:2" ht="12.9" customHeight="1">
      <c r="B89" s="11"/>
    </row>
    <row r="90" spans="2:2" ht="12.9" customHeight="1">
      <c r="B90" s="11"/>
    </row>
    <row r="91" spans="2:2" ht="12.9" customHeight="1">
      <c r="B91" s="11"/>
    </row>
    <row r="92" spans="2:2" ht="12.9" customHeight="1">
      <c r="B92" s="11"/>
    </row>
    <row r="93" spans="2:2" ht="12.9" customHeight="1">
      <c r="B93" s="11"/>
    </row>
    <row r="94" spans="2:2" ht="12.9" customHeight="1">
      <c r="B94" s="11"/>
    </row>
    <row r="95" spans="2:2" ht="12.9" customHeight="1">
      <c r="B95" s="11"/>
    </row>
    <row r="96" spans="2:2" ht="12.9" customHeight="1">
      <c r="B96" s="11"/>
    </row>
    <row r="97" spans="2:2" ht="12.9" customHeight="1">
      <c r="B97" s="11"/>
    </row>
    <row r="98" spans="2:2" ht="12.9" customHeight="1">
      <c r="B98" s="11"/>
    </row>
    <row r="99" spans="2:2" ht="12.9" customHeight="1">
      <c r="B99" s="11"/>
    </row>
    <row r="100" spans="2:2" ht="12.9" customHeight="1">
      <c r="B100" s="11"/>
    </row>
    <row r="101" spans="2:2" ht="12.9" customHeight="1">
      <c r="B101" s="11"/>
    </row>
    <row r="102" spans="2:2" ht="12.9" customHeight="1">
      <c r="B102" s="11"/>
    </row>
    <row r="103" spans="2:2" ht="12.9" customHeight="1">
      <c r="B103" s="11"/>
    </row>
    <row r="104" spans="2:2" ht="12.9" customHeight="1">
      <c r="B104" s="11"/>
    </row>
    <row r="105" spans="2:2">
      <c r="B105" s="11"/>
    </row>
    <row r="106" spans="2:2">
      <c r="B106" s="11"/>
    </row>
    <row r="107" spans="2:2">
      <c r="B107" s="11"/>
    </row>
    <row r="108" spans="2:2">
      <c r="B108" s="11"/>
    </row>
    <row r="109" spans="2:2">
      <c r="B109" s="11"/>
    </row>
    <row r="110" spans="2:2">
      <c r="B110" s="11"/>
    </row>
    <row r="111" spans="2:2">
      <c r="B111" s="11"/>
    </row>
    <row r="112" spans="2:2">
      <c r="B112" s="11"/>
    </row>
    <row r="113" spans="2:2">
      <c r="B113" s="11"/>
    </row>
    <row r="114" spans="2:2">
      <c r="B114" s="11"/>
    </row>
    <row r="115" spans="2:2">
      <c r="B115" s="11"/>
    </row>
    <row r="116" spans="2:2">
      <c r="B116" s="11"/>
    </row>
    <row r="117" spans="2:2">
      <c r="B117" s="11"/>
    </row>
    <row r="118" spans="2:2">
      <c r="B118" s="11"/>
    </row>
    <row r="119" spans="2:2">
      <c r="B119" s="11"/>
    </row>
    <row r="120" spans="2:2">
      <c r="B120" s="11"/>
    </row>
    <row r="121" spans="2:2">
      <c r="B121" s="11"/>
    </row>
    <row r="122" spans="2:2">
      <c r="B122" s="11"/>
    </row>
    <row r="123" spans="2:2">
      <c r="B123" s="11"/>
    </row>
    <row r="124" spans="2:2">
      <c r="B124" s="11"/>
    </row>
    <row r="125" spans="2:2">
      <c r="B125" s="11"/>
    </row>
    <row r="126" spans="2:2">
      <c r="B126" s="11"/>
    </row>
    <row r="127" spans="2:2">
      <c r="B127" s="11"/>
    </row>
    <row r="128" spans="2:2">
      <c r="B128" s="11"/>
    </row>
    <row r="129" spans="2:2">
      <c r="B129" s="11"/>
    </row>
    <row r="130" spans="2:2">
      <c r="B130" s="11"/>
    </row>
    <row r="131" spans="2:2">
      <c r="B131" s="11"/>
    </row>
    <row r="132" spans="2:2">
      <c r="B132" s="11"/>
    </row>
    <row r="133" spans="2:2">
      <c r="B133" s="11"/>
    </row>
    <row r="134" spans="2:2">
      <c r="B134" s="11"/>
    </row>
    <row r="135" spans="2:2">
      <c r="B135" s="11"/>
    </row>
    <row r="136" spans="2:2">
      <c r="B136" s="11"/>
    </row>
    <row r="137" spans="2:2">
      <c r="B137" s="11"/>
    </row>
    <row r="138" spans="2:2">
      <c r="B138" s="11"/>
    </row>
    <row r="139" spans="2:2">
      <c r="B139" s="11"/>
    </row>
    <row r="140" spans="2:2">
      <c r="B140" s="11"/>
    </row>
    <row r="141" spans="2:2">
      <c r="B141" s="11"/>
    </row>
    <row r="142" spans="2:2">
      <c r="B142" s="11"/>
    </row>
    <row r="143" spans="2:2">
      <c r="B143" s="11"/>
    </row>
    <row r="144" spans="2:2">
      <c r="B144" s="11"/>
    </row>
    <row r="145" spans="2:2">
      <c r="B145" s="11"/>
    </row>
    <row r="146" spans="2:2">
      <c r="B146" s="11"/>
    </row>
    <row r="147" spans="2:2">
      <c r="B147" s="11"/>
    </row>
    <row r="148" spans="2:2">
      <c r="B148" s="11"/>
    </row>
    <row r="149" spans="2:2">
      <c r="B149" s="11"/>
    </row>
    <row r="150" spans="2:2">
      <c r="B150" s="11"/>
    </row>
    <row r="151" spans="2:2">
      <c r="B151" s="11"/>
    </row>
    <row r="152" spans="2:2">
      <c r="B152" s="11"/>
    </row>
    <row r="153" spans="2:2">
      <c r="B153" s="11"/>
    </row>
    <row r="154" spans="2:2">
      <c r="B154" s="11"/>
    </row>
    <row r="155" spans="2:2">
      <c r="B155" s="11"/>
    </row>
    <row r="156" spans="2:2">
      <c r="B156" s="11"/>
    </row>
    <row r="157" spans="2:2">
      <c r="B157" s="11"/>
    </row>
    <row r="158" spans="2:2">
      <c r="B158" s="11"/>
    </row>
    <row r="159" spans="2:2">
      <c r="B159" s="11"/>
    </row>
    <row r="160" spans="2:2">
      <c r="B160" s="11"/>
    </row>
    <row r="161" spans="2:2">
      <c r="B161" s="11"/>
    </row>
    <row r="162" spans="2:2">
      <c r="B162" s="11"/>
    </row>
    <row r="163" spans="2:2">
      <c r="B163" s="11"/>
    </row>
    <row r="164" spans="2:2">
      <c r="B164" s="11"/>
    </row>
    <row r="165" spans="2:2">
      <c r="B165" s="11"/>
    </row>
    <row r="166" spans="2:2">
      <c r="B166" s="11"/>
    </row>
    <row r="167" spans="2:2">
      <c r="B167" s="11"/>
    </row>
    <row r="168" spans="2:2">
      <c r="B168" s="11"/>
    </row>
    <row r="169" spans="2:2">
      <c r="B169" s="11"/>
    </row>
    <row r="170" spans="2:2">
      <c r="B170" s="11"/>
    </row>
    <row r="171" spans="2:2">
      <c r="B171" s="11"/>
    </row>
    <row r="172" spans="2:2">
      <c r="B172" s="11"/>
    </row>
    <row r="173" spans="2:2">
      <c r="B173" s="11"/>
    </row>
    <row r="174" spans="2:2">
      <c r="B174" s="11"/>
    </row>
    <row r="175" spans="2:2">
      <c r="B175" s="11"/>
    </row>
    <row r="176" spans="2:2">
      <c r="B176" s="11"/>
    </row>
    <row r="177" spans="2:2">
      <c r="B177" s="11"/>
    </row>
    <row r="178" spans="2:2">
      <c r="B178" s="11"/>
    </row>
    <row r="179" spans="2:2">
      <c r="B179" s="11"/>
    </row>
    <row r="180" spans="2:2">
      <c r="B180" s="11"/>
    </row>
    <row r="181" spans="2:2">
      <c r="B181" s="11"/>
    </row>
    <row r="182" spans="2:2">
      <c r="B182" s="11"/>
    </row>
    <row r="183" spans="2:2">
      <c r="B183" s="11"/>
    </row>
    <row r="184" spans="2:2">
      <c r="B184" s="11"/>
    </row>
    <row r="185" spans="2:2">
      <c r="B185" s="11"/>
    </row>
    <row r="186" spans="2:2">
      <c r="B186" s="11"/>
    </row>
    <row r="187" spans="2:2">
      <c r="B187" s="11"/>
    </row>
    <row r="188" spans="2:2">
      <c r="B188" s="11"/>
    </row>
    <row r="189" spans="2:2">
      <c r="B189" s="11"/>
    </row>
    <row r="190" spans="2:2">
      <c r="B190" s="11"/>
    </row>
    <row r="191" spans="2:2">
      <c r="B191" s="11"/>
    </row>
    <row r="192" spans="2:2">
      <c r="B192" s="11"/>
    </row>
    <row r="193" spans="2:2">
      <c r="B193" s="11"/>
    </row>
    <row r="194" spans="2:2">
      <c r="B194" s="11"/>
    </row>
    <row r="195" spans="2:2">
      <c r="B195" s="11"/>
    </row>
    <row r="196" spans="2:2">
      <c r="B196" s="11"/>
    </row>
    <row r="197" spans="2:2">
      <c r="B197" s="11"/>
    </row>
    <row r="198" spans="2:2">
      <c r="B198" s="11"/>
    </row>
    <row r="199" spans="2:2">
      <c r="B199" s="11"/>
    </row>
    <row r="200" spans="2:2">
      <c r="B200" s="11"/>
    </row>
    <row r="201" spans="2:2">
      <c r="B201" s="11"/>
    </row>
    <row r="202" spans="2:2">
      <c r="B202" s="11"/>
    </row>
    <row r="203" spans="2:2">
      <c r="B203" s="11"/>
    </row>
    <row r="204" spans="2:2">
      <c r="B204" s="11"/>
    </row>
    <row r="205" spans="2:2">
      <c r="B205" s="11"/>
    </row>
    <row r="206" spans="2:2">
      <c r="B206" s="11"/>
    </row>
    <row r="207" spans="2:2">
      <c r="B207" s="11"/>
    </row>
    <row r="208" spans="2:2">
      <c r="B208" s="11"/>
    </row>
    <row r="209" spans="2:2">
      <c r="B209" s="11"/>
    </row>
    <row r="210" spans="2:2">
      <c r="B210" s="11"/>
    </row>
    <row r="211" spans="2:2">
      <c r="B211" s="11"/>
    </row>
    <row r="212" spans="2:2">
      <c r="B212" s="11"/>
    </row>
    <row r="213" spans="2:2">
      <c r="B213" s="11"/>
    </row>
    <row r="214" spans="2:2">
      <c r="B214" s="11"/>
    </row>
    <row r="215" spans="2:2">
      <c r="B215" s="11"/>
    </row>
    <row r="216" spans="2:2">
      <c r="B216" s="11"/>
    </row>
    <row r="217" spans="2:2">
      <c r="B217" s="11"/>
    </row>
    <row r="218" spans="2:2">
      <c r="B218" s="11"/>
    </row>
    <row r="219" spans="2:2">
      <c r="B219" s="11"/>
    </row>
    <row r="220" spans="2:2">
      <c r="B220" s="11"/>
    </row>
    <row r="221" spans="2:2">
      <c r="B221" s="11"/>
    </row>
    <row r="222" spans="2:2">
      <c r="B222" s="11"/>
    </row>
    <row r="223" spans="2:2">
      <c r="B223" s="11"/>
    </row>
    <row r="224" spans="2:2">
      <c r="B224" s="11"/>
    </row>
    <row r="225" spans="2:2">
      <c r="B225" s="11"/>
    </row>
    <row r="226" spans="2:2">
      <c r="B226" s="11"/>
    </row>
    <row r="227" spans="2:2">
      <c r="B227" s="11"/>
    </row>
    <row r="228" spans="2:2">
      <c r="B228" s="11"/>
    </row>
    <row r="229" spans="2:2">
      <c r="B229" s="11"/>
    </row>
    <row r="230" spans="2:2">
      <c r="B230" s="11"/>
    </row>
    <row r="231" spans="2:2">
      <c r="B231" s="11"/>
    </row>
    <row r="232" spans="2:2">
      <c r="B232" s="11"/>
    </row>
  </sheetData>
  <mergeCells count="20">
    <mergeCell ref="A1:P1"/>
    <mergeCell ref="A3:P3"/>
    <mergeCell ref="A72:G72"/>
    <mergeCell ref="A63:A70"/>
    <mergeCell ref="B63:B70"/>
    <mergeCell ref="A39:A46"/>
    <mergeCell ref="B39:B46"/>
    <mergeCell ref="A47:A54"/>
    <mergeCell ref="B47:B54"/>
    <mergeCell ref="A55:A62"/>
    <mergeCell ref="B55:B62"/>
    <mergeCell ref="A31:A38"/>
    <mergeCell ref="B31:B38"/>
    <mergeCell ref="A7:A14"/>
    <mergeCell ref="B7:B14"/>
    <mergeCell ref="A71:G71"/>
    <mergeCell ref="A23:A30"/>
    <mergeCell ref="B23:B30"/>
    <mergeCell ref="B15:B22"/>
    <mergeCell ref="A15:A22"/>
  </mergeCells>
  <hyperlinks>
    <hyperlink ref="A4" location="Liste!A1" display="retour liste des tableaux" xr:uid="{00000000-0004-0000-1000-000000000000}"/>
  </hyperlinks>
  <printOptions horizontalCentered="1"/>
  <pageMargins left="0.39370078740157483" right="0.39370078740157483" top="0.59055118110236227" bottom="0.59055118110236227" header="0.31496062992125984" footer="0.31496062992125984"/>
  <pageSetup paperSize="9" scale="22" fitToHeight="3" orientation="landscape" horizontalDpi="4294967293" r:id="rId1"/>
  <headerFooter alignWithMargins="0">
    <oddFooter>&amp;L2/6/2010</oddFooter>
  </headerFooter>
  <drawing r:id="rId2"/>
  <pictur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CCC"/>
    <pageSetUpPr fitToPage="1"/>
  </sheetPr>
  <dimension ref="A1:P47"/>
  <sheetViews>
    <sheetView view="pageBreakPreview" zoomScale="80" zoomScaleNormal="100" zoomScaleSheetLayoutView="80" workbookViewId="0">
      <selection activeCell="A4" sqref="A4"/>
    </sheetView>
  </sheetViews>
  <sheetFormatPr baseColWidth="10" defaultColWidth="9.109375" defaultRowHeight="13.2"/>
  <cols>
    <col min="1" max="1" width="22.6640625" style="41" customWidth="1"/>
    <col min="2" max="2" width="10.109375" style="41" hidden="1" customWidth="1"/>
    <col min="3" max="3" width="31.6640625" style="41" customWidth="1"/>
    <col min="4" max="16" width="12.5546875" style="41" customWidth="1"/>
    <col min="17" max="16384" width="9.109375" style="41"/>
  </cols>
  <sheetData>
    <row r="1" spans="1:16" s="40" customFormat="1" ht="45" customHeight="1">
      <c r="A1" s="659" t="s">
        <v>98</v>
      </c>
      <c r="B1" s="633"/>
      <c r="C1" s="633"/>
      <c r="D1" s="572"/>
      <c r="E1" s="572"/>
      <c r="F1" s="572"/>
      <c r="G1" s="572"/>
      <c r="H1" s="572"/>
      <c r="I1" s="572"/>
      <c r="J1" s="572"/>
      <c r="K1" s="572"/>
      <c r="L1" s="572"/>
      <c r="M1" s="572"/>
      <c r="N1" s="572"/>
      <c r="O1" s="572"/>
      <c r="P1" s="572"/>
    </row>
    <row r="2" spans="1:16" s="40" customFormat="1" ht="20.100000000000001" customHeight="1">
      <c r="A2" s="314"/>
      <c r="B2" s="315"/>
      <c r="C2" s="315"/>
      <c r="D2" s="15"/>
      <c r="E2" s="15"/>
      <c r="F2" s="15"/>
      <c r="G2" s="15"/>
      <c r="H2" s="15"/>
    </row>
    <row r="3" spans="1:16" ht="12.75" customHeight="1">
      <c r="A3" s="619" t="s">
        <v>9</v>
      </c>
      <c r="B3" s="619"/>
      <c r="C3" s="619"/>
      <c r="D3" s="575"/>
      <c r="E3" s="575"/>
      <c r="F3" s="575"/>
      <c r="G3" s="575"/>
      <c r="H3" s="575"/>
      <c r="I3" s="575"/>
      <c r="J3" s="575"/>
      <c r="K3" s="575"/>
      <c r="L3" s="575"/>
      <c r="M3" s="575"/>
      <c r="N3" s="575"/>
      <c r="O3" s="575"/>
      <c r="P3" s="575"/>
    </row>
    <row r="4" spans="1:16" ht="12.75" customHeight="1">
      <c r="A4" s="87" t="s">
        <v>44</v>
      </c>
      <c r="B4" s="311"/>
      <c r="C4" s="311"/>
      <c r="D4"/>
      <c r="E4"/>
      <c r="F4"/>
      <c r="G4"/>
      <c r="H4"/>
    </row>
    <row r="5" spans="1:16" ht="13.8" thickBot="1">
      <c r="A5" s="9" t="s">
        <v>79</v>
      </c>
      <c r="B5" s="46"/>
    </row>
    <row r="6" spans="1:16" ht="38.1" customHeight="1">
      <c r="A6" s="105" t="s">
        <v>27</v>
      </c>
      <c r="B6" s="106" t="s">
        <v>5</v>
      </c>
      <c r="C6" s="107" t="s">
        <v>18</v>
      </c>
      <c r="D6" s="451">
        <v>20231</v>
      </c>
      <c r="E6" s="451">
        <v>20232</v>
      </c>
      <c r="F6" s="451">
        <v>20233</v>
      </c>
      <c r="G6" s="451">
        <v>20234</v>
      </c>
      <c r="H6" s="451">
        <v>20241</v>
      </c>
      <c r="I6" s="452">
        <v>20242</v>
      </c>
      <c r="J6" s="451">
        <v>20243</v>
      </c>
      <c r="K6" s="451">
        <v>20244</v>
      </c>
      <c r="L6" s="451">
        <v>20251</v>
      </c>
      <c r="M6" s="451">
        <v>20252</v>
      </c>
      <c r="N6" s="451">
        <v>20253</v>
      </c>
      <c r="O6" s="451">
        <v>20254</v>
      </c>
      <c r="P6" s="453">
        <v>20261</v>
      </c>
    </row>
    <row r="7" spans="1:16" s="74" customFormat="1" ht="12.75" customHeight="1">
      <c r="A7" s="628" t="s">
        <v>96</v>
      </c>
      <c r="B7" s="670">
        <v>4000</v>
      </c>
      <c r="C7" s="73" t="s">
        <v>19</v>
      </c>
      <c r="D7" s="332">
        <v>4022.7900000000004</v>
      </c>
      <c r="E7" s="332">
        <v>4030.7200000000003</v>
      </c>
      <c r="F7" s="332">
        <v>3803.4199999999996</v>
      </c>
      <c r="G7" s="332">
        <v>3944.31</v>
      </c>
      <c r="H7" s="332">
        <v>3916.19</v>
      </c>
      <c r="I7" s="327">
        <v>3905.9500000000003</v>
      </c>
      <c r="J7" s="332">
        <v>3700.62</v>
      </c>
      <c r="K7" s="332">
        <v>3897.58</v>
      </c>
      <c r="L7" s="332">
        <v>3855.28</v>
      </c>
      <c r="M7" s="332">
        <v>3914.75</v>
      </c>
      <c r="N7" s="332">
        <v>3706.6</v>
      </c>
      <c r="O7" s="533">
        <v>3896.89</v>
      </c>
      <c r="P7" s="496">
        <v>3895.7</v>
      </c>
    </row>
    <row r="8" spans="1:16" s="74" customFormat="1" ht="13.8">
      <c r="A8" s="680"/>
      <c r="B8" s="587"/>
      <c r="C8" s="73" t="s">
        <v>20</v>
      </c>
      <c r="D8" s="244">
        <v>910.9</v>
      </c>
      <c r="E8" s="244">
        <v>852.92</v>
      </c>
      <c r="F8" s="244">
        <v>778.75</v>
      </c>
      <c r="G8" s="244">
        <v>758.36000000000013</v>
      </c>
      <c r="H8" s="244">
        <v>727.75999999999988</v>
      </c>
      <c r="I8" s="328">
        <v>708.96</v>
      </c>
      <c r="J8" s="244">
        <v>646.13</v>
      </c>
      <c r="K8" s="244">
        <v>605.4899999999999</v>
      </c>
      <c r="L8" s="244">
        <v>613.72</v>
      </c>
      <c r="M8" s="244">
        <v>605.96</v>
      </c>
      <c r="N8" s="244">
        <v>564.48</v>
      </c>
      <c r="O8" s="244">
        <v>579.99</v>
      </c>
      <c r="P8" s="201">
        <v>577.47</v>
      </c>
    </row>
    <row r="9" spans="1:16" s="74" customFormat="1" ht="13.8">
      <c r="A9" s="680"/>
      <c r="B9" s="587"/>
      <c r="C9" s="147" t="s">
        <v>21</v>
      </c>
      <c r="D9" s="200">
        <v>704.70999999999992</v>
      </c>
      <c r="E9" s="200">
        <v>692.65</v>
      </c>
      <c r="F9" s="200">
        <v>687.9</v>
      </c>
      <c r="G9" s="200">
        <v>682.96</v>
      </c>
      <c r="H9" s="200">
        <v>663.54</v>
      </c>
      <c r="I9" s="242">
        <v>663.69999999999993</v>
      </c>
      <c r="J9" s="200">
        <v>645.24</v>
      </c>
      <c r="K9" s="200">
        <v>625.68000000000006</v>
      </c>
      <c r="L9" s="200">
        <v>628.14</v>
      </c>
      <c r="M9" s="200">
        <v>622.01</v>
      </c>
      <c r="N9" s="200">
        <v>621.83000000000004</v>
      </c>
      <c r="O9" s="200">
        <v>628.33000000000004</v>
      </c>
      <c r="P9" s="243">
        <v>627.32000000000005</v>
      </c>
    </row>
    <row r="10" spans="1:16" s="74" customFormat="1" ht="13.8">
      <c r="A10" s="680"/>
      <c r="B10" s="587"/>
      <c r="C10" s="73" t="s">
        <v>47</v>
      </c>
      <c r="D10" s="244">
        <v>2.87</v>
      </c>
      <c r="E10" s="244">
        <v>2.48</v>
      </c>
      <c r="F10" s="244">
        <v>1.77</v>
      </c>
      <c r="G10" s="244">
        <v>1.69</v>
      </c>
      <c r="H10" s="244">
        <v>1</v>
      </c>
      <c r="I10" s="328">
        <v>1.88</v>
      </c>
      <c r="J10" s="244">
        <v>1.38</v>
      </c>
      <c r="K10" s="244">
        <v>1</v>
      </c>
      <c r="L10" s="244">
        <v>1.36</v>
      </c>
      <c r="M10" s="244">
        <v>1.3</v>
      </c>
      <c r="N10" s="244">
        <v>1.29</v>
      </c>
      <c r="O10" s="244">
        <v>1</v>
      </c>
      <c r="P10" s="201">
        <v>1.29</v>
      </c>
    </row>
    <row r="11" spans="1:16" s="74" customFormat="1" ht="13.8">
      <c r="A11" s="680"/>
      <c r="B11" s="587"/>
      <c r="C11" s="73" t="s">
        <v>22</v>
      </c>
      <c r="D11" s="244">
        <v>0.01</v>
      </c>
      <c r="E11" s="244">
        <v>0</v>
      </c>
      <c r="F11" s="244">
        <v>0.05</v>
      </c>
      <c r="G11" s="244">
        <v>0</v>
      </c>
      <c r="H11" s="244">
        <v>0.77</v>
      </c>
      <c r="I11" s="328">
        <v>0</v>
      </c>
      <c r="J11" s="244">
        <v>0.93</v>
      </c>
      <c r="K11" s="244">
        <v>0</v>
      </c>
      <c r="L11" s="244">
        <v>0</v>
      </c>
      <c r="M11" s="244">
        <v>0</v>
      </c>
      <c r="N11" s="244">
        <v>0.49</v>
      </c>
      <c r="O11" s="244">
        <v>0.22</v>
      </c>
      <c r="P11" s="201">
        <v>0.34</v>
      </c>
    </row>
    <row r="12" spans="1:16" s="74" customFormat="1" ht="13.8">
      <c r="A12" s="680"/>
      <c r="B12" s="587"/>
      <c r="C12" s="73" t="s">
        <v>23</v>
      </c>
      <c r="D12" s="244">
        <v>12.26</v>
      </c>
      <c r="E12" s="244">
        <v>11.07</v>
      </c>
      <c r="F12" s="244">
        <v>9.5300000000000011</v>
      </c>
      <c r="G12" s="244">
        <v>10.379999999999999</v>
      </c>
      <c r="H12" s="244">
        <v>14.72</v>
      </c>
      <c r="I12" s="328">
        <v>14.129999999999999</v>
      </c>
      <c r="J12" s="244">
        <v>11.85</v>
      </c>
      <c r="K12" s="244">
        <v>6.82</v>
      </c>
      <c r="L12" s="244">
        <v>12.46</v>
      </c>
      <c r="M12" s="244">
        <v>15.55</v>
      </c>
      <c r="N12" s="244">
        <v>16.21</v>
      </c>
      <c r="O12" s="244">
        <v>17.559999999999999</v>
      </c>
      <c r="P12" s="201">
        <v>16.16</v>
      </c>
    </row>
    <row r="13" spans="1:16" s="74" customFormat="1" ht="14.4" thickBot="1">
      <c r="A13" s="680"/>
      <c r="B13" s="587"/>
      <c r="C13" s="148" t="s">
        <v>24</v>
      </c>
      <c r="D13" s="172">
        <f t="shared" ref="D13:E13" si="0">SUM(D10:D12)</f>
        <v>15.14</v>
      </c>
      <c r="E13" s="172">
        <f t="shared" si="0"/>
        <v>13.55</v>
      </c>
      <c r="F13" s="172">
        <f t="shared" ref="F13:M13" si="1">SUM(F10:F12)</f>
        <v>11.350000000000001</v>
      </c>
      <c r="G13" s="172">
        <f t="shared" si="1"/>
        <v>12.069999999999999</v>
      </c>
      <c r="H13" s="172">
        <f t="shared" si="1"/>
        <v>16.490000000000002</v>
      </c>
      <c r="I13" s="251">
        <f t="shared" si="1"/>
        <v>16.009999999999998</v>
      </c>
      <c r="J13" s="172">
        <f t="shared" si="1"/>
        <v>14.16</v>
      </c>
      <c r="K13" s="172">
        <f t="shared" si="1"/>
        <v>7.82</v>
      </c>
      <c r="L13" s="172">
        <f t="shared" si="1"/>
        <v>13.82</v>
      </c>
      <c r="M13" s="172">
        <f t="shared" si="1"/>
        <v>16.850000000000001</v>
      </c>
      <c r="N13" s="172">
        <f t="shared" ref="N13:O13" si="2">SUM(N10:N12)</f>
        <v>17.990000000000002</v>
      </c>
      <c r="O13" s="172">
        <f t="shared" si="2"/>
        <v>18.779999999999998</v>
      </c>
      <c r="P13" s="202">
        <v>17.79</v>
      </c>
    </row>
    <row r="14" spans="1:16" s="74" customFormat="1" ht="15" customHeight="1" thickBot="1">
      <c r="A14" s="681"/>
      <c r="B14" s="624"/>
      <c r="C14" s="86" t="s">
        <v>1</v>
      </c>
      <c r="D14" s="240">
        <f t="shared" ref="D14:M14" si="3">SUM(D7:D9,D13)</f>
        <v>5653.5400000000009</v>
      </c>
      <c r="E14" s="240">
        <f t="shared" si="3"/>
        <v>5589.84</v>
      </c>
      <c r="F14" s="240">
        <f t="shared" si="3"/>
        <v>5281.42</v>
      </c>
      <c r="G14" s="240">
        <f t="shared" si="3"/>
        <v>5397.7</v>
      </c>
      <c r="H14" s="240">
        <f t="shared" si="3"/>
        <v>5323.98</v>
      </c>
      <c r="I14" s="77">
        <f t="shared" si="3"/>
        <v>5294.62</v>
      </c>
      <c r="J14" s="240">
        <f t="shared" si="3"/>
        <v>5006.1499999999996</v>
      </c>
      <c r="K14" s="240">
        <f t="shared" si="3"/>
        <v>5136.57</v>
      </c>
      <c r="L14" s="240">
        <f t="shared" si="3"/>
        <v>5110.96</v>
      </c>
      <c r="M14" s="240">
        <f t="shared" si="3"/>
        <v>5159.5700000000006</v>
      </c>
      <c r="N14" s="497">
        <f t="shared" ref="N14:O14" si="4">SUM(N7:N9,N13)</f>
        <v>4910.8999999999996</v>
      </c>
      <c r="O14" s="497">
        <f t="shared" si="4"/>
        <v>5123.99</v>
      </c>
      <c r="P14" s="498">
        <v>5118.28</v>
      </c>
    </row>
    <row r="15" spans="1:16" s="74" customFormat="1" ht="12.75" customHeight="1">
      <c r="A15" s="628" t="s">
        <v>107</v>
      </c>
      <c r="B15" s="670">
        <v>4100</v>
      </c>
      <c r="C15" s="73" t="s">
        <v>19</v>
      </c>
      <c r="D15" s="244">
        <v>23.01</v>
      </c>
      <c r="E15" s="244">
        <v>22.69</v>
      </c>
      <c r="F15" s="244">
        <v>24.61</v>
      </c>
      <c r="G15" s="244">
        <v>26.23</v>
      </c>
      <c r="H15" s="244">
        <v>29.64</v>
      </c>
      <c r="I15" s="328">
        <v>33.6</v>
      </c>
      <c r="J15" s="244">
        <v>31.92</v>
      </c>
      <c r="K15" s="244">
        <v>29.36</v>
      </c>
      <c r="L15" s="244">
        <v>28.36</v>
      </c>
      <c r="M15" s="244">
        <v>25.73</v>
      </c>
      <c r="N15" s="244">
        <v>26.98</v>
      </c>
      <c r="O15" s="244">
        <v>24.7</v>
      </c>
      <c r="P15" s="201">
        <v>24.05</v>
      </c>
    </row>
    <row r="16" spans="1:16" s="74" customFormat="1" ht="13.8">
      <c r="A16" s="680"/>
      <c r="B16" s="587"/>
      <c r="C16" s="73" t="s">
        <v>20</v>
      </c>
      <c r="D16" s="244">
        <v>272.98</v>
      </c>
      <c r="E16" s="244">
        <v>262.07</v>
      </c>
      <c r="F16" s="244">
        <v>250.21</v>
      </c>
      <c r="G16" s="244">
        <v>231.21</v>
      </c>
      <c r="H16" s="244">
        <v>219.63</v>
      </c>
      <c r="I16" s="328">
        <v>219.73</v>
      </c>
      <c r="J16" s="244">
        <v>241.88</v>
      </c>
      <c r="K16" s="244">
        <v>235.84</v>
      </c>
      <c r="L16" s="244">
        <v>240.01</v>
      </c>
      <c r="M16" s="244">
        <v>254.6</v>
      </c>
      <c r="N16" s="244">
        <v>260.18</v>
      </c>
      <c r="O16" s="244">
        <v>253.08</v>
      </c>
      <c r="P16" s="201">
        <v>245.29</v>
      </c>
    </row>
    <row r="17" spans="1:16" s="74" customFormat="1" ht="13.8">
      <c r="A17" s="680"/>
      <c r="B17" s="587"/>
      <c r="C17" s="147" t="s">
        <v>21</v>
      </c>
      <c r="D17" s="200">
        <v>163.37</v>
      </c>
      <c r="E17" s="200">
        <v>159.72999999999999</v>
      </c>
      <c r="F17" s="200">
        <v>158.79</v>
      </c>
      <c r="G17" s="200">
        <v>159.27000000000001</v>
      </c>
      <c r="H17" s="200">
        <v>160.07</v>
      </c>
      <c r="I17" s="242">
        <v>158.13</v>
      </c>
      <c r="J17" s="200">
        <v>157.37</v>
      </c>
      <c r="K17" s="200">
        <v>145.62</v>
      </c>
      <c r="L17" s="200">
        <v>144.26</v>
      </c>
      <c r="M17" s="200">
        <v>142.41</v>
      </c>
      <c r="N17" s="200">
        <v>148.56</v>
      </c>
      <c r="O17" s="200">
        <v>145.88999999999999</v>
      </c>
      <c r="P17" s="243">
        <v>138.22999999999999</v>
      </c>
    </row>
    <row r="18" spans="1:16" s="74" customFormat="1" ht="13.8">
      <c r="A18" s="680"/>
      <c r="B18" s="587"/>
      <c r="C18" s="73" t="s">
        <v>47</v>
      </c>
      <c r="D18" s="244">
        <v>3</v>
      </c>
      <c r="E18" s="244">
        <v>2.95</v>
      </c>
      <c r="F18" s="244">
        <v>2.99</v>
      </c>
      <c r="G18" s="244">
        <v>3.61</v>
      </c>
      <c r="H18" s="244">
        <v>3.5999999999999996</v>
      </c>
      <c r="I18" s="328">
        <v>2.77</v>
      </c>
      <c r="J18" s="244">
        <v>2.77</v>
      </c>
      <c r="K18" s="244">
        <v>2.74</v>
      </c>
      <c r="L18" s="244">
        <v>2.79</v>
      </c>
      <c r="M18" s="244">
        <v>3.08</v>
      </c>
      <c r="N18" s="244">
        <v>2.81</v>
      </c>
      <c r="O18" s="244">
        <v>2.4900000000000002</v>
      </c>
      <c r="P18" s="201">
        <v>3.77</v>
      </c>
    </row>
    <row r="19" spans="1:16" s="74" customFormat="1" ht="13.8">
      <c r="A19" s="680"/>
      <c r="B19" s="587"/>
      <c r="C19" s="73" t="s">
        <v>22</v>
      </c>
      <c r="D19" s="244">
        <v>0</v>
      </c>
      <c r="E19" s="244">
        <v>0</v>
      </c>
      <c r="F19" s="244">
        <v>0</v>
      </c>
      <c r="G19" s="244">
        <v>0</v>
      </c>
      <c r="H19" s="244">
        <v>0</v>
      </c>
      <c r="I19" s="328">
        <v>0</v>
      </c>
      <c r="J19" s="244">
        <v>0</v>
      </c>
      <c r="K19" s="244">
        <v>0</v>
      </c>
      <c r="L19" s="244">
        <v>0</v>
      </c>
      <c r="M19" s="244">
        <v>0</v>
      </c>
      <c r="N19" s="244">
        <v>0</v>
      </c>
      <c r="O19" s="244">
        <v>0</v>
      </c>
      <c r="P19" s="201">
        <v>0</v>
      </c>
    </row>
    <row r="20" spans="1:16" s="74" customFormat="1" ht="13.8">
      <c r="A20" s="680"/>
      <c r="B20" s="587"/>
      <c r="C20" s="73" t="s">
        <v>23</v>
      </c>
      <c r="D20" s="244">
        <v>1</v>
      </c>
      <c r="E20" s="244">
        <v>1</v>
      </c>
      <c r="F20" s="244">
        <v>0.95</v>
      </c>
      <c r="G20" s="244">
        <v>1</v>
      </c>
      <c r="H20" s="244">
        <v>0.98</v>
      </c>
      <c r="I20" s="328">
        <v>0.92</v>
      </c>
      <c r="J20" s="244">
        <v>1</v>
      </c>
      <c r="K20" s="244">
        <v>1</v>
      </c>
      <c r="L20" s="244">
        <v>1</v>
      </c>
      <c r="M20" s="244">
        <v>1.05</v>
      </c>
      <c r="N20" s="244">
        <v>1</v>
      </c>
      <c r="O20" s="244">
        <v>0</v>
      </c>
      <c r="P20" s="201">
        <v>0</v>
      </c>
    </row>
    <row r="21" spans="1:16" s="74" customFormat="1" ht="14.4" thickBot="1">
      <c r="A21" s="680"/>
      <c r="B21" s="587"/>
      <c r="C21" s="148" t="s">
        <v>24</v>
      </c>
      <c r="D21" s="172">
        <f t="shared" ref="D21:E21" si="5">SUM(D18:D20)</f>
        <v>4</v>
      </c>
      <c r="E21" s="172">
        <f t="shared" si="5"/>
        <v>3.95</v>
      </c>
      <c r="F21" s="172">
        <f t="shared" ref="F21:M21" si="6">SUM(F18:F20)</f>
        <v>3.9400000000000004</v>
      </c>
      <c r="G21" s="172">
        <f t="shared" si="6"/>
        <v>4.6099999999999994</v>
      </c>
      <c r="H21" s="172">
        <f t="shared" si="6"/>
        <v>4.58</v>
      </c>
      <c r="I21" s="251">
        <f t="shared" si="6"/>
        <v>3.69</v>
      </c>
      <c r="J21" s="172">
        <f t="shared" si="6"/>
        <v>3.77</v>
      </c>
      <c r="K21" s="172">
        <f t="shared" si="6"/>
        <v>3.74</v>
      </c>
      <c r="L21" s="172">
        <f t="shared" si="6"/>
        <v>3.79</v>
      </c>
      <c r="M21" s="172">
        <f t="shared" si="6"/>
        <v>4.13</v>
      </c>
      <c r="N21" s="172">
        <f t="shared" ref="N21:O21" si="7">SUM(N18:N20)</f>
        <v>3.81</v>
      </c>
      <c r="O21" s="172">
        <f t="shared" si="7"/>
        <v>2.4900000000000002</v>
      </c>
      <c r="P21" s="202">
        <v>3.77</v>
      </c>
    </row>
    <row r="22" spans="1:16" s="74" customFormat="1" ht="15" customHeight="1" thickBot="1">
      <c r="A22" s="681"/>
      <c r="B22" s="624"/>
      <c r="C22" s="86" t="s">
        <v>1</v>
      </c>
      <c r="D22" s="240">
        <f t="shared" ref="D22:M22" si="8">SUM(D15:D17,D21)</f>
        <v>463.36</v>
      </c>
      <c r="E22" s="240">
        <f t="shared" si="8"/>
        <v>448.44</v>
      </c>
      <c r="F22" s="240">
        <f t="shared" si="8"/>
        <v>437.55</v>
      </c>
      <c r="G22" s="240">
        <f t="shared" si="8"/>
        <v>421.32000000000005</v>
      </c>
      <c r="H22" s="240">
        <f t="shared" si="8"/>
        <v>413.91999999999996</v>
      </c>
      <c r="I22" s="77">
        <f t="shared" si="8"/>
        <v>415.15</v>
      </c>
      <c r="J22" s="240">
        <f t="shared" si="8"/>
        <v>434.94</v>
      </c>
      <c r="K22" s="240">
        <f t="shared" si="8"/>
        <v>414.56</v>
      </c>
      <c r="L22" s="240">
        <f t="shared" si="8"/>
        <v>416.42</v>
      </c>
      <c r="M22" s="240">
        <f t="shared" si="8"/>
        <v>426.87</v>
      </c>
      <c r="N22" s="497">
        <f t="shared" ref="N22:O22" si="9">SUM(N15:N17,N21)</f>
        <v>439.53000000000003</v>
      </c>
      <c r="O22" s="497">
        <f t="shared" si="9"/>
        <v>426.16</v>
      </c>
      <c r="P22" s="498">
        <v>411.33999999999992</v>
      </c>
    </row>
    <row r="23" spans="1:16" s="74" customFormat="1">
      <c r="A23" s="628" t="s">
        <v>95</v>
      </c>
      <c r="B23" s="670">
        <v>4001</v>
      </c>
      <c r="C23" s="73" t="s">
        <v>19</v>
      </c>
      <c r="D23" s="265">
        <v>274.06</v>
      </c>
      <c r="E23" s="265">
        <v>267.64</v>
      </c>
      <c r="F23" s="265">
        <v>263.91000000000003</v>
      </c>
      <c r="G23" s="265">
        <v>264.42</v>
      </c>
      <c r="H23" s="265">
        <v>269.86</v>
      </c>
      <c r="I23" s="389">
        <v>262.81</v>
      </c>
      <c r="J23" s="265">
        <v>244.02</v>
      </c>
      <c r="K23" s="265">
        <v>237</v>
      </c>
      <c r="L23" s="265">
        <v>231.6</v>
      </c>
      <c r="M23" s="265">
        <v>251.02</v>
      </c>
      <c r="N23" s="265">
        <v>259.62</v>
      </c>
      <c r="O23" s="265">
        <v>262.99</v>
      </c>
      <c r="P23" s="237">
        <v>286.10000000000002</v>
      </c>
    </row>
    <row r="24" spans="1:16" s="74" customFormat="1">
      <c r="A24" s="680"/>
      <c r="B24" s="587"/>
      <c r="C24" s="73" t="s">
        <v>20</v>
      </c>
      <c r="D24" s="265">
        <v>79.290000000000006</v>
      </c>
      <c r="E24" s="265">
        <v>78.91</v>
      </c>
      <c r="F24" s="265">
        <v>81.72</v>
      </c>
      <c r="G24" s="265">
        <v>75.740000000000009</v>
      </c>
      <c r="H24" s="265">
        <v>74.260000000000005</v>
      </c>
      <c r="I24" s="389">
        <v>71.92</v>
      </c>
      <c r="J24" s="265">
        <v>73.960000000000008</v>
      </c>
      <c r="K24" s="265">
        <v>72.180000000000007</v>
      </c>
      <c r="L24" s="265">
        <v>75.5</v>
      </c>
      <c r="M24" s="265">
        <v>72.23</v>
      </c>
      <c r="N24" s="265">
        <v>74.62</v>
      </c>
      <c r="O24" s="265">
        <v>76.03</v>
      </c>
      <c r="P24" s="237">
        <v>75.290000000000006</v>
      </c>
    </row>
    <row r="25" spans="1:16" s="74" customFormat="1">
      <c r="A25" s="680"/>
      <c r="B25" s="587"/>
      <c r="C25" s="147" t="s">
        <v>21</v>
      </c>
      <c r="D25" s="236">
        <v>18.600000000000001</v>
      </c>
      <c r="E25" s="236">
        <v>18.45</v>
      </c>
      <c r="F25" s="236">
        <v>19.73</v>
      </c>
      <c r="G25" s="236">
        <v>18.89</v>
      </c>
      <c r="H25" s="236">
        <v>17.46</v>
      </c>
      <c r="I25" s="390">
        <v>16.41</v>
      </c>
      <c r="J25" s="236">
        <v>18.8</v>
      </c>
      <c r="K25" s="236">
        <v>18.62</v>
      </c>
      <c r="L25" s="236">
        <v>18.12</v>
      </c>
      <c r="M25" s="236">
        <v>18.59</v>
      </c>
      <c r="N25" s="236">
        <v>16.96</v>
      </c>
      <c r="O25" s="236">
        <v>14.69</v>
      </c>
      <c r="P25" s="278">
        <v>16.29</v>
      </c>
    </row>
    <row r="26" spans="1:16" s="74" customFormat="1">
      <c r="A26" s="680"/>
      <c r="B26" s="587"/>
      <c r="C26" s="73" t="s">
        <v>47</v>
      </c>
      <c r="D26" s="339">
        <v>0</v>
      </c>
      <c r="E26" s="339">
        <v>0</v>
      </c>
      <c r="F26" s="339">
        <v>0</v>
      </c>
      <c r="G26" s="339">
        <v>0</v>
      </c>
      <c r="H26" s="339">
        <v>0.18</v>
      </c>
      <c r="I26" s="454">
        <v>0</v>
      </c>
      <c r="J26" s="339">
        <v>0</v>
      </c>
      <c r="K26" s="339">
        <v>0</v>
      </c>
      <c r="L26" s="339">
        <v>0</v>
      </c>
      <c r="M26" s="339">
        <v>0</v>
      </c>
      <c r="N26" s="339">
        <v>0</v>
      </c>
      <c r="O26" s="543">
        <v>0</v>
      </c>
      <c r="P26" s="528">
        <v>0</v>
      </c>
    </row>
    <row r="27" spans="1:16" s="74" customFormat="1">
      <c r="A27" s="680"/>
      <c r="B27" s="587"/>
      <c r="C27" s="73" t="s">
        <v>22</v>
      </c>
      <c r="D27" s="265">
        <v>0</v>
      </c>
      <c r="E27" s="265">
        <v>0</v>
      </c>
      <c r="F27" s="265">
        <v>0</v>
      </c>
      <c r="G27" s="265">
        <v>0</v>
      </c>
      <c r="H27" s="265">
        <v>0</v>
      </c>
      <c r="I27" s="389">
        <v>0</v>
      </c>
      <c r="J27" s="265">
        <v>0</v>
      </c>
      <c r="K27" s="265">
        <v>0</v>
      </c>
      <c r="L27" s="265">
        <v>0</v>
      </c>
      <c r="M27" s="265">
        <v>0</v>
      </c>
      <c r="N27" s="265">
        <v>0</v>
      </c>
      <c r="O27" s="265">
        <v>0</v>
      </c>
      <c r="P27" s="237">
        <v>0</v>
      </c>
    </row>
    <row r="28" spans="1:16" s="74" customFormat="1">
      <c r="A28" s="680"/>
      <c r="B28" s="587"/>
      <c r="C28" s="73" t="s">
        <v>23</v>
      </c>
      <c r="D28" s="265">
        <v>0</v>
      </c>
      <c r="E28" s="265">
        <v>0</v>
      </c>
      <c r="F28" s="265">
        <v>0</v>
      </c>
      <c r="G28" s="265">
        <v>1</v>
      </c>
      <c r="H28" s="265">
        <v>0</v>
      </c>
      <c r="I28" s="389">
        <v>0</v>
      </c>
      <c r="J28" s="265">
        <v>0</v>
      </c>
      <c r="K28" s="265">
        <v>0</v>
      </c>
      <c r="L28" s="265">
        <v>0</v>
      </c>
      <c r="M28" s="265">
        <v>0</v>
      </c>
      <c r="N28" s="265">
        <v>0</v>
      </c>
      <c r="O28" s="265">
        <v>0</v>
      </c>
      <c r="P28" s="237">
        <v>1</v>
      </c>
    </row>
    <row r="29" spans="1:16" s="74" customFormat="1" ht="13.8" thickBot="1">
      <c r="A29" s="680"/>
      <c r="B29" s="587"/>
      <c r="C29" s="148" t="s">
        <v>24</v>
      </c>
      <c r="D29" s="189">
        <f t="shared" ref="D29:E29" si="10">SUM(D26:D28)</f>
        <v>0</v>
      </c>
      <c r="E29" s="189">
        <f t="shared" si="10"/>
        <v>0</v>
      </c>
      <c r="F29" s="189">
        <f t="shared" ref="F29:M29" si="11">SUM(F26:F28)</f>
        <v>0</v>
      </c>
      <c r="G29" s="189">
        <f t="shared" si="11"/>
        <v>1</v>
      </c>
      <c r="H29" s="189">
        <f t="shared" si="11"/>
        <v>0.18</v>
      </c>
      <c r="I29" s="391">
        <f t="shared" si="11"/>
        <v>0</v>
      </c>
      <c r="J29" s="189">
        <f t="shared" si="11"/>
        <v>0</v>
      </c>
      <c r="K29" s="189">
        <f t="shared" si="11"/>
        <v>0</v>
      </c>
      <c r="L29" s="189">
        <f t="shared" si="11"/>
        <v>0</v>
      </c>
      <c r="M29" s="189">
        <f t="shared" si="11"/>
        <v>0</v>
      </c>
      <c r="N29" s="189">
        <f t="shared" ref="N29:O29" si="12">SUM(N26:N28)</f>
        <v>0</v>
      </c>
      <c r="O29" s="189">
        <f t="shared" si="12"/>
        <v>0</v>
      </c>
      <c r="P29" s="238">
        <v>1</v>
      </c>
    </row>
    <row r="30" spans="1:16" s="74" customFormat="1" ht="15" customHeight="1" thickBot="1">
      <c r="A30" s="680"/>
      <c r="B30" s="624"/>
      <c r="C30" s="86" t="s">
        <v>1</v>
      </c>
      <c r="D30" s="289">
        <f t="shared" ref="D30:M30" si="13">SUM(D23:D25,D29)</f>
        <v>371.95000000000005</v>
      </c>
      <c r="E30" s="289">
        <f t="shared" si="13"/>
        <v>364.99999999999994</v>
      </c>
      <c r="F30" s="289">
        <f t="shared" si="13"/>
        <v>365.36</v>
      </c>
      <c r="G30" s="289">
        <f t="shared" si="13"/>
        <v>360.05</v>
      </c>
      <c r="H30" s="289">
        <f t="shared" si="13"/>
        <v>361.76</v>
      </c>
      <c r="I30" s="455">
        <f t="shared" si="13"/>
        <v>351.14000000000004</v>
      </c>
      <c r="J30" s="289">
        <f t="shared" si="13"/>
        <v>336.78000000000003</v>
      </c>
      <c r="K30" s="289">
        <f t="shared" si="13"/>
        <v>327.8</v>
      </c>
      <c r="L30" s="289">
        <f t="shared" si="13"/>
        <v>325.22000000000003</v>
      </c>
      <c r="M30" s="289">
        <f t="shared" si="13"/>
        <v>341.84</v>
      </c>
      <c r="N30" s="527">
        <f t="shared" ref="N30:O30" si="14">SUM(N23:N25,N29)</f>
        <v>351.2</v>
      </c>
      <c r="O30" s="527">
        <f t="shared" si="14"/>
        <v>353.71</v>
      </c>
      <c r="P30" s="529">
        <v>378.68000000000006</v>
      </c>
    </row>
    <row r="31" spans="1:16" s="74" customFormat="1" ht="12.75" customHeight="1">
      <c r="A31" s="727" t="s">
        <v>62</v>
      </c>
      <c r="B31" s="636"/>
      <c r="C31" s="73" t="s">
        <v>19</v>
      </c>
      <c r="D31" s="244">
        <f t="shared" ref="D31:M36" si="15">SUM(D7,D15,D23)</f>
        <v>4319.8600000000006</v>
      </c>
      <c r="E31" s="244">
        <f t="shared" si="15"/>
        <v>4321.05</v>
      </c>
      <c r="F31" s="244">
        <f t="shared" si="15"/>
        <v>4091.9399999999996</v>
      </c>
      <c r="G31" s="244">
        <f t="shared" si="15"/>
        <v>4234.96</v>
      </c>
      <c r="H31" s="244">
        <f t="shared" si="15"/>
        <v>4215.6899999999996</v>
      </c>
      <c r="I31" s="328">
        <f t="shared" si="15"/>
        <v>4202.3600000000006</v>
      </c>
      <c r="J31" s="244">
        <f t="shared" si="15"/>
        <v>3976.56</v>
      </c>
      <c r="K31" s="244">
        <f t="shared" si="15"/>
        <v>4163.9400000000005</v>
      </c>
      <c r="L31" s="244">
        <f t="shared" si="15"/>
        <v>4115.2400000000007</v>
      </c>
      <c r="M31" s="244">
        <f t="shared" si="15"/>
        <v>4191.5</v>
      </c>
      <c r="N31" s="244">
        <f t="shared" ref="N31:O31" si="16">SUM(N7,N15,N23)</f>
        <v>3993.2</v>
      </c>
      <c r="O31" s="244">
        <f t="shared" si="16"/>
        <v>4184.58</v>
      </c>
      <c r="P31" s="201">
        <f t="shared" ref="P31" si="17">SUM(P7,P15,P23)</f>
        <v>4205.8500000000004</v>
      </c>
    </row>
    <row r="32" spans="1:16" s="74" customFormat="1" ht="13.8">
      <c r="A32" s="680"/>
      <c r="B32" s="637"/>
      <c r="C32" s="73" t="s">
        <v>20</v>
      </c>
      <c r="D32" s="244">
        <f t="shared" si="15"/>
        <v>1263.17</v>
      </c>
      <c r="E32" s="244">
        <f t="shared" si="15"/>
        <v>1193.9000000000001</v>
      </c>
      <c r="F32" s="244">
        <f t="shared" si="15"/>
        <v>1110.68</v>
      </c>
      <c r="G32" s="244">
        <f t="shared" si="15"/>
        <v>1065.3100000000002</v>
      </c>
      <c r="H32" s="244">
        <f t="shared" si="15"/>
        <v>1021.6499999999999</v>
      </c>
      <c r="I32" s="328">
        <f t="shared" si="15"/>
        <v>1000.61</v>
      </c>
      <c r="J32" s="244">
        <f t="shared" si="15"/>
        <v>961.97</v>
      </c>
      <c r="K32" s="244">
        <f t="shared" si="15"/>
        <v>913.51</v>
      </c>
      <c r="L32" s="244">
        <f t="shared" si="15"/>
        <v>929.23</v>
      </c>
      <c r="M32" s="244">
        <f t="shared" si="15"/>
        <v>932.79000000000008</v>
      </c>
      <c r="N32" s="244">
        <f t="shared" ref="N32:O32" si="18">SUM(N8,N16,N24)</f>
        <v>899.28000000000009</v>
      </c>
      <c r="O32" s="244">
        <f t="shared" si="18"/>
        <v>909.1</v>
      </c>
      <c r="P32" s="201">
        <f t="shared" ref="P32" si="19">SUM(P8,P16,P24)</f>
        <v>898.05</v>
      </c>
    </row>
    <row r="33" spans="1:16" s="74" customFormat="1" ht="13.8">
      <c r="A33" s="680"/>
      <c r="B33" s="637"/>
      <c r="C33" s="147" t="s">
        <v>21</v>
      </c>
      <c r="D33" s="244">
        <f t="shared" si="15"/>
        <v>886.68</v>
      </c>
      <c r="E33" s="244">
        <f t="shared" si="15"/>
        <v>870.83</v>
      </c>
      <c r="F33" s="244">
        <f t="shared" si="15"/>
        <v>866.42</v>
      </c>
      <c r="G33" s="244">
        <f t="shared" si="15"/>
        <v>861.12</v>
      </c>
      <c r="H33" s="244">
        <f t="shared" si="15"/>
        <v>841.06999999999994</v>
      </c>
      <c r="I33" s="328">
        <f t="shared" si="15"/>
        <v>838.2399999999999</v>
      </c>
      <c r="J33" s="244">
        <f t="shared" si="15"/>
        <v>821.41</v>
      </c>
      <c r="K33" s="244">
        <f t="shared" si="15"/>
        <v>789.92000000000007</v>
      </c>
      <c r="L33" s="244">
        <f t="shared" si="15"/>
        <v>790.52</v>
      </c>
      <c r="M33" s="244">
        <f t="shared" si="15"/>
        <v>783.01</v>
      </c>
      <c r="N33" s="244">
        <f t="shared" ref="N33:O33" si="20">SUM(N9,N17,N25)</f>
        <v>787.35000000000014</v>
      </c>
      <c r="O33" s="244">
        <f t="shared" si="20"/>
        <v>788.91000000000008</v>
      </c>
      <c r="P33" s="201">
        <f t="shared" ref="P33" si="21">SUM(P9,P17,P25)</f>
        <v>781.84</v>
      </c>
    </row>
    <row r="34" spans="1:16" s="74" customFormat="1" ht="12.9" customHeight="1">
      <c r="A34" s="680"/>
      <c r="B34" s="637"/>
      <c r="C34" s="73" t="s">
        <v>47</v>
      </c>
      <c r="D34" s="327">
        <f t="shared" si="15"/>
        <v>5.87</v>
      </c>
      <c r="E34" s="327">
        <f t="shared" si="15"/>
        <v>5.43</v>
      </c>
      <c r="F34" s="327">
        <f t="shared" si="15"/>
        <v>4.76</v>
      </c>
      <c r="G34" s="332">
        <f t="shared" si="15"/>
        <v>5.3</v>
      </c>
      <c r="H34" s="332">
        <f t="shared" si="15"/>
        <v>4.7799999999999994</v>
      </c>
      <c r="I34" s="327">
        <f t="shared" si="15"/>
        <v>4.6500000000000004</v>
      </c>
      <c r="J34" s="332">
        <f t="shared" si="15"/>
        <v>4.1500000000000004</v>
      </c>
      <c r="K34" s="332">
        <f t="shared" si="15"/>
        <v>3.74</v>
      </c>
      <c r="L34" s="332">
        <f t="shared" si="15"/>
        <v>4.1500000000000004</v>
      </c>
      <c r="M34" s="332">
        <f t="shared" si="15"/>
        <v>4.38</v>
      </c>
      <c r="N34" s="332">
        <f t="shared" ref="N34:O34" si="22">SUM(N10,N18,N26)</f>
        <v>4.0999999999999996</v>
      </c>
      <c r="O34" s="533">
        <f t="shared" si="22"/>
        <v>3.49</v>
      </c>
      <c r="P34" s="496">
        <f t="shared" ref="P34" si="23">SUM(P10,P18,P26)</f>
        <v>5.0600000000000005</v>
      </c>
    </row>
    <row r="35" spans="1:16" s="74" customFormat="1" ht="13.8">
      <c r="A35" s="680"/>
      <c r="B35" s="637"/>
      <c r="C35" s="73" t="s">
        <v>22</v>
      </c>
      <c r="D35" s="244">
        <f t="shared" si="15"/>
        <v>0.01</v>
      </c>
      <c r="E35" s="244">
        <f t="shared" si="15"/>
        <v>0</v>
      </c>
      <c r="F35" s="244">
        <f t="shared" si="15"/>
        <v>0.05</v>
      </c>
      <c r="G35" s="244">
        <f t="shared" si="15"/>
        <v>0</v>
      </c>
      <c r="H35" s="244">
        <f t="shared" si="15"/>
        <v>0.77</v>
      </c>
      <c r="I35" s="328">
        <f t="shared" si="15"/>
        <v>0</v>
      </c>
      <c r="J35" s="244">
        <f t="shared" si="15"/>
        <v>0.93</v>
      </c>
      <c r="K35" s="244">
        <f t="shared" si="15"/>
        <v>0</v>
      </c>
      <c r="L35" s="244">
        <f t="shared" si="15"/>
        <v>0</v>
      </c>
      <c r="M35" s="244">
        <f t="shared" si="15"/>
        <v>0</v>
      </c>
      <c r="N35" s="244">
        <f t="shared" ref="N35:O35" si="24">SUM(N11,N19,N27)</f>
        <v>0.49</v>
      </c>
      <c r="O35" s="244">
        <f t="shared" si="24"/>
        <v>0.22</v>
      </c>
      <c r="P35" s="201">
        <f t="shared" ref="P35" si="25">SUM(P11,P19,P27)</f>
        <v>0.34</v>
      </c>
    </row>
    <row r="36" spans="1:16" s="74" customFormat="1" ht="13.8">
      <c r="A36" s="680"/>
      <c r="B36" s="637"/>
      <c r="C36" s="73" t="s">
        <v>23</v>
      </c>
      <c r="D36" s="244">
        <f t="shared" si="15"/>
        <v>13.26</v>
      </c>
      <c r="E36" s="244">
        <f t="shared" si="15"/>
        <v>12.07</v>
      </c>
      <c r="F36" s="244">
        <f t="shared" si="15"/>
        <v>10.48</v>
      </c>
      <c r="G36" s="244">
        <f t="shared" si="15"/>
        <v>12.379999999999999</v>
      </c>
      <c r="H36" s="244">
        <f t="shared" si="15"/>
        <v>15.700000000000001</v>
      </c>
      <c r="I36" s="328">
        <f t="shared" si="15"/>
        <v>15.049999999999999</v>
      </c>
      <c r="J36" s="244">
        <f t="shared" si="15"/>
        <v>12.85</v>
      </c>
      <c r="K36" s="244">
        <f t="shared" si="15"/>
        <v>7.82</v>
      </c>
      <c r="L36" s="244">
        <f t="shared" si="15"/>
        <v>13.46</v>
      </c>
      <c r="M36" s="244">
        <f t="shared" si="15"/>
        <v>16.600000000000001</v>
      </c>
      <c r="N36" s="244">
        <f t="shared" ref="N36:O36" si="26">SUM(N12,N20,N28)</f>
        <v>17.21</v>
      </c>
      <c r="O36" s="244">
        <f t="shared" si="26"/>
        <v>17.559999999999999</v>
      </c>
      <c r="P36" s="201">
        <f t="shared" ref="P36" si="27">SUM(P12,P20,P28)</f>
        <v>17.16</v>
      </c>
    </row>
    <row r="37" spans="1:16" s="74" customFormat="1" ht="14.4" thickBot="1">
      <c r="A37" s="680"/>
      <c r="B37" s="637"/>
      <c r="C37" s="148" t="s">
        <v>24</v>
      </c>
      <c r="D37" s="172">
        <f t="shared" ref="D37:E37" si="28">SUM(D34:D36)</f>
        <v>19.14</v>
      </c>
      <c r="E37" s="172">
        <f t="shared" si="28"/>
        <v>17.5</v>
      </c>
      <c r="F37" s="172">
        <f t="shared" ref="F37:M37" si="29">SUM(F34:F36)</f>
        <v>15.29</v>
      </c>
      <c r="G37" s="172">
        <f t="shared" si="29"/>
        <v>17.68</v>
      </c>
      <c r="H37" s="172">
        <f t="shared" si="29"/>
        <v>21.25</v>
      </c>
      <c r="I37" s="251">
        <f t="shared" si="29"/>
        <v>19.7</v>
      </c>
      <c r="J37" s="172">
        <f t="shared" si="29"/>
        <v>17.93</v>
      </c>
      <c r="K37" s="172">
        <f t="shared" si="29"/>
        <v>11.56</v>
      </c>
      <c r="L37" s="172">
        <f t="shared" si="29"/>
        <v>17.61</v>
      </c>
      <c r="M37" s="172">
        <f t="shared" si="29"/>
        <v>20.98</v>
      </c>
      <c r="N37" s="172">
        <f t="shared" ref="N37:O37" si="30">SUM(N34:N36)</f>
        <v>21.8</v>
      </c>
      <c r="O37" s="172">
        <f t="shared" si="30"/>
        <v>21.27</v>
      </c>
      <c r="P37" s="202">
        <f t="shared" ref="P37" si="31">SUM(P34:P36)</f>
        <v>22.560000000000002</v>
      </c>
    </row>
    <row r="38" spans="1:16" s="74" customFormat="1" ht="15" customHeight="1" thickBot="1">
      <c r="A38" s="722"/>
      <c r="B38" s="638"/>
      <c r="C38" s="86" t="s">
        <v>1</v>
      </c>
      <c r="D38" s="240">
        <f t="shared" ref="D38:M38" si="32">SUM(D31:D33,D37)</f>
        <v>6488.8500000000013</v>
      </c>
      <c r="E38" s="240">
        <f t="shared" si="32"/>
        <v>6403.2800000000007</v>
      </c>
      <c r="F38" s="240">
        <f t="shared" si="32"/>
        <v>6084.33</v>
      </c>
      <c r="G38" s="240">
        <f t="shared" si="32"/>
        <v>6179.0700000000006</v>
      </c>
      <c r="H38" s="240">
        <f t="shared" si="32"/>
        <v>6099.6599999999989</v>
      </c>
      <c r="I38" s="77">
        <f t="shared" si="32"/>
        <v>6060.91</v>
      </c>
      <c r="J38" s="240">
        <f t="shared" si="32"/>
        <v>5777.87</v>
      </c>
      <c r="K38" s="240">
        <f t="shared" si="32"/>
        <v>5878.9300000000012</v>
      </c>
      <c r="L38" s="240">
        <f t="shared" si="32"/>
        <v>5852.6000000000013</v>
      </c>
      <c r="M38" s="240">
        <f t="shared" si="32"/>
        <v>5928.28</v>
      </c>
      <c r="N38" s="497">
        <f t="shared" ref="N38:O38" si="33">SUM(N31:N33,N37)</f>
        <v>5701.63</v>
      </c>
      <c r="O38" s="497">
        <f t="shared" si="33"/>
        <v>5903.8600000000006</v>
      </c>
      <c r="P38" s="498">
        <f t="shared" ref="P38" si="34">SUM(P31:P33,P37)</f>
        <v>5908.3000000000011</v>
      </c>
    </row>
    <row r="39" spans="1:16" s="74" customFormat="1" ht="15" customHeight="1">
      <c r="A39" s="579" t="s">
        <v>97</v>
      </c>
      <c r="B39" s="579"/>
      <c r="C39" s="579"/>
      <c r="D39" s="728"/>
      <c r="E39" s="728"/>
      <c r="F39" s="728"/>
      <c r="G39" s="728"/>
      <c r="H39" s="15"/>
    </row>
    <row r="40" spans="1:16">
      <c r="A40" s="43"/>
      <c r="D40" s="395"/>
      <c r="E40" s="395"/>
      <c r="F40" s="395"/>
      <c r="G40" s="395"/>
      <c r="H40" s="395"/>
      <c r="I40" s="395"/>
      <c r="J40" s="395"/>
      <c r="K40" s="395"/>
      <c r="L40" s="395"/>
      <c r="M40" s="395"/>
      <c r="N40" s="395"/>
    </row>
    <row r="41" spans="1:16">
      <c r="A41" s="43"/>
    </row>
    <row r="42" spans="1:16">
      <c r="C42" s="42"/>
    </row>
    <row r="43" spans="1:16" s="45" customFormat="1">
      <c r="C43" s="44"/>
    </row>
    <row r="44" spans="1:16">
      <c r="C44" s="42"/>
    </row>
    <row r="47" spans="1:16">
      <c r="C47" s="42"/>
    </row>
  </sheetData>
  <mergeCells count="11">
    <mergeCell ref="A23:A30"/>
    <mergeCell ref="B23:B30"/>
    <mergeCell ref="A31:A38"/>
    <mergeCell ref="B31:B38"/>
    <mergeCell ref="A39:G39"/>
    <mergeCell ref="A7:A14"/>
    <mergeCell ref="B7:B14"/>
    <mergeCell ref="A15:A22"/>
    <mergeCell ref="B15:B22"/>
    <mergeCell ref="A1:P1"/>
    <mergeCell ref="A3:P3"/>
  </mergeCells>
  <hyperlinks>
    <hyperlink ref="A4" location="Liste!A1" display="retour liste des tableaux" xr:uid="{00000000-0004-0000-1100-000000000000}"/>
  </hyperlinks>
  <printOptions horizontalCentered="1"/>
  <pageMargins left="0.39370078740157483" right="0.39370078740157483" top="0.98425196850393704" bottom="0.98425196850393704" header="0.51181102362204722" footer="0.51181102362204722"/>
  <pageSetup paperSize="9" scale="65" orientation="landscape" horizontalDpi="4294967293" r:id="rId1"/>
  <headerFooter alignWithMargins="0">
    <oddFooter>&amp;L2/6/2010</oddFooter>
  </headerFooter>
  <pictur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CCC"/>
    <pageSetUpPr fitToPage="1"/>
  </sheetPr>
  <dimension ref="A1:P48"/>
  <sheetViews>
    <sheetView view="pageBreakPreview" zoomScale="80" zoomScaleNormal="100" zoomScaleSheetLayoutView="80" workbookViewId="0">
      <selection activeCell="A4" sqref="A4"/>
    </sheetView>
  </sheetViews>
  <sheetFormatPr baseColWidth="10" defaultColWidth="9.109375" defaultRowHeight="13.2"/>
  <cols>
    <col min="1" max="1" width="22.6640625" style="41" customWidth="1"/>
    <col min="2" max="2" width="10.109375" style="41" hidden="1" customWidth="1"/>
    <col min="3" max="3" width="31.6640625" style="41" customWidth="1"/>
    <col min="4" max="16" width="12.5546875" style="41" customWidth="1"/>
    <col min="17" max="16384" width="9.109375" style="41"/>
  </cols>
  <sheetData>
    <row r="1" spans="1:16" s="40" customFormat="1" ht="45" customHeight="1">
      <c r="A1" s="659" t="s">
        <v>98</v>
      </c>
      <c r="B1" s="633"/>
      <c r="C1" s="633"/>
      <c r="D1" s="572"/>
      <c r="E1" s="572"/>
      <c r="F1" s="572"/>
      <c r="G1" s="572"/>
      <c r="H1" s="572"/>
      <c r="I1" s="572"/>
      <c r="J1" s="572"/>
      <c r="K1" s="572"/>
      <c r="L1" s="572"/>
      <c r="M1" s="572"/>
      <c r="N1" s="572"/>
      <c r="O1" s="572"/>
      <c r="P1" s="572"/>
    </row>
    <row r="2" spans="1:16" s="40" customFormat="1" ht="20.100000000000001" customHeight="1">
      <c r="A2" s="314"/>
      <c r="B2" s="315"/>
      <c r="C2" s="315"/>
      <c r="D2" s="15"/>
      <c r="E2" s="15"/>
      <c r="F2" s="15"/>
      <c r="G2" s="15"/>
      <c r="H2" s="15"/>
    </row>
    <row r="3" spans="1:16" ht="12.75" customHeight="1">
      <c r="A3" s="619" t="s">
        <v>28</v>
      </c>
      <c r="B3" s="619"/>
      <c r="C3" s="619"/>
      <c r="D3" s="575"/>
      <c r="E3" s="575"/>
      <c r="F3" s="575"/>
      <c r="G3" s="575"/>
      <c r="H3" s="575"/>
      <c r="I3" s="575"/>
      <c r="J3" s="575"/>
      <c r="K3" s="575"/>
      <c r="L3" s="575"/>
      <c r="M3" s="575"/>
      <c r="N3" s="575"/>
      <c r="O3" s="575"/>
      <c r="P3" s="575"/>
    </row>
    <row r="4" spans="1:16" ht="12.75" customHeight="1">
      <c r="A4" s="87" t="s">
        <v>44</v>
      </c>
      <c r="B4" s="311"/>
      <c r="C4" s="311"/>
      <c r="D4"/>
      <c r="E4"/>
      <c r="F4"/>
      <c r="G4"/>
      <c r="H4"/>
    </row>
    <row r="5" spans="1:16" ht="13.8" thickBot="1">
      <c r="A5" s="9" t="s">
        <v>80</v>
      </c>
      <c r="B5" s="46"/>
    </row>
    <row r="6" spans="1:16" ht="38.1" customHeight="1">
      <c r="A6" s="105" t="s">
        <v>27</v>
      </c>
      <c r="B6" s="106" t="s">
        <v>5</v>
      </c>
      <c r="C6" s="107" t="s">
        <v>18</v>
      </c>
      <c r="D6" s="451">
        <v>20231</v>
      </c>
      <c r="E6" s="451">
        <v>20232</v>
      </c>
      <c r="F6" s="451">
        <v>20233</v>
      </c>
      <c r="G6" s="451">
        <v>20234</v>
      </c>
      <c r="H6" s="451">
        <v>20241</v>
      </c>
      <c r="I6" s="452">
        <v>20242</v>
      </c>
      <c r="J6" s="451">
        <v>20243</v>
      </c>
      <c r="K6" s="451">
        <v>20244</v>
      </c>
      <c r="L6" s="451">
        <v>20251</v>
      </c>
      <c r="M6" s="451">
        <v>20252</v>
      </c>
      <c r="N6" s="451">
        <v>20253</v>
      </c>
      <c r="O6" s="451">
        <v>20254</v>
      </c>
      <c r="P6" s="453">
        <v>20261</v>
      </c>
    </row>
    <row r="7" spans="1:16" s="74" customFormat="1" ht="12.75" customHeight="1">
      <c r="A7" s="628" t="s">
        <v>96</v>
      </c>
      <c r="B7" s="670">
        <v>4000</v>
      </c>
      <c r="C7" s="73" t="s">
        <v>19</v>
      </c>
      <c r="D7" s="332">
        <v>11605.972389999999</v>
      </c>
      <c r="E7" s="332">
        <v>11536.798929999999</v>
      </c>
      <c r="F7" s="332">
        <v>10950.327799999999</v>
      </c>
      <c r="G7" s="332">
        <v>14335.26051</v>
      </c>
      <c r="H7" s="332">
        <v>11546.620080000001</v>
      </c>
      <c r="I7" s="327">
        <v>11659.48545</v>
      </c>
      <c r="J7" s="332">
        <v>11161.341759999999</v>
      </c>
      <c r="K7" s="332">
        <v>15091.221550000002</v>
      </c>
      <c r="L7" s="332">
        <v>11928.63726</v>
      </c>
      <c r="M7" s="332">
        <v>11831.863310000001</v>
      </c>
      <c r="N7" s="332">
        <v>11157.77058</v>
      </c>
      <c r="O7" s="533">
        <v>15326.67857</v>
      </c>
      <c r="P7" s="496">
        <v>12080.462390000001</v>
      </c>
    </row>
    <row r="8" spans="1:16" s="74" customFormat="1" ht="13.8">
      <c r="A8" s="680"/>
      <c r="B8" s="587"/>
      <c r="C8" s="73" t="s">
        <v>20</v>
      </c>
      <c r="D8" s="244">
        <v>2534.9757900000004</v>
      </c>
      <c r="E8" s="244">
        <v>2498.7599900000005</v>
      </c>
      <c r="F8" s="244">
        <v>2378.21414</v>
      </c>
      <c r="G8" s="244">
        <v>3060.8838299999998</v>
      </c>
      <c r="H8" s="244">
        <v>2370.8360200000002</v>
      </c>
      <c r="I8" s="328">
        <v>2325.1822200000001</v>
      </c>
      <c r="J8" s="244">
        <v>2164.7530000000002</v>
      </c>
      <c r="K8" s="244">
        <v>2592.2646499999996</v>
      </c>
      <c r="L8" s="244">
        <v>2078.3873199999998</v>
      </c>
      <c r="M8" s="244">
        <v>2051.7900500000001</v>
      </c>
      <c r="N8" s="244">
        <v>1899.6074799999999</v>
      </c>
      <c r="O8" s="244">
        <v>2563.8728900000001</v>
      </c>
      <c r="P8" s="201">
        <v>2000.45145</v>
      </c>
    </row>
    <row r="9" spans="1:16" s="74" customFormat="1" ht="13.8">
      <c r="A9" s="680"/>
      <c r="B9" s="587"/>
      <c r="C9" s="147" t="s">
        <v>21</v>
      </c>
      <c r="D9" s="200">
        <v>2499.2928099999999</v>
      </c>
      <c r="E9" s="200">
        <v>2456.8825400000001</v>
      </c>
      <c r="F9" s="200">
        <v>2438.2083200000002</v>
      </c>
      <c r="G9" s="200">
        <v>2986.2968700000001</v>
      </c>
      <c r="H9" s="200">
        <v>2426.8344999999999</v>
      </c>
      <c r="I9" s="242">
        <v>2460.2247299999999</v>
      </c>
      <c r="J9" s="200">
        <v>2396.8684400000002</v>
      </c>
      <c r="K9" s="200">
        <v>2952.3586600000003</v>
      </c>
      <c r="L9" s="200">
        <v>2401.5236799999998</v>
      </c>
      <c r="M9" s="200">
        <v>2376.2487799999999</v>
      </c>
      <c r="N9" s="200">
        <v>2359.8572199999999</v>
      </c>
      <c r="O9" s="200">
        <v>2974.0043000000001</v>
      </c>
      <c r="P9" s="243">
        <v>2445.36373</v>
      </c>
    </row>
    <row r="10" spans="1:16" s="74" customFormat="1" ht="13.8">
      <c r="A10" s="680"/>
      <c r="B10" s="587"/>
      <c r="C10" s="73" t="s">
        <v>47</v>
      </c>
      <c r="D10" s="244">
        <v>9.40015</v>
      </c>
      <c r="E10" s="244">
        <v>8.5237499999999997</v>
      </c>
      <c r="F10" s="244">
        <v>7.3483100000000006</v>
      </c>
      <c r="G10" s="244">
        <v>8.0513000000000012</v>
      </c>
      <c r="H10" s="244">
        <v>4.5214800000000004</v>
      </c>
      <c r="I10" s="328">
        <v>7.3004899999999999</v>
      </c>
      <c r="J10" s="244">
        <v>5.8334299999999999</v>
      </c>
      <c r="K10" s="244">
        <v>5.4226299999999998</v>
      </c>
      <c r="L10" s="244">
        <v>6.4795499999999997</v>
      </c>
      <c r="M10" s="244">
        <v>5.3410700000000002</v>
      </c>
      <c r="N10" s="244">
        <v>6.7024100000000004</v>
      </c>
      <c r="O10" s="244">
        <v>5.5666599999999997</v>
      </c>
      <c r="P10" s="201">
        <v>5.7217099999999999</v>
      </c>
    </row>
    <row r="11" spans="1:16" s="74" customFormat="1" ht="13.8">
      <c r="A11" s="680"/>
      <c r="B11" s="587"/>
      <c r="C11" s="73" t="s">
        <v>22</v>
      </c>
      <c r="D11" s="244">
        <v>3.7019999999999997E-2</v>
      </c>
      <c r="E11" s="244">
        <v>0</v>
      </c>
      <c r="F11" s="244">
        <v>0.41005000000000003</v>
      </c>
      <c r="G11" s="244">
        <v>0</v>
      </c>
      <c r="H11" s="244">
        <v>1.16046</v>
      </c>
      <c r="I11" s="328">
        <v>0</v>
      </c>
      <c r="J11" s="244">
        <v>2.3952200000000001</v>
      </c>
      <c r="K11" s="244">
        <v>0</v>
      </c>
      <c r="L11" s="244">
        <v>0</v>
      </c>
      <c r="M11" s="244">
        <v>0</v>
      </c>
      <c r="N11" s="244">
        <v>1.7082599999999999</v>
      </c>
      <c r="O11" s="244">
        <v>1.01414</v>
      </c>
      <c r="P11" s="201">
        <v>0.88119999999999998</v>
      </c>
    </row>
    <row r="12" spans="1:16" s="74" customFormat="1" ht="13.8">
      <c r="A12" s="680"/>
      <c r="B12" s="587"/>
      <c r="C12" s="73" t="s">
        <v>23</v>
      </c>
      <c r="D12" s="244">
        <v>25.657319999999999</v>
      </c>
      <c r="E12" s="244">
        <v>23.367840000000001</v>
      </c>
      <c r="F12" s="244">
        <v>20.974699999999999</v>
      </c>
      <c r="G12" s="244">
        <v>31.0456</v>
      </c>
      <c r="H12" s="244">
        <v>34.314500000000002</v>
      </c>
      <c r="I12" s="328">
        <v>33.232190000000003</v>
      </c>
      <c r="J12" s="244">
        <v>29.363549999999996</v>
      </c>
      <c r="K12" s="244">
        <v>25.091070000000002</v>
      </c>
      <c r="L12" s="244">
        <v>35.529049999999998</v>
      </c>
      <c r="M12" s="244">
        <v>40.426160000000003</v>
      </c>
      <c r="N12" s="244">
        <v>39.280929999999998</v>
      </c>
      <c r="O12" s="244">
        <v>54.944670000000002</v>
      </c>
      <c r="P12" s="201">
        <v>42.769210000000001</v>
      </c>
    </row>
    <row r="13" spans="1:16" s="74" customFormat="1" ht="14.4" thickBot="1">
      <c r="A13" s="680"/>
      <c r="B13" s="587"/>
      <c r="C13" s="148" t="s">
        <v>24</v>
      </c>
      <c r="D13" s="176">
        <f t="shared" ref="D13:E13" si="0">SUM(D10:D12)</f>
        <v>35.09449</v>
      </c>
      <c r="E13" s="176">
        <f t="shared" si="0"/>
        <v>31.891590000000001</v>
      </c>
      <c r="F13" s="176">
        <f t="shared" ref="F13:M13" si="1">SUM(F10:F12)</f>
        <v>28.733059999999998</v>
      </c>
      <c r="G13" s="176">
        <f t="shared" si="1"/>
        <v>39.096900000000005</v>
      </c>
      <c r="H13" s="176">
        <f t="shared" si="1"/>
        <v>39.996440000000007</v>
      </c>
      <c r="I13" s="388">
        <f t="shared" si="1"/>
        <v>40.532679999999999</v>
      </c>
      <c r="J13" s="176">
        <f t="shared" si="1"/>
        <v>37.592199999999998</v>
      </c>
      <c r="K13" s="176">
        <f t="shared" si="1"/>
        <v>30.5137</v>
      </c>
      <c r="L13" s="176">
        <f t="shared" si="1"/>
        <v>42.008600000000001</v>
      </c>
      <c r="M13" s="176">
        <f t="shared" si="1"/>
        <v>45.767230000000005</v>
      </c>
      <c r="N13" s="176">
        <f t="shared" ref="N13:O13" si="2">SUM(N10:N12)</f>
        <v>47.691599999999994</v>
      </c>
      <c r="O13" s="542">
        <f t="shared" si="2"/>
        <v>61.525469999999999</v>
      </c>
      <c r="P13" s="159">
        <v>49.372120000000002</v>
      </c>
    </row>
    <row r="14" spans="1:16" s="74" customFormat="1" ht="15" customHeight="1" thickBot="1">
      <c r="A14" s="681"/>
      <c r="B14" s="624"/>
      <c r="C14" s="86" t="s">
        <v>1</v>
      </c>
      <c r="D14" s="240">
        <f t="shared" ref="D14:M14" si="3">SUM(D7:D9,D13)</f>
        <v>16675.335479999998</v>
      </c>
      <c r="E14" s="240">
        <f t="shared" si="3"/>
        <v>16524.333049999997</v>
      </c>
      <c r="F14" s="240">
        <f t="shared" si="3"/>
        <v>15795.483319999999</v>
      </c>
      <c r="G14" s="240">
        <f t="shared" si="3"/>
        <v>20421.538109999998</v>
      </c>
      <c r="H14" s="240">
        <f t="shared" si="3"/>
        <v>16384.287039999999</v>
      </c>
      <c r="I14" s="77">
        <f t="shared" si="3"/>
        <v>16485.425080000001</v>
      </c>
      <c r="J14" s="240">
        <f t="shared" si="3"/>
        <v>15760.555399999999</v>
      </c>
      <c r="K14" s="240">
        <f t="shared" si="3"/>
        <v>20666.358560000004</v>
      </c>
      <c r="L14" s="240">
        <f t="shared" si="3"/>
        <v>16450.556860000001</v>
      </c>
      <c r="M14" s="240">
        <f t="shared" si="3"/>
        <v>16305.66937</v>
      </c>
      <c r="N14" s="497">
        <f t="shared" ref="N14:O14" si="4">SUM(N7:N9,N13)</f>
        <v>15464.926880000001</v>
      </c>
      <c r="O14" s="497">
        <f t="shared" si="4"/>
        <v>20926.08123</v>
      </c>
      <c r="P14" s="498">
        <v>16575.649690000002</v>
      </c>
    </row>
    <row r="15" spans="1:16" s="74" customFormat="1" ht="12.75" customHeight="1">
      <c r="A15" s="628" t="s">
        <v>107</v>
      </c>
      <c r="B15" s="670">
        <v>4100</v>
      </c>
      <c r="C15" s="73" t="s">
        <v>19</v>
      </c>
      <c r="D15" s="244">
        <v>68.555080000000004</v>
      </c>
      <c r="E15" s="244">
        <v>68.433480000000003</v>
      </c>
      <c r="F15" s="244">
        <v>77.585719999999995</v>
      </c>
      <c r="G15" s="244">
        <v>101.37181</v>
      </c>
      <c r="H15" s="244">
        <v>92.593490000000003</v>
      </c>
      <c r="I15" s="328">
        <v>102.09047</v>
      </c>
      <c r="J15" s="244">
        <v>103.01263</v>
      </c>
      <c r="K15" s="244">
        <v>110.64152</v>
      </c>
      <c r="L15" s="244">
        <v>88.310040000000001</v>
      </c>
      <c r="M15" s="244">
        <v>81.913049999999998</v>
      </c>
      <c r="N15" s="244">
        <v>92.039770000000004</v>
      </c>
      <c r="O15" s="244">
        <v>100.58879</v>
      </c>
      <c r="P15" s="201">
        <v>83.411109999999994</v>
      </c>
    </row>
    <row r="16" spans="1:16" s="74" customFormat="1" ht="13.8">
      <c r="A16" s="680"/>
      <c r="B16" s="587"/>
      <c r="C16" s="73" t="s">
        <v>20</v>
      </c>
      <c r="D16" s="244">
        <v>838.32023000000004</v>
      </c>
      <c r="E16" s="244">
        <v>828.93811000000005</v>
      </c>
      <c r="F16" s="244">
        <v>795.20495000000005</v>
      </c>
      <c r="G16" s="244">
        <v>897.59036000000003</v>
      </c>
      <c r="H16" s="244">
        <v>701.32644000000005</v>
      </c>
      <c r="I16" s="328">
        <v>707.03840000000002</v>
      </c>
      <c r="J16" s="244">
        <v>786.10231999999996</v>
      </c>
      <c r="K16" s="244">
        <v>943.34403999999995</v>
      </c>
      <c r="L16" s="244">
        <v>786.72987999999998</v>
      </c>
      <c r="M16" s="244">
        <v>842.14628000000005</v>
      </c>
      <c r="N16" s="244">
        <v>871.97251000000006</v>
      </c>
      <c r="O16" s="244">
        <v>1047.21577</v>
      </c>
      <c r="P16" s="201">
        <v>832.91659000000004</v>
      </c>
    </row>
    <row r="17" spans="1:16" s="74" customFormat="1" ht="13.8">
      <c r="A17" s="680"/>
      <c r="B17" s="587"/>
      <c r="C17" s="147" t="s">
        <v>21</v>
      </c>
      <c r="D17" s="200">
        <v>526.93097999999998</v>
      </c>
      <c r="E17" s="200">
        <v>521.50693999999999</v>
      </c>
      <c r="F17" s="200">
        <v>523.36470999999995</v>
      </c>
      <c r="G17" s="200">
        <v>643.89426000000003</v>
      </c>
      <c r="H17" s="200">
        <v>541.94658000000004</v>
      </c>
      <c r="I17" s="242">
        <v>539.84897000000001</v>
      </c>
      <c r="J17" s="200">
        <v>541.62448999999992</v>
      </c>
      <c r="K17" s="200">
        <v>609.35637999999994</v>
      </c>
      <c r="L17" s="200">
        <v>507.80117000000001</v>
      </c>
      <c r="M17" s="200">
        <v>512.93338000000006</v>
      </c>
      <c r="N17" s="200">
        <v>532.01435000000004</v>
      </c>
      <c r="O17" s="200">
        <v>629.79327000000001</v>
      </c>
      <c r="P17" s="243">
        <v>498.17228999999998</v>
      </c>
    </row>
    <row r="18" spans="1:16" s="74" customFormat="1" ht="13.8">
      <c r="A18" s="680"/>
      <c r="B18" s="587"/>
      <c r="C18" s="73" t="s">
        <v>47</v>
      </c>
      <c r="D18" s="244">
        <v>7.8909000000000002</v>
      </c>
      <c r="E18" s="244">
        <v>7.7887399999999998</v>
      </c>
      <c r="F18" s="244">
        <v>8.1477399999999989</v>
      </c>
      <c r="G18" s="244">
        <v>12.009309999999999</v>
      </c>
      <c r="H18" s="244">
        <v>10.6251</v>
      </c>
      <c r="I18" s="328">
        <v>7.9714299999999998</v>
      </c>
      <c r="J18" s="244">
        <v>8.0921200000000013</v>
      </c>
      <c r="K18" s="244">
        <v>9.7476400000000005</v>
      </c>
      <c r="L18" s="244">
        <v>8.2398500000000006</v>
      </c>
      <c r="M18" s="244">
        <v>9.4550800000000006</v>
      </c>
      <c r="N18" s="244">
        <v>8.4119100000000007</v>
      </c>
      <c r="O18" s="244">
        <v>9.0351199999999992</v>
      </c>
      <c r="P18" s="201">
        <v>11.542479999999999</v>
      </c>
    </row>
    <row r="19" spans="1:16" s="74" customFormat="1" ht="13.8">
      <c r="A19" s="680"/>
      <c r="B19" s="587"/>
      <c r="C19" s="73" t="s">
        <v>22</v>
      </c>
      <c r="D19" s="244">
        <v>0</v>
      </c>
      <c r="E19" s="244">
        <v>0</v>
      </c>
      <c r="F19" s="244">
        <v>0</v>
      </c>
      <c r="G19" s="244">
        <v>0</v>
      </c>
      <c r="H19" s="244">
        <v>0</v>
      </c>
      <c r="I19" s="328">
        <v>0</v>
      </c>
      <c r="J19" s="244">
        <v>0</v>
      </c>
      <c r="K19" s="244">
        <v>0</v>
      </c>
      <c r="L19" s="244">
        <v>0</v>
      </c>
      <c r="M19" s="244">
        <v>0</v>
      </c>
      <c r="N19" s="244">
        <v>0</v>
      </c>
      <c r="O19" s="244">
        <v>0</v>
      </c>
      <c r="P19" s="201">
        <v>0</v>
      </c>
    </row>
    <row r="20" spans="1:16" s="74" customFormat="1" ht="13.8">
      <c r="A20" s="680"/>
      <c r="B20" s="587"/>
      <c r="C20" s="73" t="s">
        <v>23</v>
      </c>
      <c r="D20" s="244">
        <v>2.44156</v>
      </c>
      <c r="E20" s="244">
        <v>4.2816200000000002</v>
      </c>
      <c r="F20" s="244">
        <v>5.2492599999999996</v>
      </c>
      <c r="G20" s="244">
        <v>2.6911399999999999</v>
      </c>
      <c r="H20" s="244">
        <v>2.2099000000000002</v>
      </c>
      <c r="I20" s="328">
        <v>2.1111599999999999</v>
      </c>
      <c r="J20" s="244">
        <v>2.2866200000000001</v>
      </c>
      <c r="K20" s="244">
        <v>2.7825700000000002</v>
      </c>
      <c r="L20" s="244">
        <v>2.30186</v>
      </c>
      <c r="M20" s="244">
        <v>3.3621500000000002</v>
      </c>
      <c r="N20" s="244">
        <v>2.8359999999999999</v>
      </c>
      <c r="O20" s="244">
        <v>0</v>
      </c>
      <c r="P20" s="201">
        <v>0</v>
      </c>
    </row>
    <row r="21" spans="1:16" s="74" customFormat="1" ht="14.4" thickBot="1">
      <c r="A21" s="680"/>
      <c r="B21" s="587"/>
      <c r="C21" s="148" t="s">
        <v>24</v>
      </c>
      <c r="D21" s="172">
        <f t="shared" ref="D21:E21" si="5">SUM(D18:D20)</f>
        <v>10.332460000000001</v>
      </c>
      <c r="E21" s="172">
        <f t="shared" si="5"/>
        <v>12.070360000000001</v>
      </c>
      <c r="F21" s="172">
        <f t="shared" ref="F21:M21" si="6">SUM(F18:F20)</f>
        <v>13.396999999999998</v>
      </c>
      <c r="G21" s="172">
        <f t="shared" si="6"/>
        <v>14.70045</v>
      </c>
      <c r="H21" s="172">
        <f t="shared" si="6"/>
        <v>12.835000000000001</v>
      </c>
      <c r="I21" s="251">
        <f t="shared" si="6"/>
        <v>10.08259</v>
      </c>
      <c r="J21" s="172">
        <f t="shared" si="6"/>
        <v>10.378740000000001</v>
      </c>
      <c r="K21" s="172">
        <f t="shared" si="6"/>
        <v>12.53021</v>
      </c>
      <c r="L21" s="172">
        <f t="shared" si="6"/>
        <v>10.54171</v>
      </c>
      <c r="M21" s="172">
        <f t="shared" si="6"/>
        <v>12.81723</v>
      </c>
      <c r="N21" s="172">
        <f t="shared" ref="N21:O21" si="7">SUM(N18:N20)</f>
        <v>11.247910000000001</v>
      </c>
      <c r="O21" s="172">
        <f t="shared" si="7"/>
        <v>9.0351199999999992</v>
      </c>
      <c r="P21" s="202">
        <v>11.542479999999999</v>
      </c>
    </row>
    <row r="22" spans="1:16" s="74" customFormat="1" ht="15" customHeight="1" thickBot="1">
      <c r="A22" s="681"/>
      <c r="B22" s="599"/>
      <c r="C22" s="86" t="s">
        <v>1</v>
      </c>
      <c r="D22" s="240">
        <f t="shared" ref="D22:M22" si="8">SUM(D15:D17,D21)</f>
        <v>1444.1387500000001</v>
      </c>
      <c r="E22" s="240">
        <f t="shared" si="8"/>
        <v>1430.9488899999999</v>
      </c>
      <c r="F22" s="240">
        <f t="shared" si="8"/>
        <v>1409.5523800000001</v>
      </c>
      <c r="G22" s="240">
        <f t="shared" si="8"/>
        <v>1657.5568800000001</v>
      </c>
      <c r="H22" s="240">
        <f t="shared" si="8"/>
        <v>1348.7015100000001</v>
      </c>
      <c r="I22" s="77">
        <f t="shared" si="8"/>
        <v>1359.06043</v>
      </c>
      <c r="J22" s="240">
        <f t="shared" si="8"/>
        <v>1441.1181799999999</v>
      </c>
      <c r="K22" s="240">
        <f t="shared" si="8"/>
        <v>1675.8721499999997</v>
      </c>
      <c r="L22" s="240">
        <f t="shared" si="8"/>
        <v>1393.3827999999999</v>
      </c>
      <c r="M22" s="240">
        <f t="shared" si="8"/>
        <v>1449.8099400000001</v>
      </c>
      <c r="N22" s="497">
        <f t="shared" ref="N22:O22" si="9">SUM(N15:N17,N21)</f>
        <v>1507.2745400000001</v>
      </c>
      <c r="O22" s="497">
        <f t="shared" si="9"/>
        <v>1786.6329500000002</v>
      </c>
      <c r="P22" s="498">
        <v>1426.0424700000001</v>
      </c>
    </row>
    <row r="23" spans="1:16" s="74" customFormat="1" ht="12.75" customHeight="1">
      <c r="A23" s="628" t="s">
        <v>95</v>
      </c>
      <c r="B23" s="670">
        <v>4001</v>
      </c>
      <c r="C23" s="73" t="s">
        <v>19</v>
      </c>
      <c r="D23" s="265">
        <v>535.52951999999993</v>
      </c>
      <c r="E23" s="265">
        <v>525.14901999999995</v>
      </c>
      <c r="F23" s="265">
        <v>522.97712999999999</v>
      </c>
      <c r="G23" s="265">
        <v>656.93876</v>
      </c>
      <c r="H23" s="265">
        <v>540.95690000000002</v>
      </c>
      <c r="I23" s="389">
        <v>534.60978999999998</v>
      </c>
      <c r="J23" s="265">
        <v>507.13368000000003</v>
      </c>
      <c r="K23" s="265">
        <v>632.81016999999997</v>
      </c>
      <c r="L23" s="265">
        <v>481.81189000000001</v>
      </c>
      <c r="M23" s="265">
        <v>534.06534999999997</v>
      </c>
      <c r="N23" s="265">
        <v>546.05110000000002</v>
      </c>
      <c r="O23" s="265">
        <v>690.41477999999995</v>
      </c>
      <c r="P23" s="237">
        <v>607.05214999999998</v>
      </c>
    </row>
    <row r="24" spans="1:16" s="74" customFormat="1">
      <c r="A24" s="680"/>
      <c r="B24" s="587"/>
      <c r="C24" s="73" t="s">
        <v>20</v>
      </c>
      <c r="D24" s="265">
        <v>172.41399999999999</v>
      </c>
      <c r="E24" s="265">
        <v>172.5958</v>
      </c>
      <c r="F24" s="265">
        <v>179.85954000000001</v>
      </c>
      <c r="G24" s="265">
        <v>214.20202</v>
      </c>
      <c r="H24" s="265">
        <v>168.65102999999999</v>
      </c>
      <c r="I24" s="389">
        <v>165.73516000000001</v>
      </c>
      <c r="J24" s="265">
        <v>173.28595999999999</v>
      </c>
      <c r="K24" s="265">
        <v>212.06630999999999</v>
      </c>
      <c r="L24" s="265">
        <v>176.68589</v>
      </c>
      <c r="M24" s="265">
        <v>171.99450999999999</v>
      </c>
      <c r="N24" s="265">
        <v>177.55837</v>
      </c>
      <c r="O24" s="265">
        <v>222.32635999999999</v>
      </c>
      <c r="P24" s="237">
        <v>179.79595</v>
      </c>
    </row>
    <row r="25" spans="1:16" s="74" customFormat="1">
      <c r="A25" s="680"/>
      <c r="B25" s="587"/>
      <c r="C25" s="147" t="s">
        <v>21</v>
      </c>
      <c r="D25" s="236">
        <v>41.385260000000002</v>
      </c>
      <c r="E25" s="236">
        <v>41.32555</v>
      </c>
      <c r="F25" s="236">
        <v>43.735799999999998</v>
      </c>
      <c r="G25" s="236">
        <v>52.012459999999997</v>
      </c>
      <c r="H25" s="236">
        <v>39.570349999999998</v>
      </c>
      <c r="I25" s="390">
        <v>37.759740000000001</v>
      </c>
      <c r="J25" s="236">
        <v>43.720459999999996</v>
      </c>
      <c r="K25" s="236">
        <v>52.116419999999998</v>
      </c>
      <c r="L25" s="236">
        <v>42.283140000000003</v>
      </c>
      <c r="M25" s="236">
        <v>42.692070000000001</v>
      </c>
      <c r="N25" s="236">
        <v>38.96837</v>
      </c>
      <c r="O25" s="236">
        <v>41.051859999999998</v>
      </c>
      <c r="P25" s="278">
        <v>38.440460000000002</v>
      </c>
    </row>
    <row r="26" spans="1:16" s="74" customFormat="1">
      <c r="A26" s="680"/>
      <c r="B26" s="587"/>
      <c r="C26" s="73" t="s">
        <v>47</v>
      </c>
      <c r="D26" s="339">
        <v>0</v>
      </c>
      <c r="E26" s="339">
        <v>0</v>
      </c>
      <c r="F26" s="339">
        <v>0</v>
      </c>
      <c r="G26" s="339">
        <v>0</v>
      </c>
      <c r="H26" s="339">
        <v>0.41078999999999999</v>
      </c>
      <c r="I26" s="454">
        <v>0</v>
      </c>
      <c r="J26" s="339">
        <v>0</v>
      </c>
      <c r="K26" s="339">
        <v>0</v>
      </c>
      <c r="L26" s="339">
        <v>0</v>
      </c>
      <c r="M26" s="339">
        <v>0</v>
      </c>
      <c r="N26" s="339">
        <v>0</v>
      </c>
      <c r="O26" s="543">
        <v>0</v>
      </c>
      <c r="P26" s="528">
        <v>0</v>
      </c>
    </row>
    <row r="27" spans="1:16" s="74" customFormat="1">
      <c r="A27" s="680"/>
      <c r="B27" s="587"/>
      <c r="C27" s="73" t="s">
        <v>22</v>
      </c>
      <c r="D27" s="265">
        <v>0</v>
      </c>
      <c r="E27" s="265">
        <v>0</v>
      </c>
      <c r="F27" s="265">
        <v>0</v>
      </c>
      <c r="G27" s="265">
        <v>0.28475</v>
      </c>
      <c r="H27" s="265">
        <v>0</v>
      </c>
      <c r="I27" s="389">
        <v>0</v>
      </c>
      <c r="J27" s="265">
        <v>0.26752999999999999</v>
      </c>
      <c r="K27" s="265">
        <v>0</v>
      </c>
      <c r="L27" s="265">
        <v>0</v>
      </c>
      <c r="M27" s="265">
        <v>0</v>
      </c>
      <c r="N27" s="265">
        <v>0</v>
      </c>
      <c r="O27" s="265">
        <v>0</v>
      </c>
      <c r="P27" s="237">
        <v>0</v>
      </c>
    </row>
    <row r="28" spans="1:16" s="74" customFormat="1">
      <c r="A28" s="680"/>
      <c r="B28" s="587"/>
      <c r="C28" s="73" t="s">
        <v>23</v>
      </c>
      <c r="D28" s="265">
        <v>0</v>
      </c>
      <c r="E28" s="265">
        <v>0</v>
      </c>
      <c r="F28" s="265">
        <v>0</v>
      </c>
      <c r="G28" s="265">
        <v>2.5928100000000001</v>
      </c>
      <c r="H28" s="265">
        <v>0</v>
      </c>
      <c r="I28" s="389">
        <v>0</v>
      </c>
      <c r="J28" s="265">
        <v>0</v>
      </c>
      <c r="K28" s="265">
        <v>0</v>
      </c>
      <c r="L28" s="265">
        <v>0</v>
      </c>
      <c r="M28" s="265">
        <v>0</v>
      </c>
      <c r="N28" s="265">
        <v>0</v>
      </c>
      <c r="O28" s="265">
        <v>0</v>
      </c>
      <c r="P28" s="237">
        <v>1.94004</v>
      </c>
    </row>
    <row r="29" spans="1:16" s="74" customFormat="1" ht="13.8" thickBot="1">
      <c r="A29" s="680"/>
      <c r="B29" s="587"/>
      <c r="C29" s="148" t="s">
        <v>24</v>
      </c>
      <c r="D29" s="189">
        <f t="shared" ref="D29:E29" si="10">SUM(D26:D28)</f>
        <v>0</v>
      </c>
      <c r="E29" s="189">
        <f t="shared" si="10"/>
        <v>0</v>
      </c>
      <c r="F29" s="189">
        <f t="shared" ref="F29:M29" si="11">SUM(F26:F28)</f>
        <v>0</v>
      </c>
      <c r="G29" s="189">
        <f t="shared" si="11"/>
        <v>2.8775599999999999</v>
      </c>
      <c r="H29" s="189">
        <f t="shared" si="11"/>
        <v>0.41078999999999999</v>
      </c>
      <c r="I29" s="391">
        <f t="shared" si="11"/>
        <v>0</v>
      </c>
      <c r="J29" s="189">
        <f t="shared" si="11"/>
        <v>0.26752999999999999</v>
      </c>
      <c r="K29" s="189">
        <f t="shared" si="11"/>
        <v>0</v>
      </c>
      <c r="L29" s="189">
        <f t="shared" si="11"/>
        <v>0</v>
      </c>
      <c r="M29" s="189">
        <f t="shared" si="11"/>
        <v>0</v>
      </c>
      <c r="N29" s="189">
        <f t="shared" ref="N29:O29" si="12">SUM(N26:N28)</f>
        <v>0</v>
      </c>
      <c r="O29" s="189">
        <f t="shared" si="12"/>
        <v>0</v>
      </c>
      <c r="P29" s="238">
        <v>1.94004</v>
      </c>
    </row>
    <row r="30" spans="1:16" s="74" customFormat="1" ht="15" customHeight="1" thickBot="1">
      <c r="A30" s="680"/>
      <c r="B30" s="599"/>
      <c r="C30" s="86" t="s">
        <v>1</v>
      </c>
      <c r="D30" s="289">
        <f t="shared" ref="D30:M30" si="13">SUM(D23:D25,D29)</f>
        <v>749.32877999999994</v>
      </c>
      <c r="E30" s="289">
        <f t="shared" si="13"/>
        <v>739.07036999999991</v>
      </c>
      <c r="F30" s="289">
        <f t="shared" si="13"/>
        <v>746.57247000000007</v>
      </c>
      <c r="G30" s="289">
        <f t="shared" si="13"/>
        <v>926.0308</v>
      </c>
      <c r="H30" s="289">
        <f t="shared" si="13"/>
        <v>749.58906999999999</v>
      </c>
      <c r="I30" s="455">
        <f t="shared" si="13"/>
        <v>738.10468999999989</v>
      </c>
      <c r="J30" s="289">
        <f t="shared" si="13"/>
        <v>724.40763000000004</v>
      </c>
      <c r="K30" s="289">
        <f t="shared" si="13"/>
        <v>896.99289999999985</v>
      </c>
      <c r="L30" s="289">
        <f t="shared" si="13"/>
        <v>700.78092000000004</v>
      </c>
      <c r="M30" s="289">
        <f t="shared" si="13"/>
        <v>748.7519299999999</v>
      </c>
      <c r="N30" s="527">
        <f t="shared" ref="N30:O30" si="14">SUM(N23:N25,N29)</f>
        <v>762.57784000000004</v>
      </c>
      <c r="O30" s="527">
        <f t="shared" si="14"/>
        <v>953.79300000000001</v>
      </c>
      <c r="P30" s="529">
        <v>827.22859999999991</v>
      </c>
    </row>
    <row r="31" spans="1:16" s="74" customFormat="1" ht="12.75" customHeight="1">
      <c r="A31" s="727" t="s">
        <v>62</v>
      </c>
      <c r="B31" s="636"/>
      <c r="C31" s="73" t="s">
        <v>19</v>
      </c>
      <c r="D31" s="244">
        <f t="shared" ref="D31:M36" si="15">SUM(D7,D15,D23)</f>
        <v>12210.056989999999</v>
      </c>
      <c r="E31" s="244">
        <f t="shared" si="15"/>
        <v>12130.381429999999</v>
      </c>
      <c r="F31" s="244">
        <f t="shared" si="15"/>
        <v>11550.890649999998</v>
      </c>
      <c r="G31" s="244">
        <f t="shared" si="15"/>
        <v>15093.571080000002</v>
      </c>
      <c r="H31" s="244">
        <f t="shared" si="15"/>
        <v>12180.170469999999</v>
      </c>
      <c r="I31" s="328">
        <f t="shared" si="15"/>
        <v>12296.18571</v>
      </c>
      <c r="J31" s="244">
        <f t="shared" si="15"/>
        <v>11771.488069999999</v>
      </c>
      <c r="K31" s="244">
        <f t="shared" si="15"/>
        <v>15834.673240000002</v>
      </c>
      <c r="L31" s="244">
        <f t="shared" si="15"/>
        <v>12498.759190000001</v>
      </c>
      <c r="M31" s="244">
        <f t="shared" si="15"/>
        <v>12447.841710000001</v>
      </c>
      <c r="N31" s="244">
        <f t="shared" ref="N31:O31" si="16">SUM(N7,N15,N23)</f>
        <v>11795.86145</v>
      </c>
      <c r="O31" s="244">
        <f t="shared" si="16"/>
        <v>16117.682139999999</v>
      </c>
      <c r="P31" s="201">
        <f t="shared" ref="P31" si="17">SUM(P7,P15,P23)</f>
        <v>12770.925649999999</v>
      </c>
    </row>
    <row r="32" spans="1:16" s="74" customFormat="1" ht="13.8">
      <c r="A32" s="680"/>
      <c r="B32" s="637"/>
      <c r="C32" s="73" t="s">
        <v>20</v>
      </c>
      <c r="D32" s="244">
        <f t="shared" si="15"/>
        <v>3545.7100200000004</v>
      </c>
      <c r="E32" s="244">
        <f t="shared" si="15"/>
        <v>3500.2939000000006</v>
      </c>
      <c r="F32" s="244">
        <f t="shared" si="15"/>
        <v>3353.2786300000002</v>
      </c>
      <c r="G32" s="244">
        <f t="shared" si="15"/>
        <v>4172.6762099999996</v>
      </c>
      <c r="H32" s="244">
        <f t="shared" si="15"/>
        <v>3240.8134900000005</v>
      </c>
      <c r="I32" s="328">
        <f t="shared" si="15"/>
        <v>3197.9557800000002</v>
      </c>
      <c r="J32" s="244">
        <f t="shared" si="15"/>
        <v>3124.1412800000003</v>
      </c>
      <c r="K32" s="244">
        <f t="shared" si="15"/>
        <v>3747.6749999999997</v>
      </c>
      <c r="L32" s="244">
        <f t="shared" si="15"/>
        <v>3041.8030899999999</v>
      </c>
      <c r="M32" s="244">
        <f t="shared" si="15"/>
        <v>3065.93084</v>
      </c>
      <c r="N32" s="244">
        <f t="shared" ref="N32:O32" si="18">SUM(N8,N16,N24)</f>
        <v>2949.1383600000004</v>
      </c>
      <c r="O32" s="244">
        <f t="shared" si="18"/>
        <v>3833.4150200000004</v>
      </c>
      <c r="P32" s="201">
        <f t="shared" ref="P32" si="19">SUM(P8,P16,P24)</f>
        <v>3013.1639900000005</v>
      </c>
    </row>
    <row r="33" spans="1:16" s="74" customFormat="1" ht="13.8">
      <c r="A33" s="680"/>
      <c r="B33" s="637"/>
      <c r="C33" s="147" t="s">
        <v>21</v>
      </c>
      <c r="D33" s="244">
        <f t="shared" si="15"/>
        <v>3067.60905</v>
      </c>
      <c r="E33" s="244">
        <f t="shared" si="15"/>
        <v>3019.7150299999998</v>
      </c>
      <c r="F33" s="244">
        <f t="shared" si="15"/>
        <v>3005.3088299999999</v>
      </c>
      <c r="G33" s="244">
        <f t="shared" si="15"/>
        <v>3682.2035900000001</v>
      </c>
      <c r="H33" s="244">
        <f t="shared" si="15"/>
        <v>3008.3514299999997</v>
      </c>
      <c r="I33" s="328">
        <f t="shared" si="15"/>
        <v>3037.8334399999999</v>
      </c>
      <c r="J33" s="244">
        <f t="shared" si="15"/>
        <v>2982.2133900000003</v>
      </c>
      <c r="K33" s="244">
        <f t="shared" si="15"/>
        <v>3613.8314599999999</v>
      </c>
      <c r="L33" s="244">
        <f t="shared" si="15"/>
        <v>2951.60799</v>
      </c>
      <c r="M33" s="244">
        <f t="shared" si="15"/>
        <v>2931.8742299999999</v>
      </c>
      <c r="N33" s="244">
        <f t="shared" ref="N33:O33" si="20">SUM(N9,N17,N25)</f>
        <v>2930.8399399999998</v>
      </c>
      <c r="O33" s="244">
        <f t="shared" si="20"/>
        <v>3644.8494300000002</v>
      </c>
      <c r="P33" s="201">
        <f t="shared" ref="P33" si="21">SUM(P9,P17,P25)</f>
        <v>2981.9764799999998</v>
      </c>
    </row>
    <row r="34" spans="1:16" s="74" customFormat="1" ht="12.9" customHeight="1">
      <c r="A34" s="680"/>
      <c r="B34" s="637"/>
      <c r="C34" s="73" t="s">
        <v>47</v>
      </c>
      <c r="D34" s="327">
        <f t="shared" si="15"/>
        <v>17.291049999999998</v>
      </c>
      <c r="E34" s="327">
        <f t="shared" si="15"/>
        <v>16.31249</v>
      </c>
      <c r="F34" s="327">
        <f t="shared" si="15"/>
        <v>15.49605</v>
      </c>
      <c r="G34" s="332">
        <f t="shared" si="15"/>
        <v>20.06061</v>
      </c>
      <c r="H34" s="332">
        <f t="shared" si="15"/>
        <v>15.557370000000001</v>
      </c>
      <c r="I34" s="327">
        <f t="shared" si="15"/>
        <v>15.27192</v>
      </c>
      <c r="J34" s="332">
        <f t="shared" si="15"/>
        <v>13.925550000000001</v>
      </c>
      <c r="K34" s="332">
        <f t="shared" si="15"/>
        <v>15.17027</v>
      </c>
      <c r="L34" s="332">
        <f t="shared" si="15"/>
        <v>14.7194</v>
      </c>
      <c r="M34" s="332">
        <f t="shared" si="15"/>
        <v>14.796150000000001</v>
      </c>
      <c r="N34" s="332">
        <f t="shared" ref="N34:O34" si="22">SUM(N10,N18,N26)</f>
        <v>15.114320000000001</v>
      </c>
      <c r="O34" s="533">
        <f t="shared" si="22"/>
        <v>14.601779999999998</v>
      </c>
      <c r="P34" s="496">
        <f t="shared" ref="P34" si="23">SUM(P10,P18,P26)</f>
        <v>17.264189999999999</v>
      </c>
    </row>
    <row r="35" spans="1:16" s="74" customFormat="1" ht="13.8">
      <c r="A35" s="680"/>
      <c r="B35" s="637"/>
      <c r="C35" s="73" t="s">
        <v>22</v>
      </c>
      <c r="D35" s="244">
        <f t="shared" si="15"/>
        <v>3.7019999999999997E-2</v>
      </c>
      <c r="E35" s="244">
        <f t="shared" si="15"/>
        <v>0</v>
      </c>
      <c r="F35" s="244">
        <f t="shared" si="15"/>
        <v>0.41005000000000003</v>
      </c>
      <c r="G35" s="244">
        <f t="shared" si="15"/>
        <v>0.28475</v>
      </c>
      <c r="H35" s="244">
        <f t="shared" si="15"/>
        <v>1.16046</v>
      </c>
      <c r="I35" s="328">
        <f t="shared" si="15"/>
        <v>0</v>
      </c>
      <c r="J35" s="244">
        <f t="shared" si="15"/>
        <v>2.66275</v>
      </c>
      <c r="K35" s="244">
        <f t="shared" si="15"/>
        <v>0</v>
      </c>
      <c r="L35" s="244">
        <f t="shared" si="15"/>
        <v>0</v>
      </c>
      <c r="M35" s="244">
        <f t="shared" si="15"/>
        <v>0</v>
      </c>
      <c r="N35" s="244">
        <f t="shared" ref="N35:O35" si="24">SUM(N11,N19,N27)</f>
        <v>1.7082599999999999</v>
      </c>
      <c r="O35" s="244">
        <f t="shared" si="24"/>
        <v>1.01414</v>
      </c>
      <c r="P35" s="201">
        <f t="shared" ref="P35" si="25">SUM(P11,P19,P27)</f>
        <v>0.88119999999999998</v>
      </c>
    </row>
    <row r="36" spans="1:16" s="74" customFormat="1" ht="13.8">
      <c r="A36" s="680"/>
      <c r="B36" s="637"/>
      <c r="C36" s="73" t="s">
        <v>23</v>
      </c>
      <c r="D36" s="244">
        <f>SUM(D12,D20,D28)</f>
        <v>28.098879999999998</v>
      </c>
      <c r="E36" s="244">
        <f t="shared" si="15"/>
        <v>27.649460000000001</v>
      </c>
      <c r="F36" s="244">
        <f t="shared" si="15"/>
        <v>26.223959999999998</v>
      </c>
      <c r="G36" s="244">
        <f t="shared" si="15"/>
        <v>36.329549999999998</v>
      </c>
      <c r="H36" s="244">
        <f t="shared" si="15"/>
        <v>36.5244</v>
      </c>
      <c r="I36" s="328">
        <f t="shared" si="15"/>
        <v>35.343350000000001</v>
      </c>
      <c r="J36" s="244">
        <f t="shared" si="15"/>
        <v>31.650169999999996</v>
      </c>
      <c r="K36" s="244">
        <f t="shared" si="15"/>
        <v>27.873640000000002</v>
      </c>
      <c r="L36" s="244">
        <f t="shared" si="15"/>
        <v>37.830909999999996</v>
      </c>
      <c r="M36" s="244">
        <f t="shared" si="15"/>
        <v>43.788310000000003</v>
      </c>
      <c r="N36" s="244">
        <f t="shared" ref="N36:O36" si="26">SUM(N12,N20,N28)</f>
        <v>42.116929999999996</v>
      </c>
      <c r="O36" s="244">
        <f t="shared" si="26"/>
        <v>54.944670000000002</v>
      </c>
      <c r="P36" s="201">
        <f t="shared" ref="P36" si="27">SUM(P12,P20,P28)</f>
        <v>44.709250000000004</v>
      </c>
    </row>
    <row r="37" spans="1:16" s="74" customFormat="1" ht="14.4" thickBot="1">
      <c r="A37" s="680"/>
      <c r="B37" s="637"/>
      <c r="C37" s="148" t="s">
        <v>24</v>
      </c>
      <c r="D37" s="172">
        <f t="shared" ref="D37:J37" si="28">SUM(D34:D36)</f>
        <v>45.426949999999991</v>
      </c>
      <c r="E37" s="172">
        <f t="shared" si="28"/>
        <v>43.961950000000002</v>
      </c>
      <c r="F37" s="172">
        <f t="shared" si="28"/>
        <v>42.13006</v>
      </c>
      <c r="G37" s="172">
        <f t="shared" si="28"/>
        <v>56.674909999999997</v>
      </c>
      <c r="H37" s="172">
        <f t="shared" ref="H37" si="29">SUM(H34:H36)</f>
        <v>53.242229999999999</v>
      </c>
      <c r="I37" s="251">
        <f t="shared" si="28"/>
        <v>50.615270000000002</v>
      </c>
      <c r="J37" s="172">
        <f t="shared" si="28"/>
        <v>48.238469999999992</v>
      </c>
      <c r="K37" s="172">
        <f t="shared" ref="K37:L37" si="30">SUM(K34:K36)</f>
        <v>43.043910000000004</v>
      </c>
      <c r="L37" s="172">
        <f t="shared" si="30"/>
        <v>52.550309999999996</v>
      </c>
      <c r="M37" s="172">
        <f t="shared" ref="M37:N37" si="31">SUM(M34:M36)</f>
        <v>58.584460000000007</v>
      </c>
      <c r="N37" s="172">
        <f t="shared" si="31"/>
        <v>58.939509999999999</v>
      </c>
      <c r="O37" s="172">
        <f t="shared" ref="O37:P37" si="32">SUM(O34:O36)</f>
        <v>70.560590000000005</v>
      </c>
      <c r="P37" s="202">
        <f t="shared" si="32"/>
        <v>62.854640000000003</v>
      </c>
    </row>
    <row r="38" spans="1:16" s="74" customFormat="1" ht="15" customHeight="1" thickBot="1">
      <c r="A38" s="722"/>
      <c r="B38" s="643"/>
      <c r="C38" s="86" t="s">
        <v>1</v>
      </c>
      <c r="D38" s="240">
        <f t="shared" ref="D38:M38" si="33">SUM(D31:D33,D37)</f>
        <v>18868.80301</v>
      </c>
      <c r="E38" s="240">
        <f t="shared" si="33"/>
        <v>18694.352310000002</v>
      </c>
      <c r="F38" s="240">
        <f t="shared" si="33"/>
        <v>17951.608169999996</v>
      </c>
      <c r="G38" s="240">
        <f t="shared" si="33"/>
        <v>23005.125790000002</v>
      </c>
      <c r="H38" s="240">
        <f t="shared" si="33"/>
        <v>18482.57762</v>
      </c>
      <c r="I38" s="77">
        <f t="shared" si="33"/>
        <v>18582.590199999999</v>
      </c>
      <c r="J38" s="240">
        <f t="shared" si="33"/>
        <v>17926.08121</v>
      </c>
      <c r="K38" s="240">
        <f t="shared" si="33"/>
        <v>23239.223610000005</v>
      </c>
      <c r="L38" s="240">
        <f t="shared" si="33"/>
        <v>18544.720579999997</v>
      </c>
      <c r="M38" s="240">
        <f t="shared" si="33"/>
        <v>18504.231240000001</v>
      </c>
      <c r="N38" s="497">
        <f t="shared" ref="N38:O38" si="34">SUM(N31:N33,N37)</f>
        <v>17734.779259999999</v>
      </c>
      <c r="O38" s="497">
        <f t="shared" si="34"/>
        <v>23666.507180000001</v>
      </c>
      <c r="P38" s="498">
        <f t="shared" ref="P38" si="35">SUM(P31:P33,P37)</f>
        <v>18828.920760000001</v>
      </c>
    </row>
    <row r="39" spans="1:16" s="74" customFormat="1" ht="15" customHeight="1">
      <c r="A39" s="457"/>
      <c r="B39" s="458"/>
      <c r="C39" s="392"/>
      <c r="D39" s="393"/>
      <c r="E39" s="393"/>
      <c r="F39" s="393"/>
      <c r="G39" s="393"/>
      <c r="H39" s="394"/>
      <c r="I39" s="394"/>
      <c r="J39" s="394"/>
      <c r="K39" s="394"/>
      <c r="L39" s="394"/>
    </row>
    <row r="40" spans="1:16" ht="15" customHeight="1">
      <c r="A40" s="729" t="s">
        <v>97</v>
      </c>
      <c r="B40" s="729"/>
      <c r="C40" s="729"/>
      <c r="D40" s="575"/>
      <c r="E40" s="575"/>
      <c r="F40" s="575"/>
      <c r="G40" s="575"/>
      <c r="H40"/>
    </row>
    <row r="42" spans="1:16">
      <c r="A42" s="43"/>
    </row>
    <row r="43" spans="1:16">
      <c r="C43" s="42"/>
    </row>
    <row r="44" spans="1:16" s="45" customFormat="1">
      <c r="C44" s="44"/>
    </row>
    <row r="45" spans="1:16">
      <c r="C45" s="42"/>
    </row>
    <row r="48" spans="1:16">
      <c r="C48" s="42"/>
    </row>
  </sheetData>
  <mergeCells count="11">
    <mergeCell ref="A23:A30"/>
    <mergeCell ref="B23:B30"/>
    <mergeCell ref="A31:A38"/>
    <mergeCell ref="B31:B38"/>
    <mergeCell ref="A40:G40"/>
    <mergeCell ref="A7:A14"/>
    <mergeCell ref="B7:B14"/>
    <mergeCell ref="A15:A22"/>
    <mergeCell ref="B15:B22"/>
    <mergeCell ref="A1:P1"/>
    <mergeCell ref="A3:P3"/>
  </mergeCells>
  <hyperlinks>
    <hyperlink ref="A4" location="Liste!A1" display="retour liste des tableaux" xr:uid="{00000000-0004-0000-1200-000000000000}"/>
  </hyperlinks>
  <printOptions horizontalCentered="1"/>
  <pageMargins left="0.39370078740157483" right="0.39370078740157483" top="0.98425196850393704" bottom="0.98425196850393704" header="0.51181102362204722" footer="0.51181102362204722"/>
  <pageSetup paperSize="9" scale="65" orientation="landscape" horizontalDpi="4294967293" r:id="rId1"/>
  <headerFooter alignWithMargins="0">
    <oddFooter>&amp;L2/6/2010</oddFooter>
  </headerFooter>
  <picture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CCC"/>
  </sheetPr>
  <dimension ref="A1:P17"/>
  <sheetViews>
    <sheetView view="pageBreakPreview" zoomScale="80" zoomScaleNormal="100" zoomScaleSheetLayoutView="80" workbookViewId="0">
      <selection activeCell="A4" sqref="A4"/>
    </sheetView>
  </sheetViews>
  <sheetFormatPr baseColWidth="10" defaultColWidth="9.109375" defaultRowHeight="13.2"/>
  <cols>
    <col min="1" max="1" width="22.6640625" style="10" customWidth="1"/>
    <col min="2" max="2" width="10.109375" style="10" hidden="1" customWidth="1"/>
    <col min="3" max="3" width="31.6640625" style="10" customWidth="1"/>
    <col min="4" max="16" width="12.5546875" style="10" customWidth="1"/>
    <col min="17" max="16384" width="9.109375" style="10"/>
  </cols>
  <sheetData>
    <row r="1" spans="1:16" s="5" customFormat="1" ht="45" customHeight="1">
      <c r="A1" s="633" t="s">
        <v>87</v>
      </c>
      <c r="B1" s="633"/>
      <c r="C1" s="633"/>
      <c r="D1" s="572"/>
      <c r="E1" s="572"/>
      <c r="F1" s="572"/>
      <c r="G1" s="572"/>
      <c r="H1" s="572"/>
      <c r="I1" s="572"/>
      <c r="J1" s="572"/>
      <c r="K1" s="572"/>
      <c r="L1" s="572"/>
      <c r="M1" s="572"/>
      <c r="N1" s="572"/>
      <c r="O1" s="572"/>
      <c r="P1" s="572"/>
    </row>
    <row r="2" spans="1:16" s="5" customFormat="1" ht="13.2" customHeight="1">
      <c r="A2" s="315"/>
      <c r="B2" s="315"/>
      <c r="C2" s="315"/>
      <c r="D2" s="15"/>
      <c r="E2" s="15"/>
      <c r="F2" s="15"/>
      <c r="G2" s="15"/>
      <c r="H2" s="15"/>
    </row>
    <row r="3" spans="1:16" ht="12.75" customHeight="1">
      <c r="A3" s="619" t="s">
        <v>9</v>
      </c>
      <c r="B3" s="619"/>
      <c r="C3" s="619"/>
      <c r="D3" s="575"/>
      <c r="E3" s="575"/>
      <c r="F3" s="575"/>
      <c r="G3" s="575"/>
      <c r="H3" s="575"/>
      <c r="I3" s="575"/>
      <c r="J3" s="575"/>
      <c r="K3" s="575"/>
      <c r="L3" s="575"/>
      <c r="M3" s="575"/>
      <c r="N3" s="575"/>
      <c r="O3" s="575"/>
      <c r="P3" s="575"/>
    </row>
    <row r="4" spans="1:16" ht="12.75" customHeight="1">
      <c r="A4" s="24" t="s">
        <v>44</v>
      </c>
      <c r="B4" s="311"/>
      <c r="C4" s="311"/>
      <c r="D4"/>
      <c r="E4"/>
      <c r="F4"/>
      <c r="G4"/>
      <c r="H4"/>
    </row>
    <row r="5" spans="1:16" ht="13.8" thickBot="1">
      <c r="A5" s="9" t="s">
        <v>81</v>
      </c>
      <c r="D5" s="1"/>
      <c r="E5" s="1"/>
      <c r="F5" s="1"/>
      <c r="G5" s="1"/>
      <c r="H5" s="1"/>
      <c r="I5" s="1"/>
      <c r="J5" s="1"/>
      <c r="K5" s="1"/>
      <c r="L5" s="1"/>
      <c r="M5" s="1"/>
      <c r="N5" s="1"/>
    </row>
    <row r="6" spans="1:16" ht="38.1" customHeight="1">
      <c r="A6" s="105" t="s">
        <v>27</v>
      </c>
      <c r="B6" s="116" t="s">
        <v>5</v>
      </c>
      <c r="C6" s="117" t="s">
        <v>18</v>
      </c>
      <c r="D6" s="451">
        <v>20231</v>
      </c>
      <c r="E6" s="451">
        <v>20232</v>
      </c>
      <c r="F6" s="451">
        <v>20233</v>
      </c>
      <c r="G6" s="451">
        <v>20234</v>
      </c>
      <c r="H6" s="451">
        <v>20241</v>
      </c>
      <c r="I6" s="452">
        <v>20242</v>
      </c>
      <c r="J6" s="451">
        <v>20243</v>
      </c>
      <c r="K6" s="451">
        <v>20244</v>
      </c>
      <c r="L6" s="451">
        <v>20251</v>
      </c>
      <c r="M6" s="451">
        <v>20252</v>
      </c>
      <c r="N6" s="451">
        <v>20253</v>
      </c>
      <c r="O6" s="451">
        <v>20254</v>
      </c>
      <c r="P6" s="453">
        <v>20261</v>
      </c>
    </row>
    <row r="7" spans="1:16" s="27" customFormat="1" ht="12.9" customHeight="1">
      <c r="A7" s="562" t="s">
        <v>66</v>
      </c>
      <c r="B7" s="605">
        <v>3800</v>
      </c>
      <c r="C7" s="119" t="s">
        <v>19</v>
      </c>
      <c r="D7" s="544">
        <v>0.99</v>
      </c>
      <c r="E7" s="544">
        <v>1</v>
      </c>
      <c r="F7" s="239">
        <v>0</v>
      </c>
      <c r="G7" s="330">
        <v>0</v>
      </c>
      <c r="H7" s="330">
        <v>0</v>
      </c>
      <c r="I7" s="399">
        <v>0</v>
      </c>
      <c r="J7" s="330">
        <v>0</v>
      </c>
      <c r="K7" s="330">
        <v>0</v>
      </c>
      <c r="L7" s="330">
        <v>0</v>
      </c>
      <c r="M7" s="330">
        <v>0</v>
      </c>
      <c r="N7" s="330">
        <v>0</v>
      </c>
      <c r="O7" s="532">
        <v>0</v>
      </c>
      <c r="P7" s="495">
        <v>0</v>
      </c>
    </row>
    <row r="8" spans="1:16" s="27" customFormat="1" ht="13.8">
      <c r="A8" s="563"/>
      <c r="B8" s="590"/>
      <c r="C8" s="59" t="s">
        <v>20</v>
      </c>
      <c r="D8" s="545">
        <v>2625.45</v>
      </c>
      <c r="E8" s="545">
        <v>2455.5100000000002</v>
      </c>
      <c r="F8" s="239">
        <v>0</v>
      </c>
      <c r="G8" s="239">
        <v>0</v>
      </c>
      <c r="H8" s="239">
        <v>0</v>
      </c>
      <c r="I8" s="340">
        <v>0</v>
      </c>
      <c r="J8" s="239">
        <v>0</v>
      </c>
      <c r="K8" s="239">
        <v>0</v>
      </c>
      <c r="L8" s="239">
        <v>0</v>
      </c>
      <c r="M8" s="239">
        <v>0</v>
      </c>
      <c r="N8" s="239">
        <v>0</v>
      </c>
      <c r="O8" s="239">
        <v>0</v>
      </c>
      <c r="P8" s="198">
        <v>0</v>
      </c>
    </row>
    <row r="9" spans="1:16" s="27" customFormat="1">
      <c r="A9" s="563"/>
      <c r="B9" s="590"/>
      <c r="C9" s="114" t="s">
        <v>21</v>
      </c>
      <c r="D9" s="546">
        <v>53.7</v>
      </c>
      <c r="E9" s="546">
        <v>58.51</v>
      </c>
      <c r="F9" s="546">
        <v>56.01</v>
      </c>
      <c r="G9" s="546">
        <v>49.22</v>
      </c>
      <c r="H9" s="546">
        <v>48.24</v>
      </c>
      <c r="I9" s="547">
        <v>53.95</v>
      </c>
      <c r="J9" s="546">
        <v>60.28</v>
      </c>
      <c r="K9" s="546">
        <v>61.65</v>
      </c>
      <c r="L9" s="546">
        <v>57.34</v>
      </c>
      <c r="M9" s="546">
        <v>60.63</v>
      </c>
      <c r="N9" s="546">
        <v>64.63</v>
      </c>
      <c r="O9" s="546">
        <v>60.11</v>
      </c>
      <c r="P9" s="548">
        <v>53.63</v>
      </c>
    </row>
    <row r="10" spans="1:16" s="27" customFormat="1">
      <c r="A10" s="563"/>
      <c r="B10" s="590"/>
      <c r="C10" s="59" t="s">
        <v>47</v>
      </c>
      <c r="D10" s="545">
        <v>12.149999999999999</v>
      </c>
      <c r="E10" s="545">
        <v>9.17</v>
      </c>
      <c r="F10" s="545">
        <v>2.02</v>
      </c>
      <c r="G10" s="545">
        <v>1</v>
      </c>
      <c r="H10" s="545">
        <v>1</v>
      </c>
      <c r="I10" s="549">
        <v>0.97</v>
      </c>
      <c r="J10" s="545">
        <v>2.02</v>
      </c>
      <c r="K10" s="545">
        <v>1.98</v>
      </c>
      <c r="L10" s="545">
        <v>1.33</v>
      </c>
      <c r="M10" s="545">
        <v>2.02</v>
      </c>
      <c r="N10" s="545">
        <v>3.01</v>
      </c>
      <c r="O10" s="545">
        <v>2.98</v>
      </c>
      <c r="P10" s="550">
        <v>2.81</v>
      </c>
    </row>
    <row r="11" spans="1:16" s="27" customFormat="1" ht="13.8">
      <c r="A11" s="563"/>
      <c r="B11" s="590"/>
      <c r="C11" s="59" t="s">
        <v>22</v>
      </c>
      <c r="D11" s="239">
        <v>0.5</v>
      </c>
      <c r="E11" s="239">
        <v>0.5</v>
      </c>
      <c r="F11" s="239">
        <v>0</v>
      </c>
      <c r="G11" s="239">
        <v>0</v>
      </c>
      <c r="H11" s="239">
        <v>0</v>
      </c>
      <c r="I11" s="340">
        <v>0</v>
      </c>
      <c r="J11" s="239">
        <v>0</v>
      </c>
      <c r="K11" s="239">
        <v>0</v>
      </c>
      <c r="L11" s="239">
        <v>0</v>
      </c>
      <c r="M11" s="239">
        <v>0</v>
      </c>
      <c r="N11" s="239">
        <v>0</v>
      </c>
      <c r="O11" s="239">
        <v>0</v>
      </c>
      <c r="P11" s="198">
        <v>0</v>
      </c>
    </row>
    <row r="12" spans="1:16" s="27" customFormat="1" ht="13.8">
      <c r="A12" s="563"/>
      <c r="B12" s="590"/>
      <c r="C12" s="59" t="s">
        <v>23</v>
      </c>
      <c r="D12" s="545">
        <v>1.56</v>
      </c>
      <c r="E12" s="545">
        <v>1.95</v>
      </c>
      <c r="F12" s="545">
        <v>0</v>
      </c>
      <c r="G12" s="239">
        <v>0</v>
      </c>
      <c r="H12" s="239">
        <v>0</v>
      </c>
      <c r="I12" s="340">
        <v>0</v>
      </c>
      <c r="J12" s="239">
        <v>0</v>
      </c>
      <c r="K12" s="239">
        <v>0</v>
      </c>
      <c r="L12" s="239">
        <v>0</v>
      </c>
      <c r="M12" s="239">
        <v>0</v>
      </c>
      <c r="N12" s="239">
        <v>0</v>
      </c>
      <c r="O12" s="239">
        <v>0</v>
      </c>
      <c r="P12" s="198">
        <v>0</v>
      </c>
    </row>
    <row r="13" spans="1:16" s="27" customFormat="1" ht="14.4" thickBot="1">
      <c r="A13" s="563"/>
      <c r="B13" s="590"/>
      <c r="C13" s="115" t="s">
        <v>24</v>
      </c>
      <c r="D13" s="152">
        <f t="shared" ref="D13" si="0">SUM(D10:D12)</f>
        <v>14.209999999999999</v>
      </c>
      <c r="E13" s="152">
        <f t="shared" ref="E13:M13" si="1">SUM(E10:E12)</f>
        <v>11.62</v>
      </c>
      <c r="F13" s="152">
        <f t="shared" si="1"/>
        <v>2.02</v>
      </c>
      <c r="G13" s="152">
        <f t="shared" si="1"/>
        <v>1</v>
      </c>
      <c r="H13" s="152">
        <f t="shared" si="1"/>
        <v>1</v>
      </c>
      <c r="I13" s="305">
        <f t="shared" si="1"/>
        <v>0.97</v>
      </c>
      <c r="J13" s="152">
        <f t="shared" si="1"/>
        <v>2.02</v>
      </c>
      <c r="K13" s="152">
        <f t="shared" si="1"/>
        <v>1.98</v>
      </c>
      <c r="L13" s="152">
        <f t="shared" si="1"/>
        <v>1.33</v>
      </c>
      <c r="M13" s="152">
        <f t="shared" si="1"/>
        <v>2.02</v>
      </c>
      <c r="N13" s="152">
        <f t="shared" ref="N13:O13" si="2">SUM(N10:N12)</f>
        <v>3.01</v>
      </c>
      <c r="O13" s="152">
        <f t="shared" si="2"/>
        <v>2.98</v>
      </c>
      <c r="P13" s="199">
        <f t="shared" ref="P13" si="3">SUM(P10:P12)</f>
        <v>2.81</v>
      </c>
    </row>
    <row r="14" spans="1:16" s="27" customFormat="1" ht="15" customHeight="1" thickBot="1">
      <c r="A14" s="564"/>
      <c r="B14" s="730"/>
      <c r="C14" s="78" t="s">
        <v>1</v>
      </c>
      <c r="D14" s="240">
        <f t="shared" ref="D14:M14" si="4">SUM(D7:D9,D13)</f>
        <v>2694.3499999999995</v>
      </c>
      <c r="E14" s="240">
        <f t="shared" si="4"/>
        <v>2526.6400000000003</v>
      </c>
      <c r="F14" s="240">
        <f t="shared" si="4"/>
        <v>58.03</v>
      </c>
      <c r="G14" s="240">
        <f t="shared" si="4"/>
        <v>50.22</v>
      </c>
      <c r="H14" s="240">
        <f t="shared" si="4"/>
        <v>49.24</v>
      </c>
      <c r="I14" s="77">
        <f t="shared" si="4"/>
        <v>54.92</v>
      </c>
      <c r="J14" s="240">
        <f t="shared" si="4"/>
        <v>62.300000000000004</v>
      </c>
      <c r="K14" s="240">
        <f t="shared" si="4"/>
        <v>63.629999999999995</v>
      </c>
      <c r="L14" s="240">
        <f t="shared" si="4"/>
        <v>58.67</v>
      </c>
      <c r="M14" s="240">
        <f t="shared" si="4"/>
        <v>62.650000000000006</v>
      </c>
      <c r="N14" s="497">
        <f t="shared" ref="N14:O14" si="5">SUM(N7:N9,N13)</f>
        <v>67.64</v>
      </c>
      <c r="O14" s="497">
        <f t="shared" si="5"/>
        <v>63.089999999999996</v>
      </c>
      <c r="P14" s="498">
        <f t="shared" ref="P14" si="6">SUM(P7:P9,P13)</f>
        <v>56.440000000000005</v>
      </c>
    </row>
    <row r="15" spans="1:16">
      <c r="A15" s="2"/>
      <c r="C15" s="14"/>
    </row>
    <row r="16" spans="1:16" s="36" customFormat="1">
      <c r="C16" s="39"/>
    </row>
    <row r="17" spans="3:3">
      <c r="C17" s="14"/>
    </row>
  </sheetData>
  <mergeCells count="4">
    <mergeCell ref="A7:A14"/>
    <mergeCell ref="B7:B14"/>
    <mergeCell ref="A1:P1"/>
    <mergeCell ref="A3:P3"/>
  </mergeCells>
  <hyperlinks>
    <hyperlink ref="A4" location="Liste!A1" display="retour liste des tableaux" xr:uid="{00000000-0004-0000-1300-000000000000}"/>
  </hyperlinks>
  <pageMargins left="0.7" right="0.7" top="0.75" bottom="0.75" header="0.3" footer="0.3"/>
  <pageSetup paperSize="9" scale="14" orientation="portrait" r:id="rId1"/>
  <pictur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CCC"/>
  </sheetPr>
  <dimension ref="A1:P17"/>
  <sheetViews>
    <sheetView view="pageBreakPreview" zoomScale="80" zoomScaleNormal="100" zoomScaleSheetLayoutView="80" workbookViewId="0">
      <selection activeCell="A4" sqref="A4"/>
    </sheetView>
  </sheetViews>
  <sheetFormatPr baseColWidth="10" defaultColWidth="9.109375" defaultRowHeight="13.2"/>
  <cols>
    <col min="1" max="1" width="22.6640625" style="10" customWidth="1"/>
    <col min="2" max="2" width="10.109375" style="10" hidden="1" customWidth="1"/>
    <col min="3" max="3" width="31.6640625" style="10" customWidth="1"/>
    <col min="4" max="16" width="12.5546875" style="10" customWidth="1"/>
    <col min="17" max="16384" width="9.109375" style="10"/>
  </cols>
  <sheetData>
    <row r="1" spans="1:16" s="5" customFormat="1" ht="45" customHeight="1">
      <c r="A1" s="659" t="s">
        <v>87</v>
      </c>
      <c r="B1" s="633"/>
      <c r="C1" s="633"/>
      <c r="D1" s="572"/>
      <c r="E1" s="572"/>
      <c r="F1" s="572"/>
      <c r="G1" s="572"/>
      <c r="H1" s="572"/>
      <c r="I1" s="572"/>
      <c r="J1" s="572"/>
      <c r="K1" s="572"/>
      <c r="L1" s="572"/>
      <c r="M1" s="572"/>
      <c r="N1" s="572"/>
      <c r="O1" s="572"/>
      <c r="P1" s="572"/>
    </row>
    <row r="2" spans="1:16" s="5" customFormat="1" ht="19.95" customHeight="1">
      <c r="A2" s="314"/>
      <c r="B2" s="315"/>
      <c r="C2" s="315"/>
      <c r="D2" s="15"/>
      <c r="E2" s="15"/>
      <c r="F2" s="15"/>
      <c r="G2" s="15"/>
      <c r="H2" s="15"/>
    </row>
    <row r="3" spans="1:16" ht="12.75" customHeight="1">
      <c r="A3" s="619" t="s">
        <v>28</v>
      </c>
      <c r="B3" s="619"/>
      <c r="C3" s="619"/>
      <c r="D3" s="575"/>
      <c r="E3" s="575"/>
      <c r="F3" s="575"/>
      <c r="G3" s="575"/>
      <c r="H3" s="575"/>
      <c r="I3" s="575"/>
      <c r="J3" s="575"/>
      <c r="K3" s="575"/>
      <c r="L3" s="575"/>
      <c r="M3" s="575"/>
      <c r="N3" s="575"/>
      <c r="O3" s="575"/>
      <c r="P3" s="575"/>
    </row>
    <row r="4" spans="1:16" ht="12.75" customHeight="1">
      <c r="A4" s="24" t="s">
        <v>44</v>
      </c>
      <c r="B4" s="311"/>
      <c r="C4" s="311"/>
      <c r="D4"/>
      <c r="E4"/>
      <c r="F4"/>
      <c r="G4"/>
      <c r="H4"/>
    </row>
    <row r="5" spans="1:16" ht="13.8" thickBot="1">
      <c r="A5" s="9" t="s">
        <v>82</v>
      </c>
      <c r="D5" s="1"/>
      <c r="E5" s="1"/>
      <c r="F5" s="1"/>
      <c r="G5" s="1"/>
      <c r="H5" s="1"/>
      <c r="I5" s="1"/>
      <c r="J5" s="1"/>
      <c r="K5" s="1"/>
      <c r="L5" s="1"/>
      <c r="M5" s="1"/>
      <c r="N5" s="1"/>
    </row>
    <row r="6" spans="1:16" ht="38.1" customHeight="1">
      <c r="A6" s="105" t="s">
        <v>27</v>
      </c>
      <c r="B6" s="116" t="s">
        <v>5</v>
      </c>
      <c r="C6" s="117" t="s">
        <v>18</v>
      </c>
      <c r="D6" s="451">
        <v>20231</v>
      </c>
      <c r="E6" s="451">
        <v>20232</v>
      </c>
      <c r="F6" s="451">
        <v>20233</v>
      </c>
      <c r="G6" s="451">
        <v>20234</v>
      </c>
      <c r="H6" s="451">
        <v>20241</v>
      </c>
      <c r="I6" s="452">
        <v>20242</v>
      </c>
      <c r="J6" s="451">
        <v>20243</v>
      </c>
      <c r="K6" s="451">
        <v>20244</v>
      </c>
      <c r="L6" s="451">
        <v>20251</v>
      </c>
      <c r="M6" s="451">
        <v>20252</v>
      </c>
      <c r="N6" s="451">
        <v>20253</v>
      </c>
      <c r="O6" s="451">
        <v>20254</v>
      </c>
      <c r="P6" s="453">
        <v>20261</v>
      </c>
    </row>
    <row r="7" spans="1:16" s="27" customFormat="1" ht="12.9" customHeight="1">
      <c r="A7" s="562" t="s">
        <v>66</v>
      </c>
      <c r="B7" s="605">
        <v>3800</v>
      </c>
      <c r="C7" s="119" t="s">
        <v>19</v>
      </c>
      <c r="D7" s="544">
        <v>0.8</v>
      </c>
      <c r="E7" s="544">
        <v>0.8</v>
      </c>
      <c r="F7" s="239">
        <v>0</v>
      </c>
      <c r="G7" s="330">
        <v>0</v>
      </c>
      <c r="H7" s="330">
        <v>0</v>
      </c>
      <c r="I7" s="399">
        <v>0</v>
      </c>
      <c r="J7" s="330">
        <v>0</v>
      </c>
      <c r="K7" s="330">
        <v>0</v>
      </c>
      <c r="L7" s="330">
        <v>0</v>
      </c>
      <c r="M7" s="330">
        <v>0</v>
      </c>
      <c r="N7" s="330">
        <v>0</v>
      </c>
      <c r="O7" s="532">
        <v>0</v>
      </c>
      <c r="P7" s="495">
        <v>0</v>
      </c>
    </row>
    <row r="8" spans="1:16" s="27" customFormat="1" ht="13.8">
      <c r="A8" s="563"/>
      <c r="B8" s="590"/>
      <c r="C8" s="59" t="s">
        <v>20</v>
      </c>
      <c r="D8" s="545">
        <v>2270.7113300000001</v>
      </c>
      <c r="E8" s="545">
        <v>2113.9697099999998</v>
      </c>
      <c r="F8" s="239">
        <v>0</v>
      </c>
      <c r="G8" s="239">
        <v>0</v>
      </c>
      <c r="H8" s="239">
        <v>0</v>
      </c>
      <c r="I8" s="340">
        <v>0</v>
      </c>
      <c r="J8" s="239">
        <v>0</v>
      </c>
      <c r="K8" s="239">
        <v>0</v>
      </c>
      <c r="L8" s="239">
        <v>0</v>
      </c>
      <c r="M8" s="239">
        <v>0</v>
      </c>
      <c r="N8" s="239">
        <v>0</v>
      </c>
      <c r="O8" s="239">
        <v>0</v>
      </c>
      <c r="P8" s="198">
        <v>0</v>
      </c>
    </row>
    <row r="9" spans="1:16" s="27" customFormat="1">
      <c r="A9" s="563"/>
      <c r="B9" s="590"/>
      <c r="C9" s="114" t="s">
        <v>21</v>
      </c>
      <c r="D9" s="546">
        <v>46.126199999999997</v>
      </c>
      <c r="E9" s="546">
        <v>48.707129999999999</v>
      </c>
      <c r="F9" s="546">
        <v>46.380809999999997</v>
      </c>
      <c r="G9" s="546">
        <v>40.975839999999998</v>
      </c>
      <c r="H9" s="546">
        <v>41.125529999999998</v>
      </c>
      <c r="I9" s="547">
        <v>44.694899999999997</v>
      </c>
      <c r="J9" s="546">
        <v>49.827359999999999</v>
      </c>
      <c r="K9" s="546">
        <v>51.543839999999996</v>
      </c>
      <c r="L9" s="546">
        <v>48.568730000000002</v>
      </c>
      <c r="M9" s="546">
        <v>49.458069999999999</v>
      </c>
      <c r="N9" s="546">
        <v>53.092590000000001</v>
      </c>
      <c r="O9" s="546">
        <v>50.394240000000003</v>
      </c>
      <c r="P9" s="548">
        <v>45.537990000000001</v>
      </c>
    </row>
    <row r="10" spans="1:16" s="27" customFormat="1">
      <c r="A10" s="563"/>
      <c r="B10" s="590"/>
      <c r="C10" s="59" t="s">
        <v>47</v>
      </c>
      <c r="D10" s="545">
        <v>10.35872</v>
      </c>
      <c r="E10" s="545">
        <v>7.9190399999999999</v>
      </c>
      <c r="F10" s="545">
        <v>1.6</v>
      </c>
      <c r="G10" s="545">
        <v>0.8</v>
      </c>
      <c r="H10" s="545">
        <v>0.8</v>
      </c>
      <c r="I10" s="549">
        <v>0.8</v>
      </c>
      <c r="J10" s="545">
        <v>1.6</v>
      </c>
      <c r="K10" s="545">
        <v>1.6</v>
      </c>
      <c r="L10" s="545">
        <v>1.1439999999999999</v>
      </c>
      <c r="M10" s="545">
        <v>1.6</v>
      </c>
      <c r="N10" s="545">
        <v>2.4</v>
      </c>
      <c r="O10" s="545">
        <v>2.4</v>
      </c>
      <c r="P10" s="550">
        <v>2.4</v>
      </c>
    </row>
    <row r="11" spans="1:16" s="27" customFormat="1" ht="13.8">
      <c r="A11" s="563"/>
      <c r="B11" s="590"/>
      <c r="C11" s="59" t="s">
        <v>22</v>
      </c>
      <c r="D11" s="239">
        <v>0.4</v>
      </c>
      <c r="E11" s="239">
        <v>0.4</v>
      </c>
      <c r="F11" s="239">
        <v>0</v>
      </c>
      <c r="G11" s="239">
        <v>0</v>
      </c>
      <c r="H11" s="239">
        <v>0</v>
      </c>
      <c r="I11" s="340">
        <v>0</v>
      </c>
      <c r="J11" s="239">
        <v>0</v>
      </c>
      <c r="K11" s="239">
        <v>0</v>
      </c>
      <c r="L11" s="239">
        <v>0</v>
      </c>
      <c r="M11" s="239">
        <v>0</v>
      </c>
      <c r="N11" s="239">
        <v>0</v>
      </c>
      <c r="O11" s="239">
        <v>0</v>
      </c>
      <c r="P11" s="198">
        <v>0</v>
      </c>
    </row>
    <row r="12" spans="1:16" s="27" customFormat="1" ht="13.8">
      <c r="A12" s="563"/>
      <c r="B12" s="590"/>
      <c r="C12" s="59" t="s">
        <v>23</v>
      </c>
      <c r="D12" s="545">
        <v>1.5351999999999999</v>
      </c>
      <c r="E12" s="545">
        <v>1.6353800000000001</v>
      </c>
      <c r="F12" s="545">
        <v>0</v>
      </c>
      <c r="G12" s="239">
        <v>0</v>
      </c>
      <c r="H12" s="239">
        <v>0</v>
      </c>
      <c r="I12" s="340">
        <v>0</v>
      </c>
      <c r="J12" s="239">
        <v>0</v>
      </c>
      <c r="K12" s="239">
        <v>0</v>
      </c>
      <c r="L12" s="239">
        <v>0</v>
      </c>
      <c r="M12" s="239">
        <v>0</v>
      </c>
      <c r="N12" s="239">
        <v>0</v>
      </c>
      <c r="O12" s="239">
        <v>0</v>
      </c>
      <c r="P12" s="198">
        <v>0</v>
      </c>
    </row>
    <row r="13" spans="1:16" s="27" customFormat="1" ht="14.4" thickBot="1">
      <c r="A13" s="563"/>
      <c r="B13" s="590"/>
      <c r="C13" s="115" t="s">
        <v>24</v>
      </c>
      <c r="D13" s="152">
        <f t="shared" ref="D13:E13" si="0">SUM(D10:D12)</f>
        <v>12.29392</v>
      </c>
      <c r="E13" s="152">
        <f t="shared" si="0"/>
        <v>9.9544199999999989</v>
      </c>
      <c r="F13" s="152">
        <f t="shared" ref="F13:L13" si="1">SUM(F10:F12)</f>
        <v>1.6</v>
      </c>
      <c r="G13" s="152">
        <f t="shared" si="1"/>
        <v>0.8</v>
      </c>
      <c r="H13" s="152">
        <f t="shared" si="1"/>
        <v>0.8</v>
      </c>
      <c r="I13" s="305">
        <f t="shared" si="1"/>
        <v>0.8</v>
      </c>
      <c r="J13" s="152">
        <f t="shared" si="1"/>
        <v>1.6</v>
      </c>
      <c r="K13" s="152">
        <f t="shared" si="1"/>
        <v>1.6</v>
      </c>
      <c r="L13" s="152">
        <f t="shared" si="1"/>
        <v>1.1439999999999999</v>
      </c>
      <c r="M13" s="152">
        <f>SUM(M10:M12)</f>
        <v>1.6</v>
      </c>
      <c r="N13" s="152">
        <f>SUM(N10:N12)</f>
        <v>2.4</v>
      </c>
      <c r="O13" s="152">
        <f>SUM(O10:O12)</f>
        <v>2.4</v>
      </c>
      <c r="P13" s="199">
        <f>SUM(P10:P12)</f>
        <v>2.4</v>
      </c>
    </row>
    <row r="14" spans="1:16" s="27" customFormat="1" ht="15" customHeight="1" thickBot="1">
      <c r="A14" s="564"/>
      <c r="B14" s="730"/>
      <c r="C14" s="78" t="s">
        <v>1</v>
      </c>
      <c r="D14" s="240">
        <f t="shared" ref="D14:L14" si="2">SUM(D7:D9,D13)</f>
        <v>2329.9314500000005</v>
      </c>
      <c r="E14" s="240">
        <f t="shared" si="2"/>
        <v>2173.4312599999998</v>
      </c>
      <c r="F14" s="240">
        <f t="shared" si="2"/>
        <v>47.980809999999998</v>
      </c>
      <c r="G14" s="240">
        <f t="shared" si="2"/>
        <v>41.775839999999995</v>
      </c>
      <c r="H14" s="240">
        <f t="shared" si="2"/>
        <v>41.925529999999995</v>
      </c>
      <c r="I14" s="77">
        <f t="shared" si="2"/>
        <v>45.494899999999994</v>
      </c>
      <c r="J14" s="240">
        <f t="shared" si="2"/>
        <v>51.42736</v>
      </c>
      <c r="K14" s="240">
        <f t="shared" si="2"/>
        <v>53.143839999999997</v>
      </c>
      <c r="L14" s="240">
        <f t="shared" si="2"/>
        <v>49.712730000000001</v>
      </c>
      <c r="M14" s="240">
        <f>SUM(M7:M9,M13)</f>
        <v>51.058070000000001</v>
      </c>
      <c r="N14" s="497">
        <f>SUM(N7:N9,N13)</f>
        <v>55.49259</v>
      </c>
      <c r="O14" s="497">
        <f>SUM(O7:O9,O13)</f>
        <v>52.794240000000002</v>
      </c>
      <c r="P14" s="498">
        <f>SUM(P7:P9,P13)</f>
        <v>47.937989999999999</v>
      </c>
    </row>
    <row r="15" spans="1:16">
      <c r="A15" s="2"/>
      <c r="C15" s="14"/>
    </row>
    <row r="16" spans="1:16" s="36" customFormat="1">
      <c r="C16" s="39"/>
    </row>
    <row r="17" spans="3:3">
      <c r="C17" s="14"/>
    </row>
  </sheetData>
  <mergeCells count="4">
    <mergeCell ref="A7:A14"/>
    <mergeCell ref="B7:B14"/>
    <mergeCell ref="A1:P1"/>
    <mergeCell ref="A3:P3"/>
  </mergeCells>
  <hyperlinks>
    <hyperlink ref="A4" location="Liste!A1" display="retour liste des tableaux" xr:uid="{00000000-0004-0000-1400-000000000000}"/>
  </hyperlinks>
  <pageMargins left="0.7" right="0.7" top="0.75" bottom="0.75" header="0.3" footer="0.3"/>
  <pageSetup paperSize="9" scale="14" orientation="portrait" horizontalDpi="4294967293" r:id="rId1"/>
  <picture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00FF"/>
  </sheetPr>
  <dimension ref="A1:P16"/>
  <sheetViews>
    <sheetView view="pageBreakPreview" zoomScale="80" zoomScaleNormal="100" zoomScaleSheetLayoutView="80" workbookViewId="0">
      <selection activeCell="A4" sqref="A4"/>
    </sheetView>
  </sheetViews>
  <sheetFormatPr baseColWidth="10" defaultColWidth="9.109375" defaultRowHeight="13.2"/>
  <cols>
    <col min="1" max="1" width="22.6640625" style="10" customWidth="1"/>
    <col min="2" max="2" width="10.109375" style="10" hidden="1" customWidth="1"/>
    <col min="3" max="3" width="31.6640625" style="10" customWidth="1"/>
    <col min="4" max="16" width="12.5546875" style="10" customWidth="1"/>
    <col min="17" max="16384" width="9.109375" style="10"/>
  </cols>
  <sheetData>
    <row r="1" spans="1:16" s="5" customFormat="1" ht="45" customHeight="1">
      <c r="A1" s="577" t="s">
        <v>52</v>
      </c>
      <c r="B1" s="577"/>
      <c r="C1" s="577"/>
      <c r="D1" s="572"/>
      <c r="E1" s="572"/>
      <c r="F1" s="572"/>
      <c r="G1" s="572"/>
      <c r="H1" s="572"/>
      <c r="I1" s="572"/>
      <c r="J1" s="572"/>
      <c r="K1" s="572"/>
      <c r="L1" s="572"/>
      <c r="M1" s="572"/>
      <c r="N1" s="572"/>
      <c r="O1" s="572"/>
      <c r="P1" s="572"/>
    </row>
    <row r="2" spans="1:16" s="5" customFormat="1" ht="19.95" customHeight="1">
      <c r="A2" s="192"/>
      <c r="B2" s="192"/>
      <c r="C2" s="192"/>
      <c r="D2" s="15"/>
      <c r="E2" s="15"/>
      <c r="F2" s="15"/>
      <c r="G2" s="15"/>
      <c r="H2" s="15"/>
    </row>
    <row r="3" spans="1:16" ht="12.75" customHeight="1">
      <c r="A3" s="619" t="s">
        <v>9</v>
      </c>
      <c r="B3" s="619"/>
      <c r="C3" s="619"/>
      <c r="D3" s="575"/>
      <c r="E3" s="575"/>
      <c r="F3" s="575"/>
      <c r="G3" s="575"/>
      <c r="H3" s="575"/>
      <c r="I3" s="575"/>
      <c r="J3" s="575"/>
      <c r="K3" s="575"/>
      <c r="L3" s="575"/>
      <c r="M3" s="575"/>
      <c r="N3" s="575"/>
      <c r="O3" s="575"/>
      <c r="P3" s="575"/>
    </row>
    <row r="4" spans="1:16" ht="12.75" customHeight="1">
      <c r="A4" s="24" t="s">
        <v>44</v>
      </c>
      <c r="B4" s="311"/>
      <c r="C4" s="311"/>
      <c r="D4"/>
      <c r="E4"/>
      <c r="F4"/>
      <c r="G4"/>
      <c r="H4"/>
    </row>
    <row r="5" spans="1:16" ht="13.8" thickBot="1">
      <c r="A5" s="9" t="s">
        <v>49</v>
      </c>
      <c r="D5" s="1"/>
      <c r="E5" s="1"/>
      <c r="F5" s="1"/>
      <c r="G5" s="1"/>
      <c r="H5" s="1"/>
      <c r="I5" s="1"/>
      <c r="J5" s="1"/>
      <c r="K5" s="1"/>
      <c r="L5" s="1"/>
      <c r="M5" s="1"/>
      <c r="N5" s="1"/>
    </row>
    <row r="6" spans="1:16" ht="38.1" customHeight="1">
      <c r="A6" s="105" t="s">
        <v>27</v>
      </c>
      <c r="B6" s="116" t="s">
        <v>5</v>
      </c>
      <c r="C6" s="117" t="s">
        <v>18</v>
      </c>
      <c r="D6" s="451">
        <v>20231</v>
      </c>
      <c r="E6" s="451">
        <v>20232</v>
      </c>
      <c r="F6" s="451">
        <v>20233</v>
      </c>
      <c r="G6" s="451">
        <v>20234</v>
      </c>
      <c r="H6" s="451">
        <v>20241</v>
      </c>
      <c r="I6" s="452">
        <v>20242</v>
      </c>
      <c r="J6" s="451">
        <v>20243</v>
      </c>
      <c r="K6" s="451">
        <v>20244</v>
      </c>
      <c r="L6" s="451">
        <v>20251</v>
      </c>
      <c r="M6" s="451">
        <v>20252</v>
      </c>
      <c r="N6" s="451">
        <v>20253</v>
      </c>
      <c r="O6" s="451">
        <v>20254</v>
      </c>
      <c r="P6" s="453">
        <v>20261</v>
      </c>
    </row>
    <row r="7" spans="1:16" s="27" customFormat="1" ht="12.9" customHeight="1">
      <c r="A7" s="562" t="s">
        <v>88</v>
      </c>
      <c r="B7" s="605">
        <v>3900</v>
      </c>
      <c r="C7" s="119" t="s">
        <v>19</v>
      </c>
      <c r="D7" s="544">
        <v>726.67000000000007</v>
      </c>
      <c r="E7" s="544">
        <v>765</v>
      </c>
      <c r="F7" s="544">
        <v>735.70999999999992</v>
      </c>
      <c r="G7" s="544">
        <v>810.38</v>
      </c>
      <c r="H7" s="544">
        <v>821.25</v>
      </c>
      <c r="I7" s="551">
        <v>859.31</v>
      </c>
      <c r="J7" s="544">
        <v>824.9</v>
      </c>
      <c r="K7" s="544">
        <v>848.93</v>
      </c>
      <c r="L7" s="544">
        <v>875.92</v>
      </c>
      <c r="M7" s="544">
        <v>902.14</v>
      </c>
      <c r="N7" s="544">
        <v>942.28</v>
      </c>
      <c r="O7" s="552">
        <v>890.99</v>
      </c>
      <c r="P7" s="553">
        <v>924.8</v>
      </c>
    </row>
    <row r="8" spans="1:16" s="27" customFormat="1">
      <c r="A8" s="563"/>
      <c r="B8" s="590"/>
      <c r="C8" s="59" t="s">
        <v>20</v>
      </c>
      <c r="D8" s="545">
        <v>6337.5099999999993</v>
      </c>
      <c r="E8" s="545">
        <v>6837.0300000000007</v>
      </c>
      <c r="F8" s="545">
        <v>6763.3200000000006</v>
      </c>
      <c r="G8" s="545">
        <v>6653.2000000000007</v>
      </c>
      <c r="H8" s="545">
        <v>6470.8499999999995</v>
      </c>
      <c r="I8" s="549">
        <v>6838.26</v>
      </c>
      <c r="J8" s="545">
        <v>7034.39</v>
      </c>
      <c r="K8" s="545">
        <v>6863.7299999999987</v>
      </c>
      <c r="L8" s="545">
        <v>6723.6</v>
      </c>
      <c r="M8" s="545">
        <v>7130.48</v>
      </c>
      <c r="N8" s="545">
        <v>6940.29</v>
      </c>
      <c r="O8" s="545">
        <v>6932.79</v>
      </c>
      <c r="P8" s="550">
        <v>6675.69</v>
      </c>
    </row>
    <row r="9" spans="1:16" s="27" customFormat="1">
      <c r="A9" s="563"/>
      <c r="B9" s="590"/>
      <c r="C9" s="114" t="s">
        <v>21</v>
      </c>
      <c r="D9" s="546">
        <v>1358.94</v>
      </c>
      <c r="E9" s="546">
        <v>1429.49</v>
      </c>
      <c r="F9" s="546">
        <v>1463.8999999999999</v>
      </c>
      <c r="G9" s="546">
        <v>1516.16</v>
      </c>
      <c r="H9" s="546">
        <v>1457.96</v>
      </c>
      <c r="I9" s="547">
        <v>1518.0500000000002</v>
      </c>
      <c r="J9" s="546">
        <v>1593.32</v>
      </c>
      <c r="K9" s="546">
        <v>1630.0099999999998</v>
      </c>
      <c r="L9" s="546">
        <v>1552.93</v>
      </c>
      <c r="M9" s="546">
        <v>1609.06</v>
      </c>
      <c r="N9" s="546">
        <v>1535.72</v>
      </c>
      <c r="O9" s="546">
        <v>1583.07</v>
      </c>
      <c r="P9" s="548">
        <v>1598.58</v>
      </c>
    </row>
    <row r="10" spans="1:16" s="27" customFormat="1">
      <c r="A10" s="563"/>
      <c r="B10" s="590"/>
      <c r="C10" s="59" t="s">
        <v>47</v>
      </c>
      <c r="D10" s="545">
        <v>104.89</v>
      </c>
      <c r="E10" s="545">
        <v>109.39999999999999</v>
      </c>
      <c r="F10" s="545">
        <v>109.27000000000001</v>
      </c>
      <c r="G10" s="545">
        <v>100.2</v>
      </c>
      <c r="H10" s="545">
        <v>100.03999999999999</v>
      </c>
      <c r="I10" s="549">
        <v>112.32</v>
      </c>
      <c r="J10" s="545">
        <v>121.29</v>
      </c>
      <c r="K10" s="545">
        <v>112.83000000000001</v>
      </c>
      <c r="L10" s="545">
        <v>100.77</v>
      </c>
      <c r="M10" s="545">
        <v>106.24</v>
      </c>
      <c r="N10" s="545">
        <v>112.03</v>
      </c>
      <c r="O10" s="545">
        <v>101.17</v>
      </c>
      <c r="P10" s="550">
        <v>104.72</v>
      </c>
    </row>
    <row r="11" spans="1:16" s="27" customFormat="1">
      <c r="A11" s="563"/>
      <c r="B11" s="590"/>
      <c r="C11" s="59" t="s">
        <v>22</v>
      </c>
      <c r="D11" s="545">
        <v>6.3999999999999995</v>
      </c>
      <c r="E11" s="545">
        <v>6.2899999999999991</v>
      </c>
      <c r="F11" s="545">
        <v>8.5399999999999991</v>
      </c>
      <c r="G11" s="545">
        <v>8.74</v>
      </c>
      <c r="H11" s="545">
        <v>13.05</v>
      </c>
      <c r="I11" s="549">
        <v>15.7</v>
      </c>
      <c r="J11" s="545">
        <v>14.26</v>
      </c>
      <c r="K11" s="545">
        <v>10.42</v>
      </c>
      <c r="L11" s="545">
        <v>14.11</v>
      </c>
      <c r="M11" s="545">
        <v>12.64</v>
      </c>
      <c r="N11" s="545">
        <v>8.81</v>
      </c>
      <c r="O11" s="545">
        <v>9.49</v>
      </c>
      <c r="P11" s="550">
        <v>11.08</v>
      </c>
    </row>
    <row r="12" spans="1:16" s="27" customFormat="1">
      <c r="A12" s="563"/>
      <c r="B12" s="590"/>
      <c r="C12" s="59" t="s">
        <v>23</v>
      </c>
      <c r="D12" s="545">
        <v>94</v>
      </c>
      <c r="E12" s="545">
        <v>100.75</v>
      </c>
      <c r="F12" s="545">
        <v>109.39</v>
      </c>
      <c r="G12" s="545">
        <v>123.8</v>
      </c>
      <c r="H12" s="545">
        <v>103.03999999999998</v>
      </c>
      <c r="I12" s="549">
        <v>107.24000000000001</v>
      </c>
      <c r="J12" s="545">
        <v>123.79</v>
      </c>
      <c r="K12" s="545">
        <v>106.80000000000001</v>
      </c>
      <c r="L12" s="545">
        <v>100.51</v>
      </c>
      <c r="M12" s="545">
        <v>109.84</v>
      </c>
      <c r="N12" s="545">
        <v>96.02</v>
      </c>
      <c r="O12" s="545">
        <v>108.74</v>
      </c>
      <c r="P12" s="550">
        <v>77.84</v>
      </c>
    </row>
    <row r="13" spans="1:16" s="27" customFormat="1" ht="14.4" thickBot="1">
      <c r="A13" s="563"/>
      <c r="B13" s="590"/>
      <c r="C13" s="115" t="s">
        <v>24</v>
      </c>
      <c r="D13" s="152">
        <f t="shared" ref="D13:J13" si="0">SUM(D10:D12)</f>
        <v>205.29000000000002</v>
      </c>
      <c r="E13" s="152">
        <f t="shared" si="0"/>
        <v>216.44</v>
      </c>
      <c r="F13" s="152">
        <f t="shared" si="0"/>
        <v>227.2</v>
      </c>
      <c r="G13" s="152">
        <f t="shared" si="0"/>
        <v>232.74</v>
      </c>
      <c r="H13" s="152">
        <f t="shared" ref="H13" si="1">SUM(H10:H12)</f>
        <v>216.12999999999997</v>
      </c>
      <c r="I13" s="305">
        <f t="shared" si="0"/>
        <v>235.26</v>
      </c>
      <c r="J13" s="152">
        <f t="shared" si="0"/>
        <v>259.34000000000003</v>
      </c>
      <c r="K13" s="152">
        <f t="shared" ref="K13:M13" si="2">SUM(K10:K12)</f>
        <v>230.05</v>
      </c>
      <c r="L13" s="152">
        <f t="shared" si="2"/>
        <v>215.39</v>
      </c>
      <c r="M13" s="152">
        <f t="shared" si="2"/>
        <v>228.72</v>
      </c>
      <c r="N13" s="152">
        <f t="shared" ref="N13:O13" si="3">SUM(N10:N12)</f>
        <v>216.86</v>
      </c>
      <c r="O13" s="152">
        <f t="shared" si="3"/>
        <v>219.39999999999998</v>
      </c>
      <c r="P13" s="199">
        <f t="shared" ref="P13" si="4">SUM(P10:P12)</f>
        <v>193.64</v>
      </c>
    </row>
    <row r="14" spans="1:16" s="27" customFormat="1" ht="15" customHeight="1" thickBot="1">
      <c r="A14" s="564"/>
      <c r="B14" s="730"/>
      <c r="C14" s="78" t="s">
        <v>1</v>
      </c>
      <c r="D14" s="240">
        <f t="shared" ref="D14:M14" si="5">SUM(D7:D9,D13)</f>
        <v>8628.41</v>
      </c>
      <c r="E14" s="240">
        <f t="shared" si="5"/>
        <v>9247.9600000000009</v>
      </c>
      <c r="F14" s="240">
        <f t="shared" si="5"/>
        <v>9190.130000000001</v>
      </c>
      <c r="G14" s="240">
        <f t="shared" si="5"/>
        <v>9212.4800000000014</v>
      </c>
      <c r="H14" s="240">
        <f t="shared" si="5"/>
        <v>8966.1899999999987</v>
      </c>
      <c r="I14" s="77">
        <f t="shared" si="5"/>
        <v>9450.8799999999992</v>
      </c>
      <c r="J14" s="240">
        <f t="shared" si="5"/>
        <v>9711.9500000000007</v>
      </c>
      <c r="K14" s="240">
        <f t="shared" si="5"/>
        <v>9572.7199999999975</v>
      </c>
      <c r="L14" s="240">
        <f t="shared" si="5"/>
        <v>9367.84</v>
      </c>
      <c r="M14" s="240">
        <f t="shared" si="5"/>
        <v>9870.4</v>
      </c>
      <c r="N14" s="497">
        <f t="shared" ref="N14:O14" si="6">SUM(N7:N9,N13)</f>
        <v>9635.15</v>
      </c>
      <c r="O14" s="497">
        <f t="shared" si="6"/>
        <v>9626.25</v>
      </c>
      <c r="P14" s="498">
        <f t="shared" ref="P14" si="7">SUM(P7:P9,P13)</f>
        <v>9392.7099999999991</v>
      </c>
    </row>
    <row r="15" spans="1:16" s="329" customFormat="1" ht="34.950000000000003" customHeight="1">
      <c r="A15" s="731" t="s">
        <v>63</v>
      </c>
      <c r="B15" s="731"/>
      <c r="C15" s="731"/>
      <c r="D15" s="731"/>
      <c r="E15" s="731"/>
      <c r="F15" s="731"/>
      <c r="G15" s="731"/>
      <c r="H15" s="456"/>
    </row>
    <row r="16" spans="1:16">
      <c r="C16" s="14"/>
    </row>
  </sheetData>
  <mergeCells count="5">
    <mergeCell ref="A7:A14"/>
    <mergeCell ref="B7:B14"/>
    <mergeCell ref="A15:G15"/>
    <mergeCell ref="A1:P1"/>
    <mergeCell ref="A3:P3"/>
  </mergeCells>
  <hyperlinks>
    <hyperlink ref="A4" location="Liste!A1" display="retour liste des tableaux" xr:uid="{00000000-0004-0000-1500-000000000000}"/>
  </hyperlinks>
  <pageMargins left="0.7" right="0.7" top="0.75" bottom="0.75" header="0.3" footer="0.3"/>
  <pageSetup paperSize="9" scale="14" orientation="portrait" r:id="rId1"/>
  <picture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00FF"/>
  </sheetPr>
  <dimension ref="A1:P16"/>
  <sheetViews>
    <sheetView view="pageBreakPreview" zoomScale="80" zoomScaleNormal="100" zoomScaleSheetLayoutView="80" workbookViewId="0">
      <selection activeCell="A4" sqref="A4"/>
    </sheetView>
  </sheetViews>
  <sheetFormatPr baseColWidth="10" defaultColWidth="9.109375" defaultRowHeight="13.2"/>
  <cols>
    <col min="1" max="1" width="22.6640625" style="10" customWidth="1"/>
    <col min="2" max="2" width="10.109375" style="10" hidden="1" customWidth="1"/>
    <col min="3" max="3" width="31.6640625" style="10" customWidth="1"/>
    <col min="4" max="16" width="12.5546875" style="10" customWidth="1"/>
    <col min="17" max="16384" width="9.109375" style="10"/>
  </cols>
  <sheetData>
    <row r="1" spans="1:16" s="5" customFormat="1" ht="45" customHeight="1">
      <c r="A1" s="577" t="s">
        <v>52</v>
      </c>
      <c r="B1" s="577"/>
      <c r="C1" s="577"/>
      <c r="D1" s="572"/>
      <c r="E1" s="572"/>
      <c r="F1" s="572"/>
      <c r="G1" s="572"/>
      <c r="H1" s="572"/>
      <c r="I1" s="572"/>
      <c r="J1" s="572"/>
      <c r="K1" s="572"/>
      <c r="L1" s="572"/>
      <c r="M1" s="572"/>
      <c r="N1" s="572"/>
      <c r="O1" s="572"/>
      <c r="P1" s="572"/>
    </row>
    <row r="2" spans="1:16" s="5" customFormat="1" ht="20.100000000000001" customHeight="1">
      <c r="A2" s="192"/>
      <c r="B2" s="192"/>
      <c r="C2" s="192"/>
      <c r="D2" s="15"/>
      <c r="E2" s="15"/>
      <c r="F2" s="15"/>
      <c r="G2" s="15"/>
      <c r="H2" s="15"/>
    </row>
    <row r="3" spans="1:16" ht="12.6" customHeight="1">
      <c r="A3" s="619" t="s">
        <v>28</v>
      </c>
      <c r="B3" s="619"/>
      <c r="C3" s="619"/>
      <c r="D3" s="575"/>
      <c r="E3" s="575"/>
      <c r="F3" s="575"/>
      <c r="G3" s="575"/>
      <c r="H3" s="575"/>
      <c r="I3" s="575"/>
      <c r="J3" s="575"/>
      <c r="K3" s="575"/>
      <c r="L3" s="575"/>
      <c r="M3" s="575"/>
      <c r="N3" s="575"/>
      <c r="O3" s="575"/>
      <c r="P3" s="575"/>
    </row>
    <row r="4" spans="1:16" ht="12.6" customHeight="1">
      <c r="A4" s="24" t="s">
        <v>44</v>
      </c>
      <c r="B4" s="311"/>
      <c r="C4" s="311"/>
      <c r="D4"/>
      <c r="E4"/>
      <c r="F4"/>
      <c r="G4"/>
      <c r="H4"/>
    </row>
    <row r="5" spans="1:16" ht="13.8" thickBot="1">
      <c r="A5" s="9" t="s">
        <v>50</v>
      </c>
      <c r="D5" s="1"/>
      <c r="E5" s="1"/>
      <c r="F5" s="1"/>
      <c r="G5" s="1"/>
      <c r="H5" s="1"/>
      <c r="I5" s="1"/>
      <c r="J5" s="1"/>
      <c r="K5" s="1"/>
      <c r="L5" s="1"/>
      <c r="M5" s="1"/>
      <c r="N5" s="1"/>
    </row>
    <row r="6" spans="1:16" ht="38.1" customHeight="1">
      <c r="A6" s="105" t="s">
        <v>27</v>
      </c>
      <c r="B6" s="116" t="s">
        <v>5</v>
      </c>
      <c r="C6" s="117" t="s">
        <v>18</v>
      </c>
      <c r="D6" s="451">
        <v>20231</v>
      </c>
      <c r="E6" s="451">
        <v>20232</v>
      </c>
      <c r="F6" s="451">
        <v>20233</v>
      </c>
      <c r="G6" s="451">
        <v>20234</v>
      </c>
      <c r="H6" s="451">
        <v>20241</v>
      </c>
      <c r="I6" s="451">
        <v>20242</v>
      </c>
      <c r="J6" s="451">
        <v>20243</v>
      </c>
      <c r="K6" s="451">
        <v>20244</v>
      </c>
      <c r="L6" s="451">
        <v>20251</v>
      </c>
      <c r="M6" s="451">
        <v>20252</v>
      </c>
      <c r="N6" s="451">
        <v>20253</v>
      </c>
      <c r="O6" s="451">
        <v>20254</v>
      </c>
      <c r="P6" s="453">
        <v>20261</v>
      </c>
    </row>
    <row r="7" spans="1:16" s="27" customFormat="1" ht="12.9" customHeight="1">
      <c r="A7" s="562" t="s">
        <v>88</v>
      </c>
      <c r="B7" s="605">
        <v>3900</v>
      </c>
      <c r="C7" s="119" t="s">
        <v>19</v>
      </c>
      <c r="D7" s="330">
        <v>407.12762000000004</v>
      </c>
      <c r="E7" s="330">
        <v>418.01782000000003</v>
      </c>
      <c r="F7" s="330">
        <v>408.61761000000001</v>
      </c>
      <c r="G7" s="330">
        <v>452.90767999999997</v>
      </c>
      <c r="H7" s="330">
        <v>461.87873000000002</v>
      </c>
      <c r="I7" s="330">
        <v>479.74144999999999</v>
      </c>
      <c r="J7" s="330">
        <v>473.94280000000003</v>
      </c>
      <c r="K7" s="330">
        <v>477.24229000000003</v>
      </c>
      <c r="L7" s="330">
        <v>486.37229000000002</v>
      </c>
      <c r="M7" s="330">
        <v>502.51245999999998</v>
      </c>
      <c r="N7" s="330">
        <v>481.04259999999999</v>
      </c>
      <c r="O7" s="532">
        <v>500.74144999999999</v>
      </c>
      <c r="P7" s="495">
        <v>507.79942</v>
      </c>
    </row>
    <row r="8" spans="1:16" s="27" customFormat="1" ht="13.8">
      <c r="A8" s="563"/>
      <c r="B8" s="590"/>
      <c r="C8" s="59" t="s">
        <v>20</v>
      </c>
      <c r="D8" s="239">
        <v>3607.53712</v>
      </c>
      <c r="E8" s="239">
        <v>3758.5440299999996</v>
      </c>
      <c r="F8" s="239">
        <v>3739.3972600000002</v>
      </c>
      <c r="G8" s="239">
        <v>3781.6986400000005</v>
      </c>
      <c r="H8" s="239">
        <v>3652.9699600000004</v>
      </c>
      <c r="I8" s="239">
        <v>3783.7983399999998</v>
      </c>
      <c r="J8" s="239">
        <v>3971.5068700000002</v>
      </c>
      <c r="K8" s="239">
        <v>3953.3156300000001</v>
      </c>
      <c r="L8" s="239">
        <v>3795.7930200000001</v>
      </c>
      <c r="M8" s="239">
        <v>3964.6574599999999</v>
      </c>
      <c r="N8" s="239">
        <v>3918.2155200000002</v>
      </c>
      <c r="O8" s="239">
        <v>3989.0264699999998</v>
      </c>
      <c r="P8" s="198">
        <v>3771.8096</v>
      </c>
    </row>
    <row r="9" spans="1:16" s="27" customFormat="1" ht="13.8">
      <c r="A9" s="563"/>
      <c r="B9" s="590"/>
      <c r="C9" s="114" t="s">
        <v>21</v>
      </c>
      <c r="D9" s="197">
        <v>810.69671000000005</v>
      </c>
      <c r="E9" s="197">
        <v>834.99243999999999</v>
      </c>
      <c r="F9" s="197">
        <v>858.35386999999992</v>
      </c>
      <c r="G9" s="197">
        <v>891.95312000000001</v>
      </c>
      <c r="H9" s="197">
        <v>855.06331999999998</v>
      </c>
      <c r="I9" s="197">
        <v>880.41414999999995</v>
      </c>
      <c r="J9" s="197">
        <v>941.40294000000006</v>
      </c>
      <c r="K9" s="197">
        <v>971.35361999999998</v>
      </c>
      <c r="L9" s="197">
        <v>918.99608999999998</v>
      </c>
      <c r="M9" s="197">
        <v>952.69767999999999</v>
      </c>
      <c r="N9" s="197">
        <v>914.08528999999999</v>
      </c>
      <c r="O9" s="197">
        <v>953.42552999999998</v>
      </c>
      <c r="P9" s="266">
        <v>936.79372999999998</v>
      </c>
    </row>
    <row r="10" spans="1:16" s="27" customFormat="1" ht="13.8">
      <c r="A10" s="563"/>
      <c r="B10" s="590"/>
      <c r="C10" s="59" t="s">
        <v>47</v>
      </c>
      <c r="D10" s="239">
        <v>62.318170000000002</v>
      </c>
      <c r="E10" s="239">
        <v>60.104109999999999</v>
      </c>
      <c r="F10" s="239">
        <v>60.353389999999997</v>
      </c>
      <c r="G10" s="239">
        <v>58.56485</v>
      </c>
      <c r="H10" s="239">
        <v>57.050539999999998</v>
      </c>
      <c r="I10" s="239">
        <v>64.762569999999997</v>
      </c>
      <c r="J10" s="239">
        <v>70.432389999999998</v>
      </c>
      <c r="K10" s="239">
        <v>65.76203000000001</v>
      </c>
      <c r="L10" s="239">
        <v>58.12453</v>
      </c>
      <c r="M10" s="239">
        <v>61.03219</v>
      </c>
      <c r="N10" s="239">
        <v>63.982039999999998</v>
      </c>
      <c r="O10" s="239">
        <v>59.222459999999998</v>
      </c>
      <c r="P10" s="198">
        <v>59.5886</v>
      </c>
    </row>
    <row r="11" spans="1:16" s="27" customFormat="1" ht="13.8">
      <c r="A11" s="563"/>
      <c r="B11" s="590"/>
      <c r="C11" s="59" t="s">
        <v>22</v>
      </c>
      <c r="D11" s="239">
        <v>3.9267500000000002</v>
      </c>
      <c r="E11" s="239">
        <v>4.2340799999999996</v>
      </c>
      <c r="F11" s="239">
        <v>4.9052999999999995</v>
      </c>
      <c r="G11" s="239">
        <v>6.0507300000000006</v>
      </c>
      <c r="H11" s="239">
        <v>7.4361499999999996</v>
      </c>
      <c r="I11" s="239">
        <v>9.9544199999999989</v>
      </c>
      <c r="J11" s="239">
        <v>8.9293800000000001</v>
      </c>
      <c r="K11" s="239">
        <v>6.9547699999999999</v>
      </c>
      <c r="L11" s="239">
        <v>8.3167200000000001</v>
      </c>
      <c r="M11" s="239">
        <v>7.7622999999999998</v>
      </c>
      <c r="N11" s="239">
        <v>6.0076000000000001</v>
      </c>
      <c r="O11" s="239">
        <v>5.9192799999999997</v>
      </c>
      <c r="P11" s="198">
        <v>7.2784800000000001</v>
      </c>
    </row>
    <row r="12" spans="1:16" s="27" customFormat="1" ht="13.8">
      <c r="A12" s="563"/>
      <c r="B12" s="590"/>
      <c r="C12" s="59" t="s">
        <v>23</v>
      </c>
      <c r="D12" s="239">
        <v>58.359320000000004</v>
      </c>
      <c r="E12" s="239">
        <v>58.810980000000008</v>
      </c>
      <c r="F12" s="239">
        <v>63.433529999999998</v>
      </c>
      <c r="G12" s="239">
        <v>73.942299999999989</v>
      </c>
      <c r="H12" s="239">
        <v>60.36401</v>
      </c>
      <c r="I12" s="239">
        <v>62.324249999999992</v>
      </c>
      <c r="J12" s="239">
        <v>71.734889999999993</v>
      </c>
      <c r="K12" s="239">
        <v>61.846869999999996</v>
      </c>
      <c r="L12" s="239">
        <v>59.237609999999997</v>
      </c>
      <c r="M12" s="239">
        <v>63.632330000000003</v>
      </c>
      <c r="N12" s="239">
        <v>54.668579999999999</v>
      </c>
      <c r="O12" s="239">
        <v>64.474530000000001</v>
      </c>
      <c r="P12" s="198">
        <v>45.132599999999996</v>
      </c>
    </row>
    <row r="13" spans="1:16" s="27" customFormat="1" ht="14.4" thickBot="1">
      <c r="A13" s="563"/>
      <c r="B13" s="590"/>
      <c r="C13" s="115" t="s">
        <v>24</v>
      </c>
      <c r="D13" s="152">
        <f>SUM(D10:D12)</f>
        <v>124.60424</v>
      </c>
      <c r="E13" s="152">
        <f>SUM(E10:E12)</f>
        <v>123.14917</v>
      </c>
      <c r="F13" s="152">
        <f t="shared" ref="F13" si="0">SUM(F10:F12)</f>
        <v>128.69221999999999</v>
      </c>
      <c r="G13" s="152">
        <f>SUM(G10:G12)</f>
        <v>138.55787999999998</v>
      </c>
      <c r="H13" s="152">
        <f>SUM(H10:H12)</f>
        <v>124.85069999999999</v>
      </c>
      <c r="I13" s="152">
        <f>SUM(I10:I12)</f>
        <v>137.04123999999999</v>
      </c>
      <c r="J13" s="152">
        <f>SUM(J10:J12)</f>
        <v>151.09665999999999</v>
      </c>
      <c r="K13" s="152">
        <f t="shared" ref="K13:M13" si="1">SUM(K10:K12)</f>
        <v>134.56367</v>
      </c>
      <c r="L13" s="152">
        <f t="shared" si="1"/>
        <v>125.67885999999999</v>
      </c>
      <c r="M13" s="152">
        <f t="shared" si="1"/>
        <v>132.42681999999999</v>
      </c>
      <c r="N13" s="152">
        <f t="shared" ref="N13:O13" si="2">SUM(N10:N12)</f>
        <v>124.65822</v>
      </c>
      <c r="O13" s="152">
        <f t="shared" si="2"/>
        <v>129.61626999999999</v>
      </c>
      <c r="P13" s="199">
        <f t="shared" ref="P13" si="3">SUM(P10:P12)</f>
        <v>111.99968</v>
      </c>
    </row>
    <row r="14" spans="1:16" s="27" customFormat="1" ht="15" customHeight="1" thickBot="1">
      <c r="A14" s="564"/>
      <c r="B14" s="730"/>
      <c r="C14" s="78" t="s">
        <v>1</v>
      </c>
      <c r="D14" s="240">
        <f t="shared" ref="D14:M14" si="4">SUM(D7:D9,D13)</f>
        <v>4949.96569</v>
      </c>
      <c r="E14" s="240">
        <f t="shared" si="4"/>
        <v>5134.7034599999997</v>
      </c>
      <c r="F14" s="240">
        <f t="shared" si="4"/>
        <v>5135.0609599999998</v>
      </c>
      <c r="G14" s="240">
        <f t="shared" si="4"/>
        <v>5265.1173200000012</v>
      </c>
      <c r="H14" s="240">
        <f t="shared" si="4"/>
        <v>5094.7627100000009</v>
      </c>
      <c r="I14" s="240">
        <f t="shared" si="4"/>
        <v>5280.995179999999</v>
      </c>
      <c r="J14" s="240">
        <f t="shared" si="4"/>
        <v>5537.9492700000001</v>
      </c>
      <c r="K14" s="240">
        <f t="shared" si="4"/>
        <v>5536.4752100000005</v>
      </c>
      <c r="L14" s="240">
        <f t="shared" si="4"/>
        <v>5326.8402599999999</v>
      </c>
      <c r="M14" s="240">
        <f t="shared" si="4"/>
        <v>5552.2944200000002</v>
      </c>
      <c r="N14" s="497">
        <f t="shared" ref="N14:O14" si="5">SUM(N7:N9,N13)</f>
        <v>5438.0016300000007</v>
      </c>
      <c r="O14" s="497">
        <f t="shared" si="5"/>
        <v>5572.8097200000011</v>
      </c>
      <c r="P14" s="498">
        <f t="shared" ref="P14" si="6">SUM(P7:P9,P13)</f>
        <v>5328.4024300000001</v>
      </c>
    </row>
    <row r="15" spans="1:16" s="58" customFormat="1" ht="34.950000000000003" customHeight="1">
      <c r="A15" s="732" t="s">
        <v>63</v>
      </c>
      <c r="B15" s="733"/>
      <c r="C15" s="733"/>
      <c r="D15" s="733"/>
      <c r="E15" s="733"/>
      <c r="F15" s="733"/>
      <c r="G15" s="733"/>
      <c r="H15" s="397"/>
    </row>
    <row r="16" spans="1:16">
      <c r="C16" s="14"/>
    </row>
  </sheetData>
  <mergeCells count="5">
    <mergeCell ref="A7:A14"/>
    <mergeCell ref="B7:B14"/>
    <mergeCell ref="A15:G15"/>
    <mergeCell ref="A1:P1"/>
    <mergeCell ref="A3:P3"/>
  </mergeCells>
  <hyperlinks>
    <hyperlink ref="A4" location="Liste!A1" display="retour liste des tableaux" xr:uid="{00000000-0004-0000-1600-000000000000}"/>
  </hyperlinks>
  <pageMargins left="0.7" right="0.7" top="0.75" bottom="0.75" header="0.3" footer="0.3"/>
  <pageSetup paperSize="9" scale="14" orientation="portrait" r:id="rId1"/>
  <picture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E6795-BFD4-4B5B-8159-F9B8C54D01EA}">
  <sheetPr>
    <tabColor rgb="FF31F927"/>
  </sheetPr>
  <dimension ref="A1:P16"/>
  <sheetViews>
    <sheetView view="pageBreakPreview" zoomScale="60" zoomScaleNormal="100" workbookViewId="0">
      <selection activeCell="A4" sqref="A4"/>
    </sheetView>
  </sheetViews>
  <sheetFormatPr baseColWidth="10" defaultColWidth="9.109375" defaultRowHeight="13.2"/>
  <cols>
    <col min="1" max="1" width="22.6640625" style="472" customWidth="1"/>
    <col min="2" max="2" width="10.109375" style="472" hidden="1" customWidth="1"/>
    <col min="3" max="3" width="31.6640625" style="472" customWidth="1"/>
    <col min="4" max="16" width="12.5546875" style="472" customWidth="1"/>
    <col min="17" max="16384" width="9.109375" style="472"/>
  </cols>
  <sheetData>
    <row r="1" spans="1:16" s="468" customFormat="1" ht="45" customHeight="1">
      <c r="A1" s="741" t="s">
        <v>158</v>
      </c>
      <c r="B1" s="741"/>
      <c r="C1" s="741"/>
      <c r="D1" s="741"/>
      <c r="E1" s="741"/>
      <c r="F1" s="741"/>
      <c r="G1" s="741"/>
      <c r="H1" s="741"/>
      <c r="I1" s="741"/>
      <c r="J1" s="741"/>
      <c r="K1" s="741"/>
      <c r="L1" s="741"/>
      <c r="M1" s="741"/>
      <c r="N1" s="572"/>
      <c r="O1" s="572"/>
      <c r="P1" s="572"/>
    </row>
    <row r="2" spans="1:16" s="468" customFormat="1" ht="19.95" customHeight="1">
      <c r="A2" s="469"/>
      <c r="B2" s="469"/>
      <c r="C2" s="469"/>
      <c r="D2" s="470"/>
      <c r="E2" s="470"/>
      <c r="F2" s="470"/>
      <c r="G2" s="470"/>
      <c r="H2" s="470"/>
    </row>
    <row r="3" spans="1:16" ht="12.75" customHeight="1">
      <c r="A3" s="742" t="s">
        <v>9</v>
      </c>
      <c r="B3" s="742"/>
      <c r="C3" s="742"/>
      <c r="D3" s="743"/>
      <c r="E3" s="743"/>
      <c r="F3" s="743"/>
      <c r="G3" s="743"/>
      <c r="H3" s="743"/>
      <c r="I3" s="743"/>
      <c r="J3" s="743"/>
      <c r="K3" s="743"/>
      <c r="L3" s="743"/>
      <c r="M3" s="575"/>
      <c r="N3" s="575"/>
      <c r="O3" s="575"/>
      <c r="P3" s="575"/>
    </row>
    <row r="4" spans="1:16" ht="12.75" customHeight="1">
      <c r="A4" s="24" t="s">
        <v>44</v>
      </c>
      <c r="B4" s="471"/>
      <c r="C4" s="471"/>
    </row>
    <row r="5" spans="1:16" ht="13.8" thickBot="1">
      <c r="A5" s="473" t="s">
        <v>108</v>
      </c>
    </row>
    <row r="6" spans="1:16" ht="38.1" customHeight="1">
      <c r="A6" s="474" t="s">
        <v>27</v>
      </c>
      <c r="B6" s="475" t="s">
        <v>5</v>
      </c>
      <c r="C6" s="476" t="s">
        <v>18</v>
      </c>
      <c r="D6" s="477">
        <v>20231</v>
      </c>
      <c r="E6" s="477">
        <v>20232</v>
      </c>
      <c r="F6" s="477">
        <v>20233</v>
      </c>
      <c r="G6" s="477">
        <v>20234</v>
      </c>
      <c r="H6" s="477">
        <v>20241</v>
      </c>
      <c r="I6" s="478">
        <v>20242</v>
      </c>
      <c r="J6" s="477">
        <v>20243</v>
      </c>
      <c r="K6" s="477">
        <v>20244</v>
      </c>
      <c r="L6" s="477">
        <v>20251</v>
      </c>
      <c r="M6" s="477">
        <v>20252</v>
      </c>
      <c r="N6" s="477">
        <v>20253</v>
      </c>
      <c r="O6" s="477">
        <v>20254</v>
      </c>
      <c r="P6" s="479">
        <v>20261</v>
      </c>
    </row>
    <row r="7" spans="1:16" s="470" customFormat="1" ht="12.9" customHeight="1">
      <c r="A7" s="734" t="s">
        <v>159</v>
      </c>
      <c r="B7" s="737">
        <v>1360</v>
      </c>
      <c r="C7" s="480" t="s">
        <v>160</v>
      </c>
      <c r="D7" s="260">
        <v>0</v>
      </c>
      <c r="E7" s="260">
        <v>0</v>
      </c>
      <c r="F7" s="260">
        <v>0</v>
      </c>
      <c r="G7" s="260">
        <v>0</v>
      </c>
      <c r="H7" s="260">
        <v>0</v>
      </c>
      <c r="I7" s="260">
        <v>0</v>
      </c>
      <c r="J7" s="260">
        <v>0</v>
      </c>
      <c r="K7" s="260">
        <v>0</v>
      </c>
      <c r="L7" s="260">
        <v>0</v>
      </c>
      <c r="M7" s="260">
        <v>0</v>
      </c>
      <c r="N7" s="554">
        <v>149.69999999999999</v>
      </c>
      <c r="O7" s="555">
        <v>191.28</v>
      </c>
      <c r="P7" s="556">
        <v>199.9</v>
      </c>
    </row>
    <row r="8" spans="1:16" s="470" customFormat="1" ht="13.8">
      <c r="A8" s="735"/>
      <c r="B8" s="738"/>
      <c r="C8" s="481" t="s">
        <v>20</v>
      </c>
      <c r="D8" s="260">
        <v>0</v>
      </c>
      <c r="E8" s="260">
        <v>0</v>
      </c>
      <c r="F8" s="260">
        <v>0</v>
      </c>
      <c r="G8" s="260">
        <v>0</v>
      </c>
      <c r="H8" s="260">
        <v>0</v>
      </c>
      <c r="I8" s="260">
        <v>0</v>
      </c>
      <c r="J8" s="260">
        <v>0</v>
      </c>
      <c r="K8" s="260">
        <v>0</v>
      </c>
      <c r="L8" s="260">
        <v>0</v>
      </c>
      <c r="M8" s="260">
        <v>0</v>
      </c>
      <c r="N8" s="557">
        <v>491.28</v>
      </c>
      <c r="O8" s="557">
        <v>657.91</v>
      </c>
      <c r="P8" s="558">
        <v>712.18</v>
      </c>
    </row>
    <row r="9" spans="1:16" s="470" customFormat="1" ht="13.8">
      <c r="A9" s="735"/>
      <c r="B9" s="738"/>
      <c r="C9" s="482" t="s">
        <v>21</v>
      </c>
      <c r="D9" s="260">
        <v>0</v>
      </c>
      <c r="E9" s="260">
        <v>0</v>
      </c>
      <c r="F9" s="260">
        <v>0</v>
      </c>
      <c r="G9" s="260">
        <v>0</v>
      </c>
      <c r="H9" s="260">
        <v>0</v>
      </c>
      <c r="I9" s="260">
        <v>0</v>
      </c>
      <c r="J9" s="260">
        <v>0</v>
      </c>
      <c r="K9" s="260">
        <v>0</v>
      </c>
      <c r="L9" s="260">
        <v>0</v>
      </c>
      <c r="M9" s="260">
        <v>0</v>
      </c>
      <c r="N9" s="559">
        <v>95.27</v>
      </c>
      <c r="O9" s="559">
        <v>122.44</v>
      </c>
      <c r="P9" s="560">
        <v>157.49</v>
      </c>
    </row>
    <row r="10" spans="1:16" s="470" customFormat="1" ht="13.8">
      <c r="A10" s="735"/>
      <c r="B10" s="738"/>
      <c r="C10" s="481" t="s">
        <v>47</v>
      </c>
      <c r="D10" s="483">
        <v>0</v>
      </c>
      <c r="E10" s="483">
        <v>0</v>
      </c>
      <c r="F10" s="483">
        <v>0</v>
      </c>
      <c r="G10" s="483">
        <v>0</v>
      </c>
      <c r="H10" s="483">
        <v>0</v>
      </c>
      <c r="I10" s="483">
        <v>0</v>
      </c>
      <c r="J10" s="483">
        <v>0</v>
      </c>
      <c r="K10" s="483">
        <v>0</v>
      </c>
      <c r="L10" s="483">
        <v>0</v>
      </c>
      <c r="M10" s="483">
        <v>0</v>
      </c>
      <c r="N10" s="557">
        <v>11.45</v>
      </c>
      <c r="O10" s="557">
        <v>13.51</v>
      </c>
      <c r="P10" s="558">
        <v>21.99</v>
      </c>
    </row>
    <row r="11" spans="1:16" s="470" customFormat="1" ht="13.8">
      <c r="A11" s="735"/>
      <c r="B11" s="738"/>
      <c r="C11" s="480" t="s">
        <v>161</v>
      </c>
      <c r="D11" s="260">
        <v>0</v>
      </c>
      <c r="E11" s="260">
        <v>0</v>
      </c>
      <c r="F11" s="260">
        <v>0</v>
      </c>
      <c r="G11" s="260">
        <v>0</v>
      </c>
      <c r="H11" s="260">
        <v>0</v>
      </c>
      <c r="I11" s="260">
        <v>0</v>
      </c>
      <c r="J11" s="260">
        <v>0</v>
      </c>
      <c r="K11" s="260">
        <v>0</v>
      </c>
      <c r="L11" s="260">
        <v>0</v>
      </c>
      <c r="M11" s="260">
        <v>0</v>
      </c>
      <c r="N11" s="557">
        <v>13.07</v>
      </c>
      <c r="O11" s="557">
        <v>26.52</v>
      </c>
      <c r="P11" s="558">
        <v>21.43</v>
      </c>
    </row>
    <row r="12" spans="1:16" s="470" customFormat="1" ht="13.8">
      <c r="A12" s="735"/>
      <c r="B12" s="738"/>
      <c r="C12" s="481" t="s">
        <v>23</v>
      </c>
      <c r="D12" s="260">
        <v>0</v>
      </c>
      <c r="E12" s="260">
        <v>0</v>
      </c>
      <c r="F12" s="260">
        <v>0</v>
      </c>
      <c r="G12" s="260">
        <v>0</v>
      </c>
      <c r="H12" s="260">
        <v>0</v>
      </c>
      <c r="I12" s="260">
        <v>0</v>
      </c>
      <c r="J12" s="260">
        <v>0</v>
      </c>
      <c r="K12" s="260">
        <v>0</v>
      </c>
      <c r="L12" s="260">
        <v>0</v>
      </c>
      <c r="M12" s="260">
        <v>0</v>
      </c>
      <c r="N12" s="557">
        <v>15.17</v>
      </c>
      <c r="O12" s="557">
        <v>20.64</v>
      </c>
      <c r="P12" s="558">
        <v>15.17</v>
      </c>
    </row>
    <row r="13" spans="1:16" s="470" customFormat="1" ht="14.4" thickBot="1">
      <c r="A13" s="735"/>
      <c r="B13" s="738"/>
      <c r="C13" s="484" t="s">
        <v>24</v>
      </c>
      <c r="D13" s="485">
        <f t="shared" ref="D13:J13" si="0">SUM(D10:D12)</f>
        <v>0</v>
      </c>
      <c r="E13" s="485">
        <f t="shared" si="0"/>
        <v>0</v>
      </c>
      <c r="F13" s="485">
        <f t="shared" si="0"/>
        <v>0</v>
      </c>
      <c r="G13" s="485">
        <f t="shared" si="0"/>
        <v>0</v>
      </c>
      <c r="H13" s="485">
        <f t="shared" ref="H13" si="1">SUM(H10:H12)</f>
        <v>0</v>
      </c>
      <c r="I13" s="486">
        <f t="shared" si="0"/>
        <v>0</v>
      </c>
      <c r="J13" s="485">
        <f t="shared" si="0"/>
        <v>0</v>
      </c>
      <c r="K13" s="485">
        <f t="shared" ref="K13:N13" si="2">SUM(K10:K12)</f>
        <v>0</v>
      </c>
      <c r="L13" s="485">
        <f t="shared" si="2"/>
        <v>0</v>
      </c>
      <c r="M13" s="485">
        <f t="shared" si="2"/>
        <v>0</v>
      </c>
      <c r="N13" s="485">
        <f t="shared" si="2"/>
        <v>39.69</v>
      </c>
      <c r="O13" s="485">
        <f t="shared" ref="O13:P13" si="3">SUM(O10:O12)</f>
        <v>60.67</v>
      </c>
      <c r="P13" s="487">
        <f t="shared" si="3"/>
        <v>58.59</v>
      </c>
    </row>
    <row r="14" spans="1:16" s="470" customFormat="1" ht="15" customHeight="1" thickBot="1">
      <c r="A14" s="736"/>
      <c r="B14" s="739"/>
      <c r="C14" s="488" t="s">
        <v>1</v>
      </c>
      <c r="D14" s="489">
        <f t="shared" ref="D14:N14" si="4">SUM(D7:D9,D13)</f>
        <v>0</v>
      </c>
      <c r="E14" s="489">
        <f t="shared" si="4"/>
        <v>0</v>
      </c>
      <c r="F14" s="489">
        <f t="shared" si="4"/>
        <v>0</v>
      </c>
      <c r="G14" s="489">
        <f t="shared" si="4"/>
        <v>0</v>
      </c>
      <c r="H14" s="489">
        <f t="shared" si="4"/>
        <v>0</v>
      </c>
      <c r="I14" s="490">
        <f t="shared" si="4"/>
        <v>0</v>
      </c>
      <c r="J14" s="489">
        <f t="shared" si="4"/>
        <v>0</v>
      </c>
      <c r="K14" s="489">
        <f t="shared" si="4"/>
        <v>0</v>
      </c>
      <c r="L14" s="489">
        <f t="shared" si="4"/>
        <v>0</v>
      </c>
      <c r="M14" s="489">
        <f t="shared" si="4"/>
        <v>0</v>
      </c>
      <c r="N14" s="530">
        <f t="shared" si="4"/>
        <v>775.94</v>
      </c>
      <c r="O14" s="530">
        <f t="shared" ref="O14:P14" si="5">SUM(O7:O9,O13)</f>
        <v>1032.3</v>
      </c>
      <c r="P14" s="531">
        <f t="shared" si="5"/>
        <v>1128.1599999999999</v>
      </c>
    </row>
    <row r="15" spans="1:16" s="491" customFormat="1" ht="34.950000000000003" customHeight="1">
      <c r="A15" s="740"/>
      <c r="B15" s="740"/>
      <c r="C15" s="740"/>
      <c r="D15" s="740"/>
      <c r="E15" s="740"/>
      <c r="F15" s="740"/>
      <c r="G15" s="740"/>
      <c r="H15" s="459"/>
    </row>
    <row r="16" spans="1:16">
      <c r="C16" s="492"/>
    </row>
  </sheetData>
  <mergeCells count="5">
    <mergeCell ref="A7:A14"/>
    <mergeCell ref="B7:B14"/>
    <mergeCell ref="A15:G15"/>
    <mergeCell ref="A1:P1"/>
    <mergeCell ref="A3:P3"/>
  </mergeCells>
  <hyperlinks>
    <hyperlink ref="A4" location="Liste!A1" display="retour liste des tableaux" xr:uid="{FF7CACD2-FBDA-4314-85BE-0C74A023D81A}"/>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E8B08-B3F8-4750-9D42-0A675D2BC0D7}">
  <sheetPr>
    <tabColor rgb="FF31F927"/>
  </sheetPr>
  <dimension ref="A1:P16"/>
  <sheetViews>
    <sheetView view="pageBreakPreview" zoomScale="60" zoomScaleNormal="100" workbookViewId="0">
      <selection activeCell="A4" sqref="A4"/>
    </sheetView>
  </sheetViews>
  <sheetFormatPr baseColWidth="10" defaultColWidth="9.109375" defaultRowHeight="13.2"/>
  <cols>
    <col min="1" max="1" width="22.6640625" style="472" customWidth="1"/>
    <col min="2" max="2" width="10.109375" style="472" hidden="1" customWidth="1"/>
    <col min="3" max="3" width="31.6640625" style="472" customWidth="1"/>
    <col min="4" max="16" width="12.5546875" style="472" customWidth="1"/>
    <col min="17" max="16384" width="9.109375" style="472"/>
  </cols>
  <sheetData>
    <row r="1" spans="1:16" s="468" customFormat="1" ht="45" customHeight="1">
      <c r="A1" s="741" t="s">
        <v>158</v>
      </c>
      <c r="B1" s="741"/>
      <c r="C1" s="741"/>
      <c r="D1" s="741"/>
      <c r="E1" s="741"/>
      <c r="F1" s="741"/>
      <c r="G1" s="741"/>
      <c r="H1" s="741"/>
      <c r="I1" s="741"/>
      <c r="J1" s="741"/>
      <c r="K1" s="741"/>
      <c r="L1" s="741"/>
      <c r="M1" s="741"/>
      <c r="N1" s="572"/>
      <c r="O1" s="572"/>
      <c r="P1" s="572"/>
    </row>
    <row r="2" spans="1:16" s="468" customFormat="1" ht="19.95" customHeight="1">
      <c r="A2" s="469"/>
      <c r="B2" s="469"/>
      <c r="C2" s="469"/>
      <c r="D2" s="470"/>
      <c r="E2" s="470"/>
      <c r="F2" s="470"/>
      <c r="G2" s="470"/>
      <c r="H2" s="470"/>
    </row>
    <row r="3" spans="1:16" ht="12.75" customHeight="1">
      <c r="A3" s="619" t="s">
        <v>28</v>
      </c>
      <c r="B3" s="619"/>
      <c r="C3" s="619"/>
      <c r="D3" s="575"/>
      <c r="E3" s="575"/>
      <c r="F3" s="575"/>
      <c r="G3" s="575"/>
      <c r="H3" s="575"/>
      <c r="I3" s="575"/>
      <c r="J3" s="575"/>
      <c r="K3" s="575"/>
      <c r="L3" s="575"/>
      <c r="M3" s="575"/>
      <c r="N3" s="575"/>
      <c r="O3" s="575"/>
      <c r="P3" s="575"/>
    </row>
    <row r="4" spans="1:16" ht="12.75" customHeight="1">
      <c r="A4" s="24" t="s">
        <v>44</v>
      </c>
      <c r="B4" s="471"/>
      <c r="C4" s="471"/>
    </row>
    <row r="5" spans="1:16" ht="13.8" thickBot="1">
      <c r="A5" s="473" t="s">
        <v>109</v>
      </c>
    </row>
    <row r="6" spans="1:16" ht="38.1" customHeight="1">
      <c r="A6" s="474" t="s">
        <v>27</v>
      </c>
      <c r="B6" s="475" t="s">
        <v>5</v>
      </c>
      <c r="C6" s="476" t="s">
        <v>18</v>
      </c>
      <c r="D6" s="477">
        <v>20231</v>
      </c>
      <c r="E6" s="477">
        <v>20232</v>
      </c>
      <c r="F6" s="477">
        <v>20233</v>
      </c>
      <c r="G6" s="477">
        <v>20234</v>
      </c>
      <c r="H6" s="477">
        <v>20241</v>
      </c>
      <c r="I6" s="478">
        <v>20242</v>
      </c>
      <c r="J6" s="477">
        <v>20243</v>
      </c>
      <c r="K6" s="477">
        <v>20244</v>
      </c>
      <c r="L6" s="477">
        <v>20251</v>
      </c>
      <c r="M6" s="477">
        <v>20252</v>
      </c>
      <c r="N6" s="477">
        <v>20253</v>
      </c>
      <c r="O6" s="477">
        <v>20254</v>
      </c>
      <c r="P6" s="479">
        <v>20261</v>
      </c>
    </row>
    <row r="7" spans="1:16" s="470" customFormat="1" ht="12.9" customHeight="1">
      <c r="A7" s="734" t="s">
        <v>159</v>
      </c>
      <c r="B7" s="737">
        <v>1360</v>
      </c>
      <c r="C7" s="480" t="s">
        <v>160</v>
      </c>
      <c r="D7" s="260">
        <v>0</v>
      </c>
      <c r="E7" s="260">
        <v>0</v>
      </c>
      <c r="F7" s="260">
        <v>0</v>
      </c>
      <c r="G7" s="260">
        <v>0</v>
      </c>
      <c r="H7" s="260">
        <v>0</v>
      </c>
      <c r="I7" s="260">
        <v>0</v>
      </c>
      <c r="J7" s="260">
        <v>0</v>
      </c>
      <c r="K7" s="260">
        <v>0</v>
      </c>
      <c r="L7" s="260">
        <v>0</v>
      </c>
      <c r="M7" s="260">
        <v>0</v>
      </c>
      <c r="N7" s="554">
        <v>2529.5174000000002</v>
      </c>
      <c r="O7" s="555">
        <v>4297.1066897999999</v>
      </c>
      <c r="P7" s="556">
        <v>3830.5554901</v>
      </c>
    </row>
    <row r="8" spans="1:16" s="470" customFormat="1" ht="13.8">
      <c r="A8" s="735"/>
      <c r="B8" s="738"/>
      <c r="C8" s="481" t="s">
        <v>20</v>
      </c>
      <c r="D8" s="260">
        <v>0</v>
      </c>
      <c r="E8" s="260">
        <v>0</v>
      </c>
      <c r="F8" s="260">
        <v>0</v>
      </c>
      <c r="G8" s="260">
        <v>0</v>
      </c>
      <c r="H8" s="260">
        <v>0</v>
      </c>
      <c r="I8" s="260">
        <v>0</v>
      </c>
      <c r="J8" s="260">
        <v>0</v>
      </c>
      <c r="K8" s="260">
        <v>0</v>
      </c>
      <c r="L8" s="260">
        <v>0</v>
      </c>
      <c r="M8" s="260">
        <v>0</v>
      </c>
      <c r="N8" s="557">
        <v>7650.8165098999998</v>
      </c>
      <c r="O8" s="557">
        <v>12420.580939900001</v>
      </c>
      <c r="P8" s="558">
        <v>10666.951510499999</v>
      </c>
    </row>
    <row r="9" spans="1:16" s="470" customFormat="1" ht="13.8">
      <c r="A9" s="735"/>
      <c r="B9" s="738"/>
      <c r="C9" s="482" t="s">
        <v>21</v>
      </c>
      <c r="D9" s="260">
        <v>0</v>
      </c>
      <c r="E9" s="260">
        <v>0</v>
      </c>
      <c r="F9" s="260">
        <v>0</v>
      </c>
      <c r="G9" s="260">
        <v>0</v>
      </c>
      <c r="H9" s="260">
        <v>0</v>
      </c>
      <c r="I9" s="260">
        <v>0</v>
      </c>
      <c r="J9" s="260">
        <v>0</v>
      </c>
      <c r="K9" s="260">
        <v>0</v>
      </c>
      <c r="L9" s="260">
        <v>0</v>
      </c>
      <c r="M9" s="260">
        <v>0</v>
      </c>
      <c r="N9" s="559">
        <v>1411.41767</v>
      </c>
      <c r="O9" s="559">
        <v>1887.1548198999999</v>
      </c>
      <c r="P9" s="560">
        <v>1741.6366399999999</v>
      </c>
    </row>
    <row r="10" spans="1:16" s="470" customFormat="1" ht="13.8">
      <c r="A10" s="735"/>
      <c r="B10" s="738"/>
      <c r="C10" s="481" t="s">
        <v>47</v>
      </c>
      <c r="D10" s="483">
        <v>0</v>
      </c>
      <c r="E10" s="483">
        <v>0</v>
      </c>
      <c r="F10" s="483">
        <v>0</v>
      </c>
      <c r="G10" s="483">
        <v>0</v>
      </c>
      <c r="H10" s="483">
        <v>0</v>
      </c>
      <c r="I10" s="483">
        <v>0</v>
      </c>
      <c r="J10" s="483">
        <v>0</v>
      </c>
      <c r="K10" s="483">
        <v>0</v>
      </c>
      <c r="L10" s="483">
        <v>0</v>
      </c>
      <c r="M10" s="483">
        <v>0</v>
      </c>
      <c r="N10" s="557">
        <v>155.96395999999999</v>
      </c>
      <c r="O10" s="557">
        <v>168.16439</v>
      </c>
      <c r="P10" s="558">
        <v>236.46829990000001</v>
      </c>
    </row>
    <row r="11" spans="1:16" s="470" customFormat="1" ht="13.8">
      <c r="A11" s="735"/>
      <c r="B11" s="738"/>
      <c r="C11" s="480" t="s">
        <v>161</v>
      </c>
      <c r="D11" s="260">
        <v>0</v>
      </c>
      <c r="E11" s="260">
        <v>0</v>
      </c>
      <c r="F11" s="260">
        <v>0</v>
      </c>
      <c r="G11" s="260">
        <v>0</v>
      </c>
      <c r="H11" s="260">
        <v>0</v>
      </c>
      <c r="I11" s="260">
        <v>0</v>
      </c>
      <c r="J11" s="260">
        <v>0</v>
      </c>
      <c r="K11" s="260">
        <v>0</v>
      </c>
      <c r="L11" s="260">
        <v>0</v>
      </c>
      <c r="M11" s="260">
        <v>0</v>
      </c>
      <c r="N11" s="557">
        <v>241.21537000000001</v>
      </c>
      <c r="O11" s="557">
        <v>252.78539000000001</v>
      </c>
      <c r="P11" s="558">
        <v>179.75252</v>
      </c>
    </row>
    <row r="12" spans="1:16" s="470" customFormat="1" ht="13.8">
      <c r="A12" s="735"/>
      <c r="B12" s="738"/>
      <c r="C12" s="481" t="s">
        <v>23</v>
      </c>
      <c r="D12" s="260">
        <v>0</v>
      </c>
      <c r="E12" s="260">
        <v>0</v>
      </c>
      <c r="F12" s="260">
        <v>0</v>
      </c>
      <c r="G12" s="260">
        <v>0</v>
      </c>
      <c r="H12" s="260">
        <v>0</v>
      </c>
      <c r="I12" s="260">
        <v>0</v>
      </c>
      <c r="J12" s="260">
        <v>0</v>
      </c>
      <c r="K12" s="260">
        <v>0</v>
      </c>
      <c r="L12" s="260">
        <v>0</v>
      </c>
      <c r="M12" s="260">
        <v>0</v>
      </c>
      <c r="N12" s="557">
        <v>146.54218</v>
      </c>
      <c r="O12" s="557">
        <v>269.37617990000001</v>
      </c>
      <c r="P12" s="558">
        <v>211.34615009999999</v>
      </c>
    </row>
    <row r="13" spans="1:16" s="470" customFormat="1" ht="14.4" thickBot="1">
      <c r="A13" s="735"/>
      <c r="B13" s="738"/>
      <c r="C13" s="484" t="s">
        <v>24</v>
      </c>
      <c r="D13" s="485">
        <f t="shared" ref="D13:J13" si="0">SUM(D10:D12)</f>
        <v>0</v>
      </c>
      <c r="E13" s="485">
        <f t="shared" si="0"/>
        <v>0</v>
      </c>
      <c r="F13" s="485">
        <f t="shared" si="0"/>
        <v>0</v>
      </c>
      <c r="G13" s="485">
        <f t="shared" si="0"/>
        <v>0</v>
      </c>
      <c r="H13" s="485">
        <f t="shared" ref="H13" si="1">SUM(H10:H12)</f>
        <v>0</v>
      </c>
      <c r="I13" s="486">
        <f t="shared" si="0"/>
        <v>0</v>
      </c>
      <c r="J13" s="485">
        <f t="shared" si="0"/>
        <v>0</v>
      </c>
      <c r="K13" s="485">
        <f t="shared" ref="K13:N13" si="2">SUM(K10:K12)</f>
        <v>0</v>
      </c>
      <c r="L13" s="485">
        <f t="shared" si="2"/>
        <v>0</v>
      </c>
      <c r="M13" s="485">
        <f t="shared" si="2"/>
        <v>0</v>
      </c>
      <c r="N13" s="485">
        <f t="shared" si="2"/>
        <v>543.72150999999997</v>
      </c>
      <c r="O13" s="485">
        <f t="shared" ref="O13:P13" si="3">SUM(O10:O12)</f>
        <v>690.32595990000004</v>
      </c>
      <c r="P13" s="487">
        <f t="shared" si="3"/>
        <v>627.56697000000008</v>
      </c>
    </row>
    <row r="14" spans="1:16" s="470" customFormat="1" ht="15" customHeight="1" thickBot="1">
      <c r="A14" s="736"/>
      <c r="B14" s="739"/>
      <c r="C14" s="488" t="s">
        <v>1</v>
      </c>
      <c r="D14" s="489">
        <f t="shared" ref="D14:N14" si="4">SUM(D7:D9,D13)</f>
        <v>0</v>
      </c>
      <c r="E14" s="489">
        <f t="shared" si="4"/>
        <v>0</v>
      </c>
      <c r="F14" s="489">
        <f t="shared" si="4"/>
        <v>0</v>
      </c>
      <c r="G14" s="489">
        <f t="shared" si="4"/>
        <v>0</v>
      </c>
      <c r="H14" s="489">
        <f t="shared" si="4"/>
        <v>0</v>
      </c>
      <c r="I14" s="490">
        <f t="shared" si="4"/>
        <v>0</v>
      </c>
      <c r="J14" s="489">
        <f t="shared" si="4"/>
        <v>0</v>
      </c>
      <c r="K14" s="489">
        <f t="shared" si="4"/>
        <v>0</v>
      </c>
      <c r="L14" s="489">
        <f t="shared" si="4"/>
        <v>0</v>
      </c>
      <c r="M14" s="489">
        <f t="shared" si="4"/>
        <v>0</v>
      </c>
      <c r="N14" s="530">
        <f t="shared" si="4"/>
        <v>12135.473089900001</v>
      </c>
      <c r="O14" s="530">
        <f t="shared" ref="O14:P14" si="5">SUM(O7:O9,O13)</f>
        <v>19295.168409500002</v>
      </c>
      <c r="P14" s="531">
        <f t="shared" si="5"/>
        <v>16866.710610599999</v>
      </c>
    </row>
    <row r="15" spans="1:16" s="491" customFormat="1" ht="34.950000000000003" customHeight="1">
      <c r="A15" s="740"/>
      <c r="B15" s="740"/>
      <c r="C15" s="740"/>
      <c r="D15" s="740"/>
      <c r="E15" s="740"/>
      <c r="F15" s="740"/>
      <c r="G15" s="740"/>
      <c r="H15" s="459"/>
    </row>
    <row r="16" spans="1:16">
      <c r="C16" s="492"/>
    </row>
  </sheetData>
  <mergeCells count="5">
    <mergeCell ref="A7:A14"/>
    <mergeCell ref="B7:B14"/>
    <mergeCell ref="A15:G15"/>
    <mergeCell ref="A1:P1"/>
    <mergeCell ref="A3:P3"/>
  </mergeCells>
  <hyperlinks>
    <hyperlink ref="A4" location="Liste!A1" display="retour liste des tableaux" xr:uid="{14C4BB60-3FE3-46B9-8B71-EA34ABA3DE31}"/>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25</vt:i4>
      </vt:variant>
      <vt:variant>
        <vt:lpstr>Plages nommées</vt:lpstr>
      </vt:variant>
      <vt:variant>
        <vt:i4>25</vt:i4>
      </vt:variant>
    </vt:vector>
  </HeadingPairs>
  <TitlesOfParts>
    <vt:vector size="50" baseType="lpstr">
      <vt:lpstr>Liste</vt:lpstr>
      <vt:lpstr>structu - #</vt:lpstr>
      <vt:lpstr>structu - €</vt:lpstr>
      <vt:lpstr>âgés - #</vt:lpstr>
      <vt:lpstr>âgés - €</vt:lpstr>
      <vt:lpstr>jeunes - # avec Apl</vt:lpstr>
      <vt:lpstr>jeunes - € avec Apl</vt:lpstr>
      <vt:lpstr>chômeurs &amp; restructu - # Apl in</vt:lpstr>
      <vt:lpstr>Chômeurs &amp; restructu - € Apl in</vt:lpstr>
      <vt:lpstr> plan+ - #</vt:lpstr>
      <vt:lpstr>plan +- €</vt:lpstr>
      <vt:lpstr>temps_travail - #</vt:lpstr>
      <vt:lpstr>temps_travail - €</vt:lpstr>
      <vt:lpstr>pouvoir d'achat - # avec Apl</vt:lpstr>
      <vt:lpstr>pouvoir d'achat - € avec Apl</vt:lpstr>
      <vt:lpstr>réd. spécifiques - # avec Apl</vt:lpstr>
      <vt:lpstr>réd. spécifiques - € avec Apl</vt:lpstr>
      <vt:lpstr>ACS - # avec Apl</vt:lpstr>
      <vt:lpstr>ACS - € avec Apl</vt:lpstr>
      <vt:lpstr>Mentors - # avec Apl</vt:lpstr>
      <vt:lpstr>Mentors - € avec Apl</vt:lpstr>
      <vt:lpstr>Horeca #</vt:lpstr>
      <vt:lpstr>Horeca €</vt:lpstr>
      <vt:lpstr>Exonération #</vt:lpstr>
      <vt:lpstr>Exonération €</vt:lpstr>
      <vt:lpstr>' plan+ - #'!Zone_d_impression</vt:lpstr>
      <vt:lpstr>'ACS - # avec Apl'!Zone_d_impression</vt:lpstr>
      <vt:lpstr>'ACS - € avec Apl'!Zone_d_impression</vt:lpstr>
      <vt:lpstr>'âgés - #'!Zone_d_impression</vt:lpstr>
      <vt:lpstr>'âgés - €'!Zone_d_impression</vt:lpstr>
      <vt:lpstr>'chômeurs &amp; restructu - # Apl in'!Zone_d_impression</vt:lpstr>
      <vt:lpstr>'Chômeurs &amp; restructu - € Apl in'!Zone_d_impression</vt:lpstr>
      <vt:lpstr>'Exonération #'!Zone_d_impression</vt:lpstr>
      <vt:lpstr>'Exonération €'!Zone_d_impression</vt:lpstr>
      <vt:lpstr>'Horeca #'!Zone_d_impression</vt:lpstr>
      <vt:lpstr>'Horeca €'!Zone_d_impression</vt:lpstr>
      <vt:lpstr>'jeunes - # avec Apl'!Zone_d_impression</vt:lpstr>
      <vt:lpstr>'jeunes - € avec Apl'!Zone_d_impression</vt:lpstr>
      <vt:lpstr>Liste!Zone_d_impression</vt:lpstr>
      <vt:lpstr>'Mentors - # avec Apl'!Zone_d_impression</vt:lpstr>
      <vt:lpstr>'Mentors - € avec Apl'!Zone_d_impression</vt:lpstr>
      <vt:lpstr>'plan +- €'!Zone_d_impression</vt:lpstr>
      <vt:lpstr>'pouvoir d''achat - # avec Apl'!Zone_d_impression</vt:lpstr>
      <vt:lpstr>'pouvoir d''achat - € avec Apl'!Zone_d_impression</vt:lpstr>
      <vt:lpstr>'réd. spécifiques - # avec Apl'!Zone_d_impression</vt:lpstr>
      <vt:lpstr>'réd. spécifiques - € avec Apl'!Zone_d_impression</vt:lpstr>
      <vt:lpstr>'structu - #'!Zone_d_impression</vt:lpstr>
      <vt:lpstr>'structu - €'!Zone_d_impression</vt:lpstr>
      <vt:lpstr>'temps_travail - #'!Zone_d_impression</vt:lpstr>
      <vt:lpstr>'temps_travail - €'!Zone_d_impression</vt:lpstr>
    </vt:vector>
  </TitlesOfParts>
  <Company>RSZ-ONSS-LSS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RSZ-ONSS-LSS</dc:creator>
  <cp:lastModifiedBy>Françoise Delhaye</cp:lastModifiedBy>
  <cp:lastPrinted>2024-01-10T10:38:21Z</cp:lastPrinted>
  <dcterms:created xsi:type="dcterms:W3CDTF">2006-07-03T10:07:35Z</dcterms:created>
  <dcterms:modified xsi:type="dcterms:W3CDTF">2026-10-19T08:22:54Z</dcterms:modified>
</cp:coreProperties>
</file>